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373"/>
      </patternFill>
    </fill>
    <fill>
      <patternFill patternType="solid">
        <fgColor rgb="FFAB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DA73"/>
      </patternFill>
    </fill>
    <fill>
      <patternFill patternType="solid">
        <fgColor rgb="FFFFCE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E8FF73"/>
      </patternFill>
    </fill>
    <fill>
      <patternFill patternType="solid">
        <fgColor rgb="FFC2FF73"/>
      </patternFill>
    </fill>
    <fill>
      <patternFill patternType="solid">
        <fgColor rgb="FF9FFF73"/>
      </patternFill>
    </fill>
    <fill>
      <patternFill patternType="solid">
        <fgColor rgb="FF96FF73"/>
      </patternFill>
    </fill>
    <fill>
      <patternFill patternType="solid">
        <fgColor rgb="FFF8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FFEF73"/>
      </patternFill>
    </fill>
    <fill>
      <patternFill patternType="solid">
        <fgColor rgb="FFFFC573"/>
      </patternFill>
    </fill>
    <fill>
      <patternFill patternType="solid">
        <fgColor rgb="FF73FFA9"/>
      </patternFill>
    </fill>
    <fill>
      <patternFill patternType="solid">
        <fgColor rgb="FFDCFF73"/>
      </patternFill>
    </fill>
    <fill>
      <patternFill patternType="solid">
        <fgColor rgb="FF73FFA4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0" xfId="0" applyFill="1" applyAlignment="1">
      <alignment horizontal="center" vertical="center" wrapText="1"/>
    </xf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<sst xmlns="http://schemas.openxmlformats.org/spreadsheetml/2006/main" count="32885" uniqueCount="960">
  <si>
    <t>CS2</t>
  </si>
  <si>
    <t>t4060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</si>
  <si>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</si>
  <si>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</si>
  <si>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</si>
  <si>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</si>
  <si>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</si>
  <si>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</si>
  <si>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</si>
  <si>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</si>
  <si>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</si>
  <si>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</si>
  <si>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</si>
  <si>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</si>
  <si>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</si>
  <si>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>HEATER_1F_L</t>
  </si>
  <si>
    <t>HEATER_1F_R</t>
  </si>
  <si>
    <t>HEATER_2F_LF</t>
  </si>
  <si>
    <t>HEATER_2F_LR</t>
  </si>
  <si>
    <t>HEATER_2F_RF</t>
  </si>
  <si>
    <t>HEATER_2F_RR</t>
  </si>
  <si>
    <t>Init_Replay</t>
  </si>
  <si>
    <t/>
  </si>
  <si>
    <t>Init_Replay</t>
  </si>
  <si>
    <t>NPC_sara01</t>
  </si>
  <si>
    <t>NPC_sara02</t>
  </si>
  <si>
    <t>chair00i</t>
  </si>
  <si>
    <t>chair00j</t>
  </si>
  <si>
    <t>ST_TO2F</t>
  </si>
  <si>
    <t>Reinit</t>
  </si>
  <si>
    <t>Npc_Table</t>
  </si>
  <si>
    <t>Npc_Table</t>
  </si>
  <si>
    <t>eliot_setting</t>
  </si>
  <si>
    <t>AniSitWait</t>
  </si>
  <si>
    <t>machias_setting</t>
  </si>
  <si>
    <t>KZ0401_1</t>
  </si>
  <si>
    <t>KZ0401_2</t>
  </si>
  <si>
    <t>celine2_setting</t>
  </si>
  <si>
    <t>AniEv8430</t>
  </si>
  <si>
    <t>1</t>
  </si>
  <si>
    <t>0[autoM0]</t>
  </si>
  <si>
    <t>#b</t>
  </si>
  <si>
    <t>0</t>
  </si>
  <si>
    <t>jusis_setting</t>
  </si>
  <si>
    <t>AniEvTeKosi</t>
  </si>
  <si>
    <t>sara_setting</t>
  </si>
  <si>
    <t>bagins_setting</t>
  </si>
  <si>
    <t>TK_bagins</t>
  </si>
  <si>
    <t>TK_bagins</t>
  </si>
  <si>
    <t>FC_chr_entry_tk</t>
  </si>
  <si>
    <t>#E_0#M_0</t>
  </si>
  <si>
    <t>dialog</t>
  </si>
  <si>
    <t>I wonder how the Imperial family must
feel about everything that's been going
on.</t>
  </si>
  <si>
    <t>As sad as it is to say, I expect they feel
they're being used as an excuse to wage
the war.</t>
  </si>
  <si>
    <t>If there's anything they would want, it's
the opposite. I can't even imagine the pain
they must feel over all this bloodshed.</t>
  </si>
  <si>
    <t>I pray that they and Lady Elise are freed
soon. If only I could do more than simply
pray...</t>
  </si>
  <si>
    <t>I can barely imagine how much heartache
this war must be causing His Majesty.</t>
  </si>
  <si>
    <t>It truly is distressing to hear about
what happened in Celdic.</t>
  </si>
  <si>
    <t>All of Erebonia is ruled by His Majesty.
Not even the highest-ranking noble has
the right to do such a terrible thing.</t>
  </si>
  <si>
    <t>His Majesty must be feeling so much
heartache over this awful war...</t>
  </si>
  <si>
    <t>The end of this war cannot come a day
too soon.</t>
  </si>
  <si>
    <t>It's been one tragedy after another
with this war. I can scarcely imagine
how distressed His Majesty must be.</t>
  </si>
  <si>
    <t>I know it's hardly my place to do so,
but I still worry for him.</t>
  </si>
  <si>
    <t>First Celdic, and now Roer. Word has it,
the people of those towns are thrilled
to have been liberated.</t>
  </si>
  <si>
    <t>It makes me immensely proud to know
you were among the ones responsible
for bringing them such joy.</t>
  </si>
  <si>
    <t>How would you like to enter the springs
and relax for a time?</t>
  </si>
  <si>
    <t>Word has been reaching me of your
exploits aboard the Courageous.</t>
  </si>
  <si>
    <t>Why not take the chance to enter the
springs and relax for the time being?
It's becoming rather cold lately.</t>
  </si>
  <si>
    <t>Thank you again for helping us solve
the mystery, Master Rean.</t>
  </si>
  <si>
    <t>#E[9]I did hear that there was some...trouble
afterwards, however...</t>
  </si>
  <si>
    <t>#E[D]#M_4</t>
  </si>
  <si>
    <t>#KWell, it was my own fault, really...</t>
  </si>
  <si>
    <t>#E[9]#M_0Sorry for all the commotion...</t>
  </si>
  <si>
    <t>#E_4#M_0</t>
  </si>
  <si>
    <t>O-Oh! Please, don't apologize.</t>
  </si>
  <si>
    <t>#E[9]#M_0</t>
  </si>
  <si>
    <t>*cough* My apologies. I feel I may have
spoken out of turn.</t>
  </si>
  <si>
    <t>#E_0Take care on your travels, Master Rean.</t>
  </si>
  <si>
    <t>Master Rean! I was most relieved
to hear you were safe and well.</t>
  </si>
  <si>
    <t>You seem to have a penchant for 
overexerting yourself, much like
Lord Teo in his younger days.</t>
  </si>
  <si>
    <t>Haha. Even if you aren't related by
blood, you are clearly his son.</t>
  </si>
  <si>
    <t>I hear the other students will be going
aboard the Courageous as well.</t>
  </si>
  <si>
    <t>I'll be there to see everyone off as this
inn's manager when the time comes to
depart.</t>
  </si>
  <si>
    <t>You will always be welcome back here.
Please stay safe.</t>
  </si>
  <si>
    <t>I'm pleased to say the outdoor bath
has been repaired at last.</t>
  </si>
  <si>
    <t>Gizmo made it look exactly how it used
to be, too.</t>
  </si>
  <si>
    <t xml:space="preserve">Haha. It was nice to see you enjoying
it last night, too. </t>
  </si>
  <si>
    <t>Now the Phoenix Wings can finally return
to business as usual. Do come and use the
baths whenever you have the chance.</t>
  </si>
  <si>
    <t>You'll be traveling to the Kreuzen province,
yes?</t>
  </si>
  <si>
    <t>Those jaegers were sent here by its ruling
lord. I can't say I think too well of him or
his province at the moment.</t>
  </si>
  <si>
    <t xml:space="preserve">Do take care if you must go there. </t>
  </si>
  <si>
    <t>I want nothing more than to see you
return from there safe and sound.</t>
  </si>
  <si>
    <t>There's always a chance that you'll
encounter those jaegers again during your
time in the province.</t>
  </si>
  <si>
    <t>Do be careful, Master Rean.</t>
  </si>
  <si>
    <t>Congratulations on reuniting with yet
more of your friends, Master Rean.</t>
  </si>
  <si>
    <t>Thanks to that, we now have four new
guests staying here at the Phoenix Wings!
Haha. I'm always happy to have more.</t>
  </si>
  <si>
    <t>I'm sure it won't be long before many of
you depart again, but I will serve you as
best I can in the meantime.</t>
  </si>
  <si>
    <t>We're blessed to have been given so
much good news one after another like
this.</t>
  </si>
  <si>
    <t>Your efforts are certainly paying off,
Master Rean.</t>
  </si>
  <si>
    <t>And I, for one, am looking forward to
seeing what else you accomplish in the
days to come.</t>
  </si>
  <si>
    <t>I spoke with Her Highness Princess Alfin
regarding the whereabouts of her family.</t>
  </si>
  <si>
    <t>She said that His Majesty Emperor Eugent
and Empress Priscilla have been imprisoned
somewhere.</t>
  </si>
  <si>
    <t>She also expects that Crown Prince Cedric
is as well, given that he was in the palace
at the time.</t>
  </si>
  <si>
    <t>Strangely, however, no one seems to know
where Prince Olivert could be.</t>
  </si>
  <si>
    <t>Should you happen to hear anything
regarding them on your travels, please
let me know.</t>
  </si>
  <si>
    <t>The Noble Alliance's influence seems to be
growing greater by the day. I fear for the
safety of the Imperial family.</t>
  </si>
  <si>
    <t>Please, do let me know if you happen to
hear anything regarding their whereabouts,
or Lady Elise's, during your travels.</t>
  </si>
  <si>
    <t>The village has become so much livelier
since your classmates arrived.</t>
  </si>
  <si>
    <t>I hear they've been living in Celdic all this
time, trying to avoid being noticed?
That must have been a tiring experience.</t>
  </si>
  <si>
    <t>That's all the more reason to strive to
make their stay as pleasant as possible--
and I couldn't be more pleased to do so.</t>
  </si>
  <si>
    <t>You've chosen to spend today unwinding,
haven't you?</t>
  </si>
  <si>
    <t>Why not take the opportunity to go and
talk to your classmates and spend time
with them, then?</t>
  </si>
  <si>
    <t>I was told that you'll be taking off soon.</t>
  </si>
  <si>
    <t>Regrettably, the outdoor bath is still
unusable, but the indoor baths are fine.</t>
  </si>
  <si>
    <t>Why not warm up in the baths before
your departure?</t>
  </si>
  <si>
    <t>I'm sure it'll help rejuvenate you before
your trip.</t>
  </si>
  <si>
    <t>I'm still so frustrated for not being able
to stop Lady Elise and Her Highness
from being abducted.</t>
  </si>
  <si>
    <t>I wish you all the very best of luck. May
the blessings of the Goddess be with you.</t>
  </si>
  <si>
    <t>I'm still not entirely sure what's happening,
but I will have the Phoenix Wings prepared
for whatever possibility that may come.</t>
  </si>
  <si>
    <t>I can't help but be reminded of the events
two months prior, however.</t>
  </si>
  <si>
    <t>The circumstances don't quite line up, 
but I can't help but feel uneasy all the
same.</t>
  </si>
  <si>
    <t>Please, do take care.</t>
  </si>
  <si>
    <t>Whatever this monster is, I hope nothing
bad comes from it.</t>
  </si>
  <si>
    <t>I'm pleased to report that the springs'
cleaning was just finished.</t>
  </si>
  <si>
    <t>You can have any--or even all--of them
to yourself if you so wish.</t>
  </si>
  <si>
    <t>The entrance is to the right. Enjoy,
Master Rean.</t>
  </si>
  <si>
    <t>Master Rean! You've finally awakened!</t>
  </si>
  <si>
    <t>I'm so very relieved to see it. I was terribly
worried about you.</t>
  </si>
  <si>
    <t>#E_4#M_4</t>
  </si>
  <si>
    <t>#KThanks for your concern, Mr. Baggins.</t>
  </si>
  <si>
    <t>#E_8#M_9...Although, I'd prefer it if you didn't
call me 'Master Rean' all the time.</t>
  </si>
  <si>
    <t>Haha. Perhaps so, but you will always
be Master Rean to me.</t>
  </si>
  <si>
    <t>A lot has happened here since the war
began...</t>
  </si>
  <si>
    <t xml:space="preserve">...but this inn was graciously granted to
us by the Imperial family. We can't allow
anything to dampen our spirits. </t>
  </si>
  <si>
    <t>You know as well as anyone the value
of these walls. Please, do come by
whenever you're in need of relaxation.</t>
  </si>
  <si>
    <t>#E[1]#M_9</t>
  </si>
  <si>
    <t>#KOf course.</t>
  </si>
  <si>
    <t>Ordinarily, I would have recommended
you use the springs, but I'm afraid they
are currently being cleaned.</t>
  </si>
  <si>
    <t>I hope you'll be able to return once cleaning
has finished. The hot springs of Ymir are
the perfect remedy for exhaustion.</t>
  </si>
  <si>
    <t>FC_Party_Face_Reset2</t>
  </si>
  <si>
    <t>maple_setting</t>
  </si>
  <si>
    <t>AniEv5500</t>
  </si>
  <si>
    <t>AniEv5505</t>
  </si>
  <si>
    <t>AniEv5507</t>
  </si>
  <si>
    <t>AniAttachEQU130</t>
  </si>
  <si>
    <t>NPC_move_MAPLE</t>
  </si>
  <si>
    <t>TK_maple</t>
  </si>
  <si>
    <t>The end of year cleaning's going really
well! At this rate, we'll easily be done
in time for the afternoon celebrations.</t>
  </si>
  <si>
    <t>Right, back to work!</t>
  </si>
  <si>
    <t>I need to burn off as many calories as 
I can so I can stuff myself full of food!</t>
  </si>
  <si>
    <t>I still have yet to solve the great mystery
behind Purple's bodacious body.</t>
  </si>
  <si>
    <t>How does it work? My theory involves
all the calories she eats going magically
to her boobs, but the logic is...fuzzy.</t>
  </si>
  <si>
    <t>Oh, well. The last thing I want to do is 
get fat, so I'd best get back to work and
burn some of these calories off!</t>
  </si>
  <si>
    <t>#E[5]#M_4</t>
  </si>
  <si>
    <t>Boy, you never struck me as the crafty
type, but did I ever have you pegged
wrong.</t>
  </si>
  <si>
    <t>#E_4So how much did you get to see, huh?
Everything?</t>
  </si>
  <si>
    <t>#K*sigh* I'm never going to live this down,
am I...?</t>
  </si>
  <si>
    <t>...I wish I could've been in your shoes.</t>
  </si>
  <si>
    <t>These days, I feel like I'm being watched.
It's kinda unsettling.</t>
  </si>
  <si>
    <t xml:space="preserve">It only ever happens at night, though. </t>
  </si>
  <si>
    <t>Creeps me out every time I think about
it! I wonder if it's those mountain spirits
in the old legends?</t>
  </si>
  <si>
    <t>It feels like there are a lot more strange
things happening since the war started...</t>
  </si>
  <si>
    <t>Could all just be in my head, but still.</t>
  </si>
  <si>
    <t>Purple's been working here for years,
so she's a real veteran now.</t>
  </si>
  <si>
    <t>I'm sooo envious... Not just because of
that, though. That's ridiculous.</t>
  </si>
  <si>
    <t>I wish my boobs were as big as hers!</t>
  </si>
  <si>
    <t>I just need more time! Gimme a few more
years, and I'm sure I'll be able to close the
gap!</t>
  </si>
  <si>
    <t>You're with me on this, right, Reanie?</t>
  </si>
  <si>
    <t>Start</t>
  </si>
  <si>
    <t>End</t>
  </si>
  <si>
    <t>#E[A]#M_A</t>
  </si>
  <si>
    <t>#K...Well, are you?</t>
  </si>
  <si>
    <t>#E_I#M_0</t>
  </si>
  <si>
    <t>#KWhat's your take on bigger boobs,
Rean?</t>
  </si>
  <si>
    <t>#E[D]#M_A</t>
  </si>
  <si>
    <t>#KI don't think there's a good way to answer
this, so I'm going to stay silent.</t>
  </si>
  <si>
    <t>#K(*giggle*)</t>
  </si>
  <si>
    <t>#K(Heehee. What a pleasant spectacle.)</t>
  </si>
  <si>
    <t>Purple's really embarrassed about how
big her breasts are so she binds them,
but trust me--they're big.</t>
  </si>
  <si>
    <t>Why couldn't I have taken after her?</t>
  </si>
  <si>
    <t>Life's so unfair...</t>
  </si>
  <si>
    <t>#5SThose damn alliance monsters!</t>
  </si>
  <si>
    <t>#5SThey'll bring Lady Elise and Princess Alfin
back right this minute if they know what's
good for them!</t>
  </si>
  <si>
    <t>Clearing up all the mess they made is a 
nightmare!</t>
  </si>
  <si>
    <t>#5SI'm never gonna forgive them for what
they did! Get those two back here this
instant!</t>
  </si>
  <si>
    <t>Good day, and welcome to the Phoen--</t>
  </si>
  <si>
    <t>Wait. Reanie?!</t>
  </si>
  <si>
    <t>What are you doing up already?! I was 
gonna come and look in on you! Get your
butt back into bed!</t>
  </si>
  <si>
    <t>#E[D]#M_9</t>
  </si>
  <si>
    <t>#KHaha. You'd think me being up would be
something to be happy about.</t>
  </si>
  <si>
    <t>#E_8#M_9Well, it's nice to know how much you care,
in any case.</t>
  </si>
  <si>
    <t>Aww, c'mon. I mean, after all the training 
you did with Master Ka-fai, I figured it'd
take more than that to kill you.</t>
  </si>
  <si>
    <t>And then you got to go and train in an
academy in the city...</t>
  </si>
  <si>
    <t>Why couldn't I go, too? I've never even 
had the chance to leave this village!</t>
  </si>
  <si>
    <t>#E[C]#M_A</t>
  </si>
  <si>
    <t>#KUmm... Are you talking TO me or AT me?</t>
  </si>
  <si>
    <t>You're even younger than me--it's not fair!
You could've at least brought me a souvenir
or five back!</t>
  </si>
  <si>
    <t>#E[D]#M[9]</t>
  </si>
  <si>
    <t>#K(It's like I never left home...)</t>
  </si>
  <si>
    <t>I'm planning on building up experience
working here and then getting a job at
a top-class hotel in the city one day.</t>
  </si>
  <si>
    <t>With years of experience working at the
Phoenix Wings under my belt, I'll be able
to get a job wherever I want.</t>
  </si>
  <si>
    <t>I'm not quite there yet, but I'll get there.
I just need to follow Purple's example.
She's a real veteran!</t>
  </si>
  <si>
    <t>Heehee. What d'ya think? Brilliant plan,
huh?</t>
  </si>
  <si>
    <t>#E[9]#M[9]</t>
  </si>
  <si>
    <t>#K(None of her brilliant plans have ever
worked in the past, but I suppose I won't
dampen her enthusiasm.)</t>
  </si>
  <si>
    <t>This war can't keep going on forever,
so I've got no intention of giving up my
dream of moving to the big city.</t>
  </si>
  <si>
    <t>Purple keeps telling me I'm not ready,
but I'll keep trying!</t>
  </si>
  <si>
    <t>NPC_move_MAPLE</t>
  </si>
  <si>
    <t>purple_setting</t>
  </si>
  <si>
    <t>TK_purple</t>
  </si>
  <si>
    <t>Maple forced me to weigh myself again.</t>
  </si>
  <si>
    <t>...My weight's gone up.</t>
  </si>
  <si>
    <t>And so has my chest size...</t>
  </si>
  <si>
    <t>*sigh* I knew this was going to happen.
It's why I was avoiding weighing myself
to begin with...</t>
  </si>
  <si>
    <t>I need to try and burn off some calories
with some good, hard work...</t>
  </si>
  <si>
    <t>A-And I thought of that on my own!
It's not because it's what Maple happens
to be doing. Honest!</t>
  </si>
  <si>
    <t>It's hard for some to believe, but Maple's 
behavior is impeccable in front of guests.</t>
  </si>
  <si>
    <t>She's surprisingly adaptable to her
surroundings...at least to the inn's.</t>
  </si>
  <si>
    <t>If only she took her work a little more
seriously otherwise, she'd make a perfect
maid.</t>
  </si>
  <si>
    <t>Maple absolutely has potential as a maid.
She just has a lot of...issues that stop her
from fully realizing it.</t>
  </si>
  <si>
    <t>*sigh* And as if to prove that, she's
slipped out and disappeared somewhere
when she's meant to be working.</t>
  </si>
  <si>
    <t>Thank you again for all of your help
yesterday.</t>
  </si>
  <si>
    <t>#E_8Umm... That being said, I think you should
reconsider your behavior around the ladies.</t>
  </si>
  <si>
    <t>#KYeah, I'll be more careful on that front
in future.</t>
  </si>
  <si>
    <t>Still, it's nice that we were able to find the
culprit behind all the strange happenings
at the inn.</t>
  </si>
  <si>
    <t>It wouldn't have been possible without all
of your assistance, so thank you again.</t>
  </si>
  <si>
    <t>I keep hearing this strange dripping sound
in the middle of the night lately.</t>
  </si>
  <si>
    <t>It's always coming from outside where the
outdoor bath is, too.</t>
  </si>
  <si>
    <t>But every time I go to check, there's no
one there, and I can't work out where else
the sound could be coming from...</t>
  </si>
  <si>
    <t>Y-You don't think it could be caused by the
grudge of one of our deceased, do you?</t>
  </si>
  <si>
    <t>Th-There's no way it could really be
caused by something supernatural!</t>
  </si>
  <si>
    <t>It must just be my imagination. Y-Y-Yes, 
that's got to be it!</t>
  </si>
  <si>
    <t>Heehee. I'm so glad that Lord Schwarzer
has finally woken up.</t>
  </si>
  <si>
    <t>Maple jumped for joy right in front of 
some guests when she heard the news...</t>
  </si>
  <si>
    <t>...but I think I can let her off with that
this once.</t>
  </si>
  <si>
    <t>I felt like doing the same myself, to be
honest.</t>
  </si>
  <si>
    <t>I wish that we could relay the good news
to Lady Elise as well...</t>
  </si>
  <si>
    <t>I suppose all I can do is keep praying
that she'll return to us soon.</t>
  </si>
  <si>
    <t>It's hard to believe Captain Claire is an
officer in the military.</t>
  </si>
  <si>
    <t>She certainly doesn't look like one. She's so
sweet and pretty, and I'd always pictured
them a bit scarier.</t>
  </si>
  <si>
    <t>That said, she does have the air of one who
carries a great burden, so I suppose it's not
that difficult to believe.</t>
  </si>
  <si>
    <t>I'll do what I can as a maid to ensure she
has as relaxing a stay as possible.</t>
  </si>
  <si>
    <t>Moving on to people who have a much...
MUCH smaller sense of responsibility,
Maple really is late...</t>
  </si>
  <si>
    <t>She went to pay a visit to Lord Schwarzer,
but she really should have been back by
now. What could she possibly be doing...?</t>
  </si>
  <si>
    <t>*sigh* She really doesn't understand how
maids are supposed to act and behave.</t>
  </si>
  <si>
    <t>We're meant to be preparing for a
potential emergency, but Maple's run off
and left everything to me!</t>
  </si>
  <si>
    <t>She simply can't restrain herself. If there's
anything exciting going on, she has to be
there to get the first look.</t>
  </si>
  <si>
    <t>It's as though she doesn't realize she's a
maid at all. I'll need to share a few stern
words with her when she gets back.</t>
  </si>
  <si>
    <t>I can't believe she would prioritize
looking outside over work at a time
like this.</t>
  </si>
  <si>
    <t>*sigh* Thanks to her, I'm not even scared
of the monster anymore. I'm just annoyed.</t>
  </si>
  <si>
    <t>I'm relieved to see you awake,
Master Rean.</t>
  </si>
  <si>
    <t>Heehee. Welcome to the Phoenix Wings!
You're always welcome here, of course--
but I'm sure you knew that.</t>
  </si>
  <si>
    <t>#KThanks. I'm glad to see that everyone 
here is the same as always.</t>
  </si>
  <si>
    <t>This has always been a peaceful village,
after all. We've no intention of changing
that any time soon.</t>
  </si>
  <si>
    <t>Lord and Lady Schwarzer and even Lady
Elise have been doing all that they can to
keep things that way.</t>
  </si>
  <si>
    <t>So please, you take it easy and focus on
recovering.</t>
  </si>
  <si>
    <t>#E_0#M_9</t>
  </si>
  <si>
    <t>#KThank you. I will.</t>
  </si>
  <si>
    <t xml:space="preserve">Princess Alfin staying here is motivating
for us, too. </t>
  </si>
  <si>
    <t>Part of me can't help but worry that she's
forcing all that boundless energy of hers,
though...</t>
  </si>
  <si>
    <t>She's so kind, it wouldn't surprise me to
learn she's trying to hide her concerns for
our sake.</t>
  </si>
  <si>
    <t>But it's a shame she feels it's part of her
duty to be that way as a member of the
Imperial family. We all want to help her.</t>
  </si>
  <si>
    <t>Princess Alfin's smile is as radiant as
ever, but I can't help but feel that she's
forcing herself to do so.</t>
  </si>
  <si>
    <t>I can only hope she won't feel the need
to keep that forced smile up for long.
We all want her to smile from the heart.</t>
  </si>
  <si>
    <t>velner_setting</t>
  </si>
  <si>
    <t>AniEvUdegumi</t>
  </si>
  <si>
    <t>TK_velner</t>
  </si>
  <si>
    <t>TK_velner</t>
  </si>
  <si>
    <t>I wish I could give you some azuki beans,
but all the ones I had were stolen by wild
monkeys the other day.</t>
  </si>
  <si>
    <t>You're going to have to look elsewhere,
I'm afraid.</t>
  </si>
  <si>
    <t>#KThat's fine. I think I might have just the
person in mind already.</t>
  </si>
  <si>
    <t>#E[1]#M[9](He might not look like the type to enjoy
making confectionery, but he's good at it.
I should try asking him to make sure.)</t>
  </si>
  <si>
    <t>I've been experimenting with new recipes
as I always do...</t>
  </si>
  <si>
    <t>...but since earlier this morning, I've had
a strange, uneasy feeling in my stomach 
that won't go away.</t>
  </si>
  <si>
    <t>Thanks to that, I lost concentration and 
ended up ruining the food I was working
on! I swear, that's not like me at all.</t>
  </si>
  <si>
    <t>Be careful you don't go making any
mistakes like that yourselves today.</t>
  </si>
  <si>
    <t>I've had a strange, uneasy feeling in my
stomach that won't go away since earlier
this morning.</t>
  </si>
  <si>
    <t>...Are all of you going somewhere?</t>
  </si>
  <si>
    <t>Take care, then. I eagerly await your
safe return.</t>
  </si>
  <si>
    <t>They were making so much noise that
I gave them a sample of my new recipe
I've been working on.</t>
  </si>
  <si>
    <t>Hmph. Hopefully this keeps them quiet...
for a while, at least.</t>
  </si>
  <si>
    <t>Just don't make the mistake of assuming
you're getting that for free. It'll be going
on your tab.</t>
  </si>
  <si>
    <t>Wha...?!</t>
  </si>
  <si>
    <t>Whoa?!</t>
  </si>
  <si>
    <t>...Just kidding. Enjoy.</t>
  </si>
  <si>
    <t>Phew...</t>
  </si>
  <si>
    <t>D-Don't scare me like that!</t>
  </si>
  <si>
    <t>I wouldn't dream of charging for a recipe
that I haven't perfected.</t>
  </si>
  <si>
    <t>I'd like it if they could eat a little more
quietly, though...</t>
  </si>
  <si>
    <t>The war situation seems to be developing
more quickly by the day. Everyone's on
edge about how things will pan out.</t>
  </si>
  <si>
    <t>...Save for our two visitors, who I suspect
couldn't care less.</t>
  </si>
  <si>
    <t>Neither of them seem to understand the
concept behind indoor voices. It's impossible
to concentrate with them around!</t>
  </si>
  <si>
    <t>This building was granted to us by the
Imperial family. It's no place to be going
around shouting at all hours of the day.</t>
  </si>
  <si>
    <t>I'm going to have to make that very clear
to them.</t>
  </si>
  <si>
    <t>Duke Cayenne must be remarkably skilled
as a commander to be able to lead fighters
of that caliber.</t>
  </si>
  <si>
    <t>The more I think about it, the more I worry
for His Highness' well-being.</t>
  </si>
  <si>
    <t>I hope the duke doesn't intend to use him
as a pawn in some nefarious scheme.</t>
  </si>
  <si>
    <t>Princess Alfin must have the possibility
on her mind as well. Please, do all you can
to support her.</t>
  </si>
  <si>
    <t>I pray the Noble Alliance isn't using
His Majesty as a pawn in some nefarious
scheme.</t>
  </si>
  <si>
    <t>I saw Lord Rufus a number of times
back when I worked at the palace.</t>
  </si>
  <si>
    <t>I even saw him learning falconry from
Lord Teo at a competition in Heimdallr.</t>
  </si>
  <si>
    <t>He really seemed to be enjoying himself,
too.</t>
  </si>
  <si>
    <t>It's truly a shame that they're now on
opposing sides.</t>
  </si>
  <si>
    <t>...But never mind reminiscing! I have meals
to prepare.</t>
  </si>
  <si>
    <t>I'll be sure to supply you with the finest
food Ymir has to offer during your meeting
today.</t>
  </si>
  <si>
    <t>You're off to find more of your classmates,
I believe?</t>
  </si>
  <si>
    <t>Ah, then I know what I'll be doing for the
next few days!</t>
  </si>
  <si>
    <t>I need to start planning out a spectacular
meal for you upon your return.</t>
  </si>
  <si>
    <t>I'm sure that you can do whatever you
put your minds to.</t>
  </si>
  <si>
    <t>May the Goddess watch over you all.</t>
  </si>
  <si>
    <t>I should send something over to the 
mansion as a gift to celebrate Lord Teo's
recovery.</t>
  </si>
  <si>
    <t>Completely unrelated, but looking at you
reminded me...</t>
  </si>
  <si>
    <t>That Sharon who you brought back here
seems somehow...special.</t>
  </si>
  <si>
    <t>Her every movement seems to suggest
she's more than a maid. Perhaps I'm just
overthinking things, however.</t>
  </si>
  <si>
    <t>#KHaha... Well she's far more skilled than
the average maid, that's for sure.</t>
  </si>
  <si>
    <t>Back when I worked at the palace, I saw
countless martial arts experts and skilled
warriors.</t>
  </si>
  <si>
    <t>There's just something about her that
makes me think she may be one of them,
too...but perhaps I'm imagining it.</t>
  </si>
  <si>
    <t>I hear Lord Teo's on the road to recovery.
That's wonderful news!</t>
  </si>
  <si>
    <t>Lady Lucia's been looking after him for a
week now, though. She must be so tired.</t>
  </si>
  <si>
    <t>Perhaps I should go and see if I can help
out later.</t>
  </si>
  <si>
    <t>I should be able to help out with any work
involving the kitchen, at least.</t>
  </si>
  <si>
    <t>I know plenty of nutritious recipes, too.
A few of my meals and she and Lord Teo
will both be right as rain.</t>
  </si>
  <si>
    <t>I remember all of your classmates from
when they were last here.</t>
  </si>
  <si>
    <t>It feels like a long time ago since you
were all together, blissfully chattering
away about what to do for your festival.</t>
  </si>
  <si>
    <t>...I couldn't have imagined back then just
what the future would have in store for 
us.</t>
  </si>
  <si>
    <t>One day, I dream of being able to serve
all of you food like that again.</t>
  </si>
  <si>
    <t>You must be worried about them, now that
you've all ended up separated.</t>
  </si>
  <si>
    <t>One day, once you're all back together,
I dream of being able to serve you a fine
meal like I did before.</t>
  </si>
  <si>
    <t>I'm researching more nutritious recipes
for Lord Teo.</t>
  </si>
  <si>
    <t>There's no use lamenting what's already
happened. We just need to focus on doing
what we can to fix the damages.</t>
  </si>
  <si>
    <t>That goes for you, too. Make your father
proud.</t>
  </si>
  <si>
    <t>Rumor has it, public order is worsening
in the provinces because of the war,
but that's about all I know.</t>
  </si>
  <si>
    <t>I'd recommend you prepare for trouble,
at the very least.</t>
  </si>
  <si>
    <t>It sounds as though monsters throughout
the land have become more ferocious since
the war began.</t>
  </si>
  <si>
    <t>I can't say whether that has anything
to do with what's happening here, but
I'd suggest you keep that in mind.</t>
  </si>
  <si>
    <t>It wasn't long ago that you woke up.
I'd hate for anything to happen again.</t>
  </si>
  <si>
    <t>I'm making sure we have enough food
supplies for a potential emergency.</t>
  </si>
  <si>
    <t>Take care if you're going after the cause
of that roar. You only recently woke up,
so you're probably not in peak condition.</t>
  </si>
  <si>
    <t>The mountains of Ymir give us all kinds of
wonderful ingredients. Lady Lucia's herbs
even have medicinal properties.</t>
  </si>
  <si>
    <t>My dream is to combine all of them to 
create the ultimate recipe.</t>
  </si>
  <si>
    <t>My research to that end is coming along
swimmingly, too! Feel free to drop by and
sample what I have to offer some time.</t>
  </si>
  <si>
    <t>#KI can't wait!</t>
  </si>
  <si>
    <t>This village is surrounded by nature,
which makes it the perfect environment
for a chef like me.</t>
  </si>
  <si>
    <t>Back when I worked at the palace, I could
only daydream of working in a place like
this.</t>
  </si>
  <si>
    <t>As a result of the civil war, I have barely
any customers, too, which gives me plenty
of time to focus on my research.</t>
  </si>
  <si>
    <t>Oh, it's you, Rean. Your color's not looking
half bad.</t>
  </si>
  <si>
    <t>If you were lookin' any worse, I was gonna
have you drink some of the new vegetable
juice I've been concocting!</t>
  </si>
  <si>
    <t>#KI-I'm perfectly fine without, thank you.</t>
  </si>
  <si>
    <t>#E_0#M_9Haha. How many new recipes have you
made since I've been away?</t>
  </si>
  <si>
    <t>patiry_setting</t>
  </si>
  <si>
    <t>AniEvSitDesk</t>
  </si>
  <si>
    <t>6[autoE6]</t>
  </si>
  <si>
    <t>A[autoMA]</t>
  </si>
  <si>
    <t>TK_patiry</t>
  </si>
  <si>
    <t>TK_PATIRY_KARGO_03_Z4</t>
  </si>
  <si>
    <t>The hell're YOU lookin' at?</t>
  </si>
  <si>
    <t>You ain't gettin' any! This is mine!</t>
  </si>
  <si>
    <t>TK_PATIRY_KARGO_03_Z4</t>
  </si>
  <si>
    <t>Whoa!</t>
  </si>
  <si>
    <t>This soup tastes amazing, Patiry!</t>
  </si>
  <si>
    <t>*munch* *chew* If you're full,
then gimme the rest of it!</t>
  </si>
  <si>
    <t>Not a chance! I'm nowhere NEAR full!</t>
  </si>
  <si>
    <t>#KI see they're making themselves
at home...</t>
  </si>
  <si>
    <t>#KWell, at least they're having fun, right?
Not like there are any other customers
here.</t>
  </si>
  <si>
    <t>kargo_setting</t>
  </si>
  <si>
    <t>TK_kargo</t>
  </si>
  <si>
    <t>*slurp* This is so good!</t>
  </si>
  <si>
    <t>Ymir's awesome!!</t>
  </si>
  <si>
    <t>EV_00_10_00</t>
  </si>
  <si>
    <t>AniFieldAttack</t>
  </si>
  <si>
    <t>AniWait</t>
  </si>
  <si>
    <t>FC_Start_Party</t>
  </si>
  <si>
    <t>C_NPC313_C01</t>
  </si>
  <si>
    <t>Manager Baggins</t>
  </si>
  <si>
    <t>FC_chr_entry</t>
  </si>
  <si>
    <t>#E_4#M_A</t>
  </si>
  <si>
    <t>#K#FMaster Rean! You've finally awoken!</t>
  </si>
  <si>
    <t>#E[5]#M_4I'm so very relieved to see it. I was
terribly worried about you.</t>
  </si>
  <si>
    <t>#4KThanks for your concern, Mr. Baggins.</t>
  </si>
  <si>
    <t>#E[9]#M_0...Although, I'd prefer it if you didn't
call me 'Master Rean' all the time.</t>
  </si>
  <si>
    <t>#E[1]#M_4</t>
  </si>
  <si>
    <t>#K#FHaha. Perhaps so, but you will always
be Master Rean to me.</t>
  </si>
  <si>
    <t>#E_0#M_4May I help you with anything?</t>
  </si>
  <si>
    <t>#E_0#M_4</t>
  </si>
  <si>
    <t>#K#FAh, Master Rean. May I help you?</t>
  </si>
  <si>
    <t>#E[9]#M_9</t>
  </si>
  <si>
    <t>#4KActually, I'd like to use the springs.</t>
  </si>
  <si>
    <t>#E_8#M_9Are they open by any chance?</t>
  </si>
  <si>
    <t>4</t>
  </si>
  <si>
    <t>#K#FWhy, yes! Of course.</t>
  </si>
  <si>
    <t>#E[5]#M_4As it so happens, cleaning was only
finished not too long ago.</t>
  </si>
  <si>
    <t>#E_4#M_4You can have any--or even all--of them
to yourself if you so wish.</t>
  </si>
  <si>
    <t>#4KHaha... That sounds wonderful.</t>
  </si>
  <si>
    <t>#E_4#M_4I might just take you up on your offer.
It feels like it's been ages since I've had
a chance to enjoy them.</t>
  </si>
  <si>
    <t>#K#FThe entrance is to the right. Enjoy,
Master Rean.</t>
  </si>
  <si>
    <t>FC_End_Party</t>
  </si>
  <si>
    <t>Reinit</t>
  </si>
  <si>
    <t>FC_MapJumpState</t>
  </si>
  <si>
    <t>FC_MapJumpState2</t>
  </si>
  <si>
    <t>EV_00_11_00</t>
  </si>
  <si>
    <t>#E_0#M[0]</t>
  </si>
  <si>
    <t>#K(Should I go into the baths now?)</t>
  </si>
  <si>
    <t>#E[1]#M[0](...Maybe I should go around and let
everyone know I'm okay first. They've
all been so worried...)</t>
  </si>
  <si>
    <t>Entering the baths will cause the main story to advance.</t>
  </si>
  <si>
    <t>Go Inside</t>
  </si>
  <si>
    <t>Walk Away</t>
  </si>
  <si>
    <t>#E[1]#M[9]</t>
  </si>
  <si>
    <t>#K(Hmm... Well, they WERE just cleaned...)</t>
  </si>
  <si>
    <t>#E_F#M[9](A nice, warm soak while enjoying the
scenery sounds like just the thing right
now.)</t>
  </si>
  <si>
    <t>EV_01_76_01</t>
  </si>
  <si>
    <t>event/ev2lo000.eff</t>
  </si>
  <si>
    <t>event/ev2lo001.eff</t>
  </si>
  <si>
    <t>event/ev2lo002.eff</t>
  </si>
  <si>
    <t>table_event</t>
  </si>
  <si>
    <t>table03</t>
  </si>
  <si>
    <t>table04</t>
  </si>
  <si>
    <t>table05</t>
  </si>
  <si>
    <t>chair00u</t>
  </si>
  <si>
    <t>chair00w</t>
  </si>
  <si>
    <t>chair00m</t>
  </si>
  <si>
    <t>chair00n</t>
  </si>
  <si>
    <t>chair00e</t>
  </si>
  <si>
    <t>chair00f</t>
  </si>
  <si>
    <t>chair00c</t>
  </si>
  <si>
    <t>chair00x</t>
  </si>
  <si>
    <t>chair00o</t>
  </si>
  <si>
    <t>chair00p</t>
  </si>
  <si>
    <t>chair00h</t>
  </si>
  <si>
    <t>chair00v</t>
  </si>
  <si>
    <t>chair00q</t>
  </si>
  <si>
    <t>chair00g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</si>
  <si>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</si>
  <si>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</si>
  <si>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</si>
  <si>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</si>
  <si>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</si>
  <si>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</si>
  <si>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</si>
  <si>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</si>
  <si>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</si>
  <si>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</si>
  <si>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</si>
  <si>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</si>
  <si>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</si>
  <si>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</si>
  <si>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</si>
  <si>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</si>
  <si>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</si>
  <si>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</si>
  <si>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</si>
  <si>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</si>
  <si>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C_NPC050</t>
  </si>
  <si>
    <t>Toval</t>
  </si>
  <si>
    <t>C_NPC009_C10</t>
  </si>
  <si>
    <t>Captain Claire</t>
  </si>
  <si>
    <t>C_NPC001</t>
  </si>
  <si>
    <t>Sharon</t>
  </si>
  <si>
    <t>C_NPC052</t>
  </si>
  <si>
    <t>Celine</t>
  </si>
  <si>
    <t>C_NPC053</t>
  </si>
  <si>
    <t>Grianos</t>
  </si>
  <si>
    <t>C_NPC016_C14</t>
  </si>
  <si>
    <t>Vita Clotilde</t>
  </si>
  <si>
    <t>Vita Clotilde's Voice</t>
  </si>
  <si>
    <t>AniEv8490</t>
  </si>
  <si>
    <t>AniEv8495</t>
  </si>
  <si>
    <t>AniIdle</t>
  </si>
  <si>
    <t>AniEv8505</t>
  </si>
  <si>
    <t>AniEv3182</t>
  </si>
  <si>
    <t>AniEv3183</t>
  </si>
  <si>
    <t>AniEvSitTeburi</t>
  </si>
  <si>
    <t>AniEvSitUdegumi</t>
  </si>
  <si>
    <t>AniEvSitEnd</t>
  </si>
  <si>
    <t>AniEvSitUdegumiF</t>
  </si>
  <si>
    <t>AniEvSitSian</t>
  </si>
  <si>
    <t>AniEvSitMegane</t>
  </si>
  <si>
    <t>AniEvSitRyoteAtama</t>
  </si>
  <si>
    <t>AniWait1</t>
  </si>
  <si>
    <t>#E[3]#M_0</t>
  </si>
  <si>
    <t>I've thought long and hard about it,
and I think we as a class need to find
a third way.</t>
  </si>
  <si>
    <t>#E_2#M_0</t>
  </si>
  <si>
    <t>A path of our own, separate from the
ones the Reformist and Noble Factions
are taking.</t>
  </si>
  <si>
    <t>#K#0TA third way, you say?</t>
  </si>
  <si>
    <t>#E_2#M_0I do agree. It wouldn't feel quite right
for us to directly support either side.</t>
  </si>
  <si>
    <t>#E_8#M_A</t>
  </si>
  <si>
    <t>#K#0TTrue. We might be military academy 
students, but we're still students.</t>
  </si>
  <si>
    <t>#1KInvolving ourselves in a civil war isn't
something we should take lightly.</t>
  </si>
  <si>
    <t>#E[3]#M_0We might have a Divine Knight on our
side, but we're still going to need to
be very careful how we proceed.</t>
  </si>
  <si>
    <t>#1KWhatever we do, Valimar will certainly
be at the center.</t>
  </si>
  <si>
    <t>FC_look_dir_Yes</t>
  </si>
  <si>
    <t>#E[1]#M_0</t>
  </si>
  <si>
    <t>#1KNo doubt. We've all seen how powerful
the Divine Knights are.</t>
  </si>
  <si>
    <t>#E_0#M_0If we use him right, we can intervene
in the war as much as we want.</t>
  </si>
  <si>
    <t>#E[1]#M_A</t>
  </si>
  <si>
    <t>#3K#FThey're quite literally beings of legend.</t>
  </si>
  <si>
    <t>#E_8#M_AHowever, his potential influence on the
war is all the more reason why he will
need to be used cautiously.</t>
  </si>
  <si>
    <t>#4KHmm... What're we gonna do, then?</t>
  </si>
  <si>
    <t>#E_I#M_AEven if we agree on not siding with either
of the factions, I'm preeetty sure each of
us have different stuff we want to do.</t>
  </si>
  <si>
    <t>#E_2#M_AAnd different things that we have to do,
too.</t>
  </si>
  <si>
    <t>#4KYeah, that's true.</t>
  </si>
  <si>
    <t>#E[3]#M_0For my part, I need to rescue Elise and
Princess Alfin from the Noble Alliance's
clutches.</t>
  </si>
  <si>
    <t>#E_2#M_0Whether it's alone or with you guys,
it's something I'll do.</t>
  </si>
  <si>
    <t>#2KThere's no way you'll be alone for that.
We're with you all the way.</t>
  </si>
  <si>
    <t>#E[1]#M_AI'm concerned about Dad, too, what with
them having him under arrest...</t>
  </si>
  <si>
    <t>#E[9]#M_A</t>
  </si>
  <si>
    <t xml:space="preserve">#1KI still can't get in contact with Fiona,
either. </t>
  </si>
  <si>
    <t>#E_8#M_AI'm glad I was able to see Dad,
but I'm worried about her.</t>
  </si>
  <si>
    <t>#3KFor me, I'm worried about Roer as a whole.</t>
  </si>
  <si>
    <t>#E_E#M_AIt's a huge relief to see you're all right,
Sharon, but Mother's still unaccounted for.</t>
  </si>
  <si>
    <t>I</t>
  </si>
  <si>
    <t>#3KI'm sorry I can't do more to comfort you,
my lady.</t>
  </si>
  <si>
    <t>#4KAnd I have no idea where Father's been
for the past month.</t>
  </si>
  <si>
    <t>#E_2#M_0I'm certain he must be well, but all the
same...</t>
  </si>
  <si>
    <t>#1KWe're all worried about our families,
I see.</t>
  </si>
  <si>
    <t>#E_8#M_0Hopefully, we can find some information
on all of them before the fighting gets
any more fierce.</t>
  </si>
  <si>
    <t>#4K#FHmph. I'm certainly not worried about
the safety of mine.</t>
  </si>
  <si>
    <t>#E[1]#M_0Although suffice it to say, if we choose to
intervene in the war, conflict with them is
all but inevitable.</t>
  </si>
  <si>
    <t>#2KThat goes for Xeno and Leo, too.</t>
  </si>
  <si>
    <t>#E[1]#M_0They've been hired by the Noble Alliance,
so I'd say it's likely we'll run into them
in the future.</t>
  </si>
  <si>
    <t>#1K#FPlus, Emma and I still need to talk to
Vita.</t>
  </si>
  <si>
    <t>#E[3]#M_0To see what exactly she's trying to do--
to figure out what's so important to her
that she was willing to break a taboo to
do it.</t>
  </si>
  <si>
    <t>#E_F#M_A</t>
  </si>
  <si>
    <t>#1K#F...That's true.</t>
  </si>
  <si>
    <t>#2KWhatever you decide to do, you'll have
my full support.</t>
  </si>
  <si>
    <t>#E[1]#M_0Just as the warriors of Nord did 250
years ago...</t>
  </si>
  <si>
    <t>#E_0#M_4...I'm determined to fight to protect my
second homeland and those who live
within it.</t>
  </si>
  <si>
    <t>#E[5]#M_0</t>
  </si>
  <si>
    <t>#2K#FOh, same! We can do this!</t>
  </si>
  <si>
    <t>#E_J#M_0I can back 'em up, right, Claire?</t>
  </si>
  <si>
    <t>#2KHow could I say no?</t>
  </si>
  <si>
    <t>#E[1]#M_0I have my own duties to take care of
as part of the Railway Military Police...</t>
  </si>
  <si>
    <t>#E_0#M_9...but I fully intend to support all of you
with everything I have.</t>
  </si>
  <si>
    <t>#E_I#M_A</t>
  </si>
  <si>
    <t>#4KI'm thinking it's about time I returned
to helping the guild, actually.</t>
  </si>
  <si>
    <t>#E_0#M_0But I'll still be in touch with Sara,
so I'm sure I can lend a hand or two
any time you need it.</t>
  </si>
  <si>
    <t>#2PTeehee. Naturally, I'd be overjoyed to
continue serving as your dormitory's
caretaker.</t>
  </si>
  <si>
    <t>#4KI'm your instructor, so you're stuck with me
to the very end. Whatever you choose to do,
you'll have my support.</t>
  </si>
  <si>
    <t>#E[1]#M_AYou're going to need to decide on a more
specific course of action, though.</t>
  </si>
  <si>
    <t>#E_2#M_AResolving to find a third way is a start, but
only a start. It also leaves plenty of
questions that need to be answered on top
of it all.</t>
  </si>
  <si>
    <t>#3K#F...Well, then how about this?</t>
  </si>
  <si>
    <t>#E[3]#M_0Let's figure out right now whether or
not we want to keep using Ymir as our
base of operations.</t>
  </si>
  <si>
    <t>#2K#FJust so we're clear on this, there's a
limit to how many people can use the
Spirit Path at any one time.</t>
  </si>
  <si>
    <t>#E_0#M_0And with as many people as we have
now, I'm not sure how useful it's going
to be at this point.</t>
  </si>
  <si>
    <t>#1KAnd we're limited on how frequently
we can use it.</t>
  </si>
  <si>
    <t>#E[8]#M_A</t>
  </si>
  <si>
    <t>#1KOh, right...</t>
  </si>
  <si>
    <t>#E_8#M_0</t>
  </si>
  <si>
    <t>#K#0TBut we're also just as limited on where we
can go otherwise. We haven't exactly been
the most subtle group around. Who's to say
we could even operate elsewhere?</t>
  </si>
  <si>
    <t>#K#0T#FAn astute point. The Noble Alliance will
no doubt be even more wary of us than
before.</t>
  </si>
  <si>
    <t xml:space="preserve">#2KIn the end, no matter what we decide,
we lose. </t>
  </si>
  <si>
    <t>#3K#FIndeed. Yet we're short on time,
so a decision must be made now.</t>
  </si>
  <si>
    <t>#E_J#M_0</t>
  </si>
  <si>
    <t>#4KThere's got to be something that only
we can do...</t>
  </si>
  <si>
    <t>#2PYeah. I don't know what it is, but I know it
exists--and I'm sure that we'll find it.</t>
  </si>
  <si>
    <t>The best thing we can do now is keep
talking things out until we find a way.
There's no point in rushing into a decision.</t>
  </si>
  <si>
    <t>Voice</t>
  </si>
  <si>
    <t>#3C#0T#3CWell, doesn't this look fun?</t>
  </si>
  <si>
    <t>C</t>
  </si>
  <si>
    <t>A</t>
  </si>
  <si>
    <t>#3C#0T#3CMind if I join in?</t>
  </si>
  <si>
    <t>6</t>
  </si>
  <si>
    <t>8</t>
  </si>
  <si>
    <t>#E[C]#M_0</t>
  </si>
  <si>
    <t>#3KWhat in the world...?</t>
  </si>
  <si>
    <t>#E[2]#M_0</t>
  </si>
  <si>
    <t>#2KIt couldn't be...!</t>
  </si>
  <si>
    <t>#2K#5SVita?!</t>
  </si>
  <si>
    <t>ET_SE_GLIANOS_FLAP</t>
  </si>
  <si>
    <t>#6C#1P#6CTeehee! It's lovely to see you again,
Emma.</t>
  </si>
  <si>
    <t>#E[5]#M_0#6C#6CYou were finally able to reunite with
all of your classmates. I'm happy for you.
Really, I am.</t>
  </si>
  <si>
    <t>#E[A]#M_0</t>
  </si>
  <si>
    <t>#6C#6CThe Goddess was on your side after all,
hmm?</t>
  </si>
  <si>
    <t>#E[3]#M_A</t>
  </si>
  <si>
    <t>#2K#FUgh. Cut the crap, Vita.</t>
  </si>
  <si>
    <t>#E_2#M_AHave you been listening in all this time?!</t>
  </si>
  <si>
    <t>#2K#FWhere are you?!</t>
  </si>
  <si>
    <t>#E[1111111111111111111111111111111A]#M_0</t>
  </si>
  <si>
    <t>#6C#3K#F#6CHeehee. I'm not far at all.
Listen closely, now.</t>
  </si>
  <si>
    <t>ET_01_76_01_CLOTILDE</t>
  </si>
  <si>
    <t>#E_6#M_A</t>
  </si>
  <si>
    <t>#K#0TTh-That sounds just like...!</t>
  </si>
  <si>
    <t>#E_2#M_A</t>
  </si>
  <si>
    <t>#K#0TIs that...?!</t>
  </si>
  <si>
    <t>#1P#5SIt's coming from above us!</t>
  </si>
  <si>
    <t>ET_01_76_01_RUN_REAN</t>
  </si>
  <si>
    <t>ET_01_76_01_RUN_CLAIRE</t>
  </si>
  <si>
    <t>ET_01_76_01_RUN_SARA</t>
  </si>
  <si>
    <t>ET_01_76_01_RUN_TOVAR</t>
  </si>
  <si>
    <t>ET_01_76_01_CLOTILDE</t>
  </si>
  <si>
    <t>ET_01_76_01_RUN_REAN</t>
  </si>
  <si>
    <t>door02</t>
  </si>
  <si>
    <t>open1</t>
  </si>
  <si>
    <t>ET_01_76_01_RUN_SARA</t>
  </si>
  <si>
    <t>ET_01_76_01_RUN_CLAIRE</t>
  </si>
  <si>
    <t>ET_01_76_01_RUN_MILLIUM</t>
  </si>
  <si>
    <t>ET_01_76_01_RUN_TOVAR</t>
  </si>
  <si>
    <t>ET_01_76_01_RUN_JUSIS</t>
  </si>
  <si>
    <t>ET_SE_GLIANOS_FLAP</t>
  </si>
  <si>
    <t>QS_1204_02</t>
  </si>
  <si>
    <t>#4KExcuse me, Werner. Would you mind if 
I asked you a question?</t>
  </si>
  <si>
    <t>#KOf course not. Ask away.</t>
  </si>
  <si>
    <t>Rean asked Werner if he had any azuki beans.</t>
  </si>
  <si>
    <t>#KHmm... Well, I certainly do use them
on occasion in my cooking.</t>
  </si>
  <si>
    <t>#E_0They have this unique flavor and texture
that makes for a very interesting addition
to certain dishes.</t>
  </si>
  <si>
    <t>Unfortunately, wild monkeys broke into
the outdoor storehouse and made off with
my entire supply!</t>
  </si>
  <si>
    <t>#4KOh... Unfortunate, but that does happen
from time to time.</t>
  </si>
  <si>
    <t>#KIndeed. It's part and parcel of living in
the mountains, I suppose.</t>
  </si>
  <si>
    <t>#4KWell, thanks for telling me. I'll try my
luck elsewhere.</t>
  </si>
  <si>
    <t>#E[1]#M[0](Come to think of it, I know someone else
who's big on making confectionery...)</t>
  </si>
  <si>
    <t>#E_I(Maybe I should go and ask him if he has
any beans.)</t>
  </si>
  <si>
    <t>QS_2203_01</t>
  </si>
  <si>
    <t>#K#0THello there, Mr. Baggins.</t>
  </si>
  <si>
    <t>#K#0TAh, Master Rean!</t>
  </si>
  <si>
    <t>Can I presume you've come regarding
my request?</t>
  </si>
  <si>
    <t>#K#0TThat's right, yes. We'd like to know more
about it, if you don't mind sharing.</t>
  </si>
  <si>
    <t>#K#0TYou said somethin' super strange has
been happening here lately, right?</t>
  </si>
  <si>
    <t>#K#0TIndeed. A number of curious things
have been occurring every night of
late.</t>
  </si>
  <si>
    <t>Sometimes, we get reports of people
hearing strange sounds of unknown
origin...</t>
  </si>
  <si>
    <t>...and other times, it's moving shadows
illuminated along the walls.</t>
  </si>
  <si>
    <t>We even have a report of someone
seeing a white shadow flying off into
the sky.</t>
  </si>
  <si>
    <t>#K#0TThat certainly does sound strange...</t>
  </si>
  <si>
    <t>#E[R]#M_A</t>
  </si>
  <si>
    <t>#K#0TW-Wait, wait, WAIT!! This isn't gonna
lead to the g-word, is it?!</t>
  </si>
  <si>
    <t>#K#0THeh. I'd nearly forgotten that you were
afraid of ghosts.</t>
  </si>
  <si>
    <t>#K#0TI-I'm not scared of them!</t>
  </si>
  <si>
    <t>I'm just...really not a big fan, that's all!</t>
  </si>
  <si>
    <t>#K#0TI fail to see the difference.</t>
  </si>
  <si>
    <t>#K#0TOh, yeah. I forgot how you were scared
of ghosts.</t>
  </si>
  <si>
    <t>#E[7]I'm just...really not a big fan, that's all!</t>
  </si>
  <si>
    <t>#K#0TI'm not seeing the difference...</t>
  </si>
  <si>
    <t>#K#0THaha. I can hardly blame you, little miss.</t>
  </si>
  <si>
    <t>#K#0TGetting back to the topic at hand, do you
have any idea what the cause of all these
things could be?</t>
  </si>
  <si>
    <t>#K#0TI'm afraid not.</t>
  </si>
  <si>
    <t>We're not even sure where to start
looking for clues, in fact.</t>
  </si>
  <si>
    <t>#K#0TI see...</t>
  </si>
  <si>
    <t>#E_0Well, if all these things are happening
at night, then the best place to start
would be here at night, right?</t>
  </si>
  <si>
    <t>#E[C]#M_4</t>
  </si>
  <si>
    <t>#K#0TOooh, are we gonna sleep over?</t>
  </si>
  <si>
    <t>#K#0TI expected that you would say that.
As such, all of the preparations for you
to stay have been made in advance.</t>
  </si>
  <si>
    <t>#E_8I do apologize for troubling you with this
when you have other pressing concerns,
but would you be willing to assist us?</t>
  </si>
  <si>
    <t>#K#0TAh, Master Rean.</t>
  </si>
  <si>
    <t>I do apologize for troubling you with this
when you have other pressing concerns,
but would you be willing to assist us?</t>
  </si>
  <si>
    <t>Help Investigate</t>
  </si>
  <si>
    <t>Think About It</t>
  </si>
  <si>
    <t>#K#0TWe'd be happy to help.</t>
  </si>
  <si>
    <t>#K#0TReally? That's wonderful news!
Thank you ever so much.</t>
  </si>
  <si>
    <t>#K#0TShould we call the others, then?</t>
  </si>
  <si>
    <t>#K#0TYeah. We can hear more about what's
been happening once we're all here.</t>
  </si>
  <si>
    <t>C_PLY001</t>
  </si>
  <si>
    <t>C_PLY002</t>
  </si>
  <si>
    <t>C_PLY003</t>
  </si>
  <si>
    <t>C_PLY004</t>
  </si>
  <si>
    <t>C_PLY005</t>
  </si>
  <si>
    <t>C_PLY006</t>
  </si>
  <si>
    <t>C_PLY007</t>
  </si>
  <si>
    <t>C_PLY008</t>
  </si>
  <si>
    <t>AniEvTeMune</t>
  </si>
  <si>
    <t>AniEvRei</t>
  </si>
  <si>
    <t>AniEvYareyare</t>
  </si>
  <si>
    <t>AniEvSitHitei</t>
  </si>
  <si>
    <t>AniEvSitRyoteburi</t>
  </si>
  <si>
    <t>#4KWell, this is everyone.</t>
  </si>
  <si>
    <t>You said that something strange
happened last night as well, didn't
you, Mr. Baggins?</t>
  </si>
  <si>
    <t>#3KThat's correct. Purple might be the
best person to explain what really
happened in detail, however.</t>
  </si>
  <si>
    <t>0[autoE0]</t>
  </si>
  <si>
    <t>#KUmm... Well, sure. I can help.</t>
  </si>
  <si>
    <t>#E_8It was around 11 at night, I believe.</t>
  </si>
  <si>
    <t>Having finished work for the day,
I decided to use the outdoor bath
to relax...</t>
  </si>
  <si>
    <t>All of a sudden, I got the feeling I was
being watched.</t>
  </si>
  <si>
    <t>#E[9]But when I looked in the direction
the stares seemed to be coming from,
no one was there.</t>
  </si>
  <si>
    <t>Yet looking at the ground, I could see
freshly left footsteps on the snow.</t>
  </si>
  <si>
    <t>#E_0I kept staring at them, puzzled as to
how they got there...</t>
  </si>
  <si>
    <t>Just as suddenly as before, I saw more 
footsteps appearing, one after another,
even though there was nothing there.</t>
  </si>
  <si>
    <t>#E[9]#M_4</t>
  </si>
  <si>
    <t>#K...Which was when you ran out of the
bath stark naked and screaming, and
got found by me!</t>
  </si>
  <si>
    <t>#KMaple! You p-p-promised you'd keep
that p-part a secret!</t>
  </si>
  <si>
    <t>#E[D]#M_0</t>
  </si>
  <si>
    <t>#3KE-Erm...</t>
  </si>
  <si>
    <t>#E_8#M_9</t>
  </si>
  <si>
    <t>#6KI can see why you'd want to forget
that...</t>
  </si>
  <si>
    <t>#E[3]#M_0#H[2]</t>
  </si>
  <si>
    <t>#3K*cough* Leaving the final part of the 
story aside...</t>
  </si>
  <si>
    <t>#E_2#H[0]You're suggesting those footsteps were
just appearing on their own?</t>
  </si>
  <si>
    <t>#4KHow is that even possible...?</t>
  </si>
  <si>
    <t>#1KTo be fair, this area does have a lot
more spiritual energy in the air than
most.</t>
  </si>
  <si>
    <t>#1KThat means it could be the work of--</t>
  </si>
  <si>
    <t>FC_look_dir_No</t>
  </si>
  <si>
    <t>#E[B]#M[D]</t>
  </si>
  <si>
    <t>#8KStop! STOOOP!</t>
  </si>
  <si>
    <t>#1KMillium's reactions are always funny.</t>
  </si>
  <si>
    <t>#1KI believe the word you're looking for is
'annoying.'</t>
  </si>
  <si>
    <t>#1KHeheh. She certainly knows how to liven
up the proceedings.</t>
  </si>
  <si>
    <t>E</t>
  </si>
  <si>
    <t>9</t>
  </si>
  <si>
    <t>#2K*sigh* They do kind of make it hard to
enjoy a good ol' fashioned ghost story,
though.</t>
  </si>
  <si>
    <t>#E_0#M_4Well, whatever. I think it's clear what we
need to do.</t>
  </si>
  <si>
    <t>#2K#FRight. All of us will need to take turns
guarding the outdoor bath tonight and
see what happens.</t>
  </si>
  <si>
    <t>#K#0TWe'd like to assist you, but could we
have a little more time to think on it?</t>
  </si>
  <si>
    <t>#K#0TOh, certainly.</t>
  </si>
  <si>
    <t>Let me know once you've made up
your mind.</t>
  </si>
  <si>
    <t>QS_2203_COMP</t>
  </si>
  <si>
    <t>AniEvSitTeMune</t>
  </si>
  <si>
    <t>#1KI see... So the culprits were monsters,
then?</t>
  </si>
  <si>
    <t>#1KI can't believe we didn't notice that on
our own.</t>
  </si>
  <si>
    <t>#1KI know... I wouldn't have been anywhere
near as frightened if I'd known it was only
a few monsters roaming about.</t>
  </si>
  <si>
    <t>#E_8#M_4</t>
  </si>
  <si>
    <t>#5KThey had camouflaged themselves in
the snow, so I don't blame you for not
noticing them.</t>
  </si>
  <si>
    <t>#5KYup. It was nighttime, too.</t>
  </si>
  <si>
    <t>#6KStill...</t>
  </si>
  <si>
    <t>#E_0Is this the first time Creepy Sheep
like those have caused trouble here?</t>
  </si>
  <si>
    <t>#6KWell, they do make their way into the
village from time to time...</t>
  </si>
  <si>
    <t>#E_0...but appearing night after night like 
that? Petty sure that's a first.</t>
  </si>
  <si>
    <t>#5K#0TAs far as I can recall, it is.</t>
  </si>
  <si>
    <t>#3KCryptids appearing, monsters behaving
strangely... Just what is happening in this
country?</t>
  </si>
  <si>
    <t>#2KThat's a very good question...</t>
  </si>
  <si>
    <t>#2K#0TThough not one we can answer at the
moment. There's still too much we don't
know.</t>
  </si>
  <si>
    <t>#2KYeah, that's true.</t>
  </si>
  <si>
    <t>#E_0#M_4Well, at least we solved the mystery.</t>
  </si>
  <si>
    <t>8[autoE8]</t>
  </si>
  <si>
    <t>#1KNow all that's left is to go to our
rooms and get a good night's sle--</t>
  </si>
  <si>
    <t>#E[C]...What's with the awkward silence?</t>
  </si>
  <si>
    <t>4[autoM4]</t>
  </si>
  <si>
    <t>7</t>
  </si>
  <si>
    <t>#1KOh, boy... You really need to ask?</t>
  </si>
  <si>
    <t>#E[7]#M_0</t>
  </si>
  <si>
    <t>#1K#FI hope you aren't seriously suggesting
that you've forgotten.</t>
  </si>
  <si>
    <t>B</t>
  </si>
  <si>
    <t>#E[B]#M_4</t>
  </si>
  <si>
    <t>#2K#FBut if you are...we have ways of making
you remember.</t>
  </si>
  <si>
    <t>#E_8#M[5]</t>
  </si>
  <si>
    <t>#2K#F...Oh.</t>
  </si>
  <si>
    <t>#E[F]#M_0</t>
  </si>
  <si>
    <t>#2KI do feel that may have been more
than a little inappropriate of you...</t>
  </si>
  <si>
    <t>#2KTime to repent.</t>
  </si>
  <si>
    <t>5</t>
  </si>
  <si>
    <t>#2K#F#0TAhaha. Poor Rean.</t>
  </si>
  <si>
    <t>#3CQuest [Creeping for Creeps] completed!#0C</t>
  </si>
  <si>
    <t>Received #3C#94ISepith Mass#0C x500 as a reward!</t>
  </si>
  <si>
    <t>FC_AddAP_2</t>
  </si>
  <si>
    <t>QS_2203_COMP_2</t>
  </si>
  <si>
    <t>SB_KIZUNA_MACHIAS_01</t>
  </si>
  <si>
    <t>KZ0401_3</t>
  </si>
  <si>
    <t>AniEvWait</t>
  </si>
  <si>
    <t>#K#0TI can't think of anyone else who would
consider studying a break. You're one of
a kind, Machias.</t>
  </si>
  <si>
    <t>#K#0TWell, as easy as it is to forget at times
like these, we are technically students.</t>
  </si>
  <si>
    <t>#E[A]#M_0...I hope you aren't planning on deriding
me as a bookworm like Jusis does.</t>
  </si>
  <si>
    <t>#K#0THaha. I wouldn't dream of it.</t>
  </si>
  <si>
    <t>#E[1]#M_0If anything, I agree with you. It's been
over a month since we were last at the
academy...</t>
  </si>
  <si>
    <t>#E_I#M_0...and I spent most of that time asleep in
the mountains. I haven't had the chance
to study at all.</t>
  </si>
  <si>
    <t>#K#0TWe didn't have any opportunities to study
while we were lying low in Celdic, either,
so don't feel bad.</t>
  </si>
  <si>
    <t>#E_0#M_0But now that we have the chance, I think
we should. We can't let the students back
at Thors get ahead of us.</t>
  </si>
  <si>
    <t>#K#0TIf they're even bothering to hold classes
like usual, that is...</t>
  </si>
  <si>
    <t>#E_4#M_9Still, getting together like this makes me
think of when we were all studying for
midterms.</t>
  </si>
  <si>
    <t>#E[1]#M_9At the time, I was so focused on cramming
whatever I could get into my head, I didn't
even notice...</t>
  </si>
  <si>
    <t>#E_4#M_9...but looking back, it was kind of fun
doing all that together.</t>
  </si>
  <si>
    <t>#K#0TI was thinking something like that, too,
actually. Funny how that works.</t>
  </si>
  <si>
    <t>#E_4#M_4And memories like that are all the more
reason why we need to dedicate ourselves
to taking it back from the alliance.</t>
  </si>
  <si>
    <t>I'm sure I speak for both of us when I say
I don't just want to look back on those
days--I want to experience them again.</t>
  </si>
  <si>
    <t>#K#0TAgreed. We've still got plenty of time
left to be students, but I don't want to
waste another minute.</t>
  </si>
  <si>
    <t>#0THuh. What're you two up to?</t>
  </si>
  <si>
    <t>#K#0THi, guys.</t>
  </si>
  <si>
    <t>#2PWait. Are you two studying? NOW?</t>
  </si>
  <si>
    <t>#2PYou guys are so weird.</t>
  </si>
  <si>
    <t>#KAs I so eloquently expressed to Rean
earlier, now is the BEST time to study.</t>
  </si>
  <si>
    <t>#E_4#M_4And you two are welcome to join, if you'd
like. Cracking open a book'll do you some
good.</t>
  </si>
  <si>
    <t>#3K...I'd rather book it instead.</t>
  </si>
  <si>
    <t>#KDon't even think about taking one more
step, Fie!</t>
  </si>
  <si>
    <t>#KAhaha... Well, I suppose I could join
in for a while.</t>
  </si>
  <si>
    <t>#3K#FWelcome to the team. Take a seat here.</t>
  </si>
  <si>
    <t>With two new participants secured, their study session
began.</t>
  </si>
  <si>
    <t>And together, they quietly worked their way through one
subject after another, each of them dutifully explained by
a very enthused Machias.</t>
  </si>
  <si>
    <t>Your bond with Machias strengthened!</t>
  </si>
  <si>
    <t>SB_KIZUNA_MACHIAS_02</t>
  </si>
  <si>
    <t>KZ0402_1</t>
  </si>
  <si>
    <t>KZ0402_2</t>
  </si>
  <si>
    <t>KZ0402_3</t>
  </si>
  <si>
    <t>KZ0402_4</t>
  </si>
  <si>
    <t>#K#0TWell, this is going just swell...</t>
  </si>
  <si>
    <t>#E_8#M_9I figured you'd be rusty enough for me to
maybe stand a chance at winning, but no.
You're as sharp as ever.</t>
  </si>
  <si>
    <t>#K#0THaha. I wasn't part of the chess club for
nothing.</t>
  </si>
  <si>
    <t>#E_4#M_4You're doing a good job at holding your
own, though, so don't feel too bad.</t>
  </si>
  <si>
    <t>#E[5]#M_4You're reminding me of how tenacious a
player Stefan was.</t>
  </si>
  <si>
    <t>F</t>
  </si>
  <si>
    <t>#K#0THe was the captain of the Lower Class
Chess Club, wasn't he? I wonder what he's
up to right now.</t>
  </si>
  <si>
    <t>#K#0TI wish I knew... He's a hotblooded guy,
though. I can't picture him sitting around
idly.</t>
  </si>
  <si>
    <t>#E_J#M_0I wonder what the students from the
Upper Class Chess Club are doing, too.</t>
  </si>
  <si>
    <t>#K#0T...You're worried about them, aren't you?</t>
  </si>
  <si>
    <t>#E_0#M_0I know you were competing against them
initially, but it looked like you guys were
putting your differences behind you.</t>
  </si>
  <si>
    <t>#K#0T...We were.</t>
  </si>
  <si>
    <t>At the end of the day, this war was
started by the Noble Alliance, not by
nobles as a whole.</t>
  </si>
  <si>
    <t>#E_0#M_0For every noble who's in favor of it,
there's another who's as much of a
victim of it as commoners are.</t>
  </si>
  <si>
    <t>#K#0THaha. You've changed.</t>
  </si>
  <si>
    <t>#E_8#M_9Back when we first met, all it took was
someone whispering the word 'noble' to
set you off on a rant.</t>
  </si>
  <si>
    <t>#K#0TW-Well, I'd like to believe I've been able
to mature a little since enrolling at the
academy.</t>
  </si>
  <si>
    <t>Either way, with my father being one
of the many victims of this war after his
arrest...</t>
  </si>
  <si>
    <t>#E_8#M_0...I can only hope we can do something
to better the situation for everyone.</t>
  </si>
  <si>
    <t>#K#0T...Yeah. Same here.</t>
  </si>
  <si>
    <t>But I'm sure we'll be fine.</t>
  </si>
  <si>
    <t>#E[1]#M_9No matter how desperate things seem, 
if you keep searching for ways to turn
things around, you'll find one.</t>
  </si>
  <si>
    <t>#E_0#M_9That's true for this civil war as much
as it is for this game of chess.</t>
  </si>
  <si>
    <t>#K#0TTying it to chess, now, are you?</t>
  </si>
  <si>
    <t>#E[1]#M_4Well, I do see what you mean. All we can
do is keep looking for that one move that
will change everything...</t>
  </si>
  <si>
    <t>Crap! Why'd you move that piece there?!</t>
  </si>
  <si>
    <t>#E[5]#M_9</t>
  </si>
  <si>
    <t>#K#0THaha. Talk about perfect timing! That
there is my one move that changed the
game.</t>
  </si>
  <si>
    <t>#E_0#M_9I might be able to win against you after
all, huh?</t>
  </si>
  <si>
    <t>Gah... We'll see about that!</t>
  </si>
  <si>
    <t>#E_2#M_4I'm only just getting started!</t>
  </si>
  <si>
    <t>Their game continued, with Machias determined to win.</t>
  </si>
  <si>
    <t>And while he did secure his victory, it was a challenging
game throughout, and it was safe to say both he and Rean
thoroughly enjoyed themselves in the process.</t>
  </si>
  <si>
    <t>SB_KIZUNA_CLAIRE_02</t>
  </si>
  <si>
    <t>event00</t>
  </si>
  <si>
    <t>event01</t>
  </si>
  <si>
    <t>AniEv5780</t>
  </si>
  <si>
    <t>AniEv7785</t>
  </si>
  <si>
    <t>AniEv5785</t>
  </si>
  <si>
    <t>AniAttachEQU219</t>
  </si>
  <si>
    <t>#E[3]#M[0]</t>
  </si>
  <si>
    <t>...</t>
  </si>
  <si>
    <t>#E_2#M[8]</t>
  </si>
  <si>
    <t>...Ha!</t>
  </si>
  <si>
    <t>AniDetachEQU219</t>
  </si>
  <si>
    <t>event02</t>
  </si>
  <si>
    <t>#4KI can't believe you just pocketed all the
balls in one shot...</t>
  </si>
  <si>
    <t>#3KFortunately, they all moved exactly how
I calculated that they would.</t>
  </si>
  <si>
    <t>#E[9]#M_A...I'm sorry. I've ended the game before
you even had the chance to take a shot,
haven't I?</t>
  </si>
  <si>
    <t>#4K*sigh* Thinking about it, games like
these seem like exactly the kinda thing
you'd be good at.</t>
  </si>
  <si>
    <t>#E_8#M_9I was probably walking into a bear trap
the moment I invited you.</t>
  </si>
  <si>
    <t>#KGranted, I should have at least tried to
hold back a little. Sorry.</t>
  </si>
  <si>
    <t>#E[9]#M_9Lechter would have done a better job of
making the game more enjoyable for both
sides.</t>
  </si>
  <si>
    <t>#E_8#M_9All the while leaving certain elements up
to chance to keep things interesting.</t>
  </si>
  <si>
    <t>#4KHaha... That lines right up with my
impression of him, too. I always did peg
him as a trickster.</t>
  </si>
  <si>
    <t>#E_8#M_9Still, I wish I was a better player. I'd be
able to put up a halfway-decent fight in
that case.</t>
  </si>
  <si>
    <t>#E_4#M_9</t>
  </si>
  <si>
    <t>#KHeehee. Well, how about I give you a few
pointers while we're here?</t>
  </si>
  <si>
    <t>#4KYou don't mind?</t>
  </si>
  <si>
    <t>#KNot at all. I can teach you some valuable
skills that are guaranteed to help.</t>
  </si>
  <si>
    <t>#E_4#M_9Making good use of them will be down to
you, but they should allow you to improve
your score when playing.</t>
  </si>
  <si>
    <t>#4KWell, if you're sure that you don't mind...</t>
  </si>
  <si>
    <t>Captain Claire then started happily teaching Rean how to
play more effectively.</t>
  </si>
  <si>
    <t>She made even explanations on complicated issues and
techniques sound simple, going through every step with
limitless kindness and patience...</t>
  </si>
  <si>
    <t>...and thanks to that, he was able to improve an astonishing
amount in a relatively short period of time.</t>
  </si>
  <si>
    <t>#K#0TWell done. That's the nine ball pocketed
as well.</t>
  </si>
  <si>
    <t>#K#0TThanks. To be honest, this is the first
time I've been able to pocket all the balls
without making a single mistake.</t>
  </si>
  <si>
    <t>#E_0#M_9Haha. You really are a natural at teaching.</t>
  </si>
  <si>
    <t>#K#0TI wouldn't have been able to do anything
at all if you weren't such a capable pupil.</t>
  </si>
  <si>
    <t>#E_4#M_9If you have any other questions, feel free
to ask.</t>
  </si>
  <si>
    <t>#E[1]#M_9I'm happy to keep practicing with you if
you're up for it.</t>
  </si>
  <si>
    <t>#K#0TReally?</t>
  </si>
  <si>
    <t>#E[1]#M_9Haha. You're a kind person, Captain.</t>
  </si>
  <si>
    <t>#K#0TWhat makes you say that?</t>
  </si>
  <si>
    <t>#K#0TWell, it's true. You went out of your way
to help us countless times on our field
studies...</t>
  </si>
  <si>
    <t>#E_I#M_9...and now you've chosen to accompany us
here and help with protecting the village.</t>
  </si>
  <si>
    <t>#E[9]#M_9It's easy to forget sometimes that you're
part of the RMP or an Ironblood.</t>
  </si>
  <si>
    <t>#E_4#M_9It feels like you're always there, watching
over us from the shadows. And I really do
appreciate it.</t>
  </si>
  <si>
    <t>#K#0T...Heehee. I think you're overstating how
much I've really done.</t>
  </si>
  <si>
    <t>#E_8#M_9I'm a Thors graduate as well, after all,
so I can't help but want to look out for
others from the academy.</t>
  </si>
  <si>
    <t>#E_F#M_9In some ways, I just want to act like I'm
still there, looking out for my classmates
like an upperclassman would.</t>
  </si>
  <si>
    <t>#K#0TWell, whatever your reasons, that doesn't
change that I'm still grateful.</t>
  </si>
  <si>
    <t>#E[1]#M_9I can't say for sure, seeing as I only have
a younger sister...</t>
  </si>
  <si>
    <t>#E_4#M_9...but if I had an older one, I have a
feeling she would be just like you.</t>
  </si>
  <si>
    <t>#E[1]#M[0]</t>
  </si>
  <si>
    <t>#K#0T#500W...</t>
  </si>
  <si>
    <t>#3KC-Captain?!</t>
  </si>
  <si>
    <t>#3KWh-What was that all about?</t>
  </si>
  <si>
    <t>...Haha. Don't mind me.</t>
  </si>
  <si>
    <t>#E_8#M_9Please, try to think of it as nothing
more than a meaningless gesture.</t>
  </si>
  <si>
    <t>#3KW-Well, if you say so...</t>
  </si>
  <si>
    <t>Regardless, I intend to continue doing
whatever I can to aid you in the future.</t>
  </si>
  <si>
    <t>#E_2#M_0My primary duty may be to serve the
Railway Military Police and carry out the
will of Chancellor Osborne...</t>
  </si>
  <si>
    <t>#E_4#M_4...but I have no reason to believe that
I'll ever be anything other than an ally
to you and Class VII.</t>
  </si>
  <si>
    <t>#3KI wouldn't have it any other way.</t>
  </si>
  <si>
    <t>#E[1]#M_9I know that any help you can give will
go a long way for us.</t>
  </si>
  <si>
    <t>While Rean still had no idea what prompted her sudden
embrace, he wasn't able to press the subject further.</t>
  </si>
  <si>
    <t>Their conversation now over, they silently made their way
back outside.</t>
  </si>
  <si>
    <t>Your bond with Captain Claire strengthened!</t>
  </si>
  <si>
    <t>SB_KIZUNA_MACHIAS_01_B</t>
  </si>
  <si>
    <t>SB_KIZUNA_MACHIAS_02_B</t>
  </si>
  <si>
    <t>SB_KIZUNA_ELIOT_02_B</t>
  </si>
  <si>
    <t>SB_KIZUNA_JUSIS_01_B</t>
  </si>
  <si>
    <t>SB_KIZUNA_JUSIS_02_B</t>
  </si>
  <si>
    <t>SB_KIZUNA_SARA_01_B</t>
  </si>
  <si>
    <t>SB_KIZUNA_SARA_02_B</t>
  </si>
  <si>
    <t>YR_14_00</t>
  </si>
  <si>
    <t>I_NOTE_HELP011</t>
  </si>
  <si>
    <t>AniEvToridasi</t>
  </si>
  <si>
    <t>#KOh, it's you, Rean. Your color's not looking
half bad.</t>
  </si>
  <si>
    <t>#E[1]If you were looking any worse, I was gonna
have you drink some of the new vegetable
juice I've been concocting!</t>
  </si>
  <si>
    <t>#5KI-I'm perfectly fine without, thank you.</t>
  </si>
  <si>
    <t>#E_4Haha. How many new recipes have you
made since I've been away?</t>
  </si>
  <si>
    <t>#KMy creativity is infinite, Rean. I'm always
striving to make the finest dishes in the land.</t>
  </si>
  <si>
    <t>#E_4You were brushing up on your own cooking
skills at the academy, weren't you?</t>
  </si>
  <si>
    <t>#5KYeah. My classmates and I were cooking
for ourselves at one poi--</t>
  </si>
  <si>
    <t>#E[C]#M_0Wait a sec! Where'd my recipe book go?</t>
  </si>
  <si>
    <t>#KDid you lose it?</t>
  </si>
  <si>
    <t>#5KI guess so...</t>
  </si>
  <si>
    <t>#E[9]I had all kinds of different recipes
written down, too...</t>
  </si>
  <si>
    <t>#KWell, you went out of your way to
come and see me. I suppose this is
the least I can do.</t>
  </si>
  <si>
    <t>Take this.</t>
  </si>
  <si>
    <t xml:space="preserve">Received </t>
  </si>
  <si>
    <t>.</t>
  </si>
  <si>
    <t>#5KIs this a new recipe book?</t>
  </si>
  <si>
    <t>#KIt's a spare I had lying around,
so go ahead and use it.</t>
  </si>
  <si>
    <t>I know how much it hurts to start from
scratch again, so I threw in a recipe to try.
Here are some ingredients, too.</t>
  </si>
  <si>
    <t xml:space="preserve">Received the recipe for </t>
  </si>
  <si>
    <t xml:space="preserve"> x3 and </t>
  </si>
  <si>
    <t xml:space="preserve"> x3.</t>
  </si>
  <si>
    <t>Take these, too.</t>
  </si>
  <si>
    <t>#5KThis is what Elise often used to bring
me while I was training...</t>
  </si>
  <si>
    <t>#E_4#M_4Are you sure it's okay for me to just take
these?</t>
  </si>
  <si>
    <t>#KAbsolutely. I'm happy to see that you
came to understand the joys of cooking
while you were at the academy.</t>
  </si>
  <si>
    <t>#E[1]...And besides, taking the time to enjoy
cooking should help to lift your spirits
somewhat.</t>
  </si>
  <si>
    <t>#E_0#M_0It's a simple recipe, so why not go and
make it with your family?</t>
  </si>
  <si>
    <t>#5KHaha... Thank you very much, then.</t>
  </si>
  <si>
    <t>You can now view the Recipe tab in your notebook.</t>
  </si>
  <si>
    <t>In this tab, you can use the recipes and ingredients you
have to make food items.</t>
  </si>
  <si>
    <t>Some recipes are received directly from people, while
others are obtained by using certain items.</t>
  </si>
  <si>
    <t>EV_ENTRY_SPA00</t>
  </si>
  <si>
    <t>ST_SPA00</t>
  </si>
  <si>
    <t>EV_SPA00</t>
  </si>
  <si>
    <t>ST_SPA00</t>
  </si>
  <si>
    <t>#K#0TI don't have time to use the baths
right now. Maybe later.</t>
  </si>
  <si>
    <t>#K#0TIt looks like the baths are being
cleaned at the moment.</t>
  </si>
  <si>
    <t>#E[1]#M_0Guess I'll have to swing by later.</t>
  </si>
  <si>
    <t>EV_SPA00</t>
  </si>
  <si>
    <t>Enter the indoor baths?</t>
  </si>
  <si>
    <t>Enter Alone</t>
  </si>
  <si>
    <t>Invite Friends</t>
  </si>
  <si>
    <t>Cancel</t>
  </si>
  <si>
    <t>Enter Indoor Bath</t>
  </si>
  <si>
    <t>t4070</t>
  </si>
  <si>
    <t>EV_ENTRY_SPA01</t>
  </si>
  <si>
    <t>ST_SPA01</t>
  </si>
  <si>
    <t>EV_SPA01</t>
  </si>
  <si>
    <t>ST_SPA01</t>
  </si>
  <si>
    <t>#K#0TThis is the girls' bath.</t>
  </si>
  <si>
    <t>#E[9]#M_0...Which means I should turn around
right now before someone puts the
fear of Aidios in me.</t>
  </si>
  <si>
    <t>EV_SPA01</t>
  </si>
  <si>
    <t>TU_00_INBATH_M</t>
  </si>
  <si>
    <t>Approaching the curtain will allow you to enter the baths.</t>
  </si>
  <si>
    <t>Entering them will recover all lost HP, EP, and restore
everyone's CP to 200.</t>
  </si>
  <si>
    <t>TU_00_INBATH_M</t>
  </si>
  <si>
    <t>TU_00_INBATH_F</t>
  </si>
  <si>
    <t>TU_00_INBATH_F</t>
  </si>
  <si>
    <t>ST_TO2F</t>
  </si>
  <si>
    <t>#K#0TI've got no reason to head up to the
second floor right now. Best turn back.</t>
  </si>
  <si>
    <t>TU_00_INBATH</t>
  </si>
  <si>
    <t>_EV_00_11_00</t>
  </si>
  <si>
    <t>fill</t>
  </si>
  <si>
    <t>_EV_01_76_01</t>
  </si>
  <si>
    <t>_ET_01_76_01_CLOTILDE</t>
  </si>
  <si>
    <t>_ET_01_76_01_RUN_REAN</t>
  </si>
  <si>
    <t>_ET_SE_GLIANOS_FLAP</t>
  </si>
  <si>
    <t>_QS_2203_COMP</t>
  </si>
  <si>
    <t>_SB_KIZUNA_MACHIAS_01</t>
  </si>
  <si>
    <t>_SB_KIZUNA_MACHIAS_02</t>
  </si>
  <si>
    <t>_SB_KIZUNA_CLAIRE_02</t>
  </si>
  <si>
    <t>_YR_14_00</t>
  </si>
  <si>
    <t>_TU_00_INBATH_M</t>
  </si>
  <si>
    <t>_TU_00_INBATH_F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</si>
</sst>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373"/>
      </patternFill>
    </fill>
    <fill>
      <patternFill patternType="solid">
        <fgColor rgb="FFAB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DA73"/>
      </patternFill>
    </fill>
    <fill>
      <patternFill patternType="solid">
        <fgColor rgb="FFFFCE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E8FF73"/>
      </patternFill>
    </fill>
    <fill>
      <patternFill patternType="solid">
        <fgColor rgb="FFC2FF73"/>
      </patternFill>
    </fill>
    <fill>
      <patternFill patternType="solid">
        <fgColor rgb="FF9FFF73"/>
      </patternFill>
    </fill>
    <fill>
      <patternFill patternType="solid">
        <fgColor rgb="FF96FF73"/>
      </patternFill>
    </fill>
    <fill>
      <patternFill patternType="solid">
        <fgColor rgb="FFF8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FFEF73"/>
      </patternFill>
    </fill>
    <fill>
      <patternFill patternType="solid">
        <fgColor rgb="FFFFC573"/>
      </patternFill>
    </fill>
    <fill>
      <patternFill patternType="solid">
        <fgColor rgb="FF73FFA9"/>
      </patternFill>
    </fill>
    <fill>
      <patternFill patternType="solid">
        <fgColor rgb="FFDCFF73"/>
      </patternFill>
    </fill>
    <fill>
      <patternFill patternType="solid">
        <fgColor rgb="FF73FFA4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0" xfId="0" applyFill="1" applyAlignment="1">
      <alignment horizontal="center" vertical="center" wrapText="1"/>
    </xf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Z1030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1584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1588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1609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1612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1616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</row>
    <row r="18" spans="1:6">
      <c r="A18" t="n">
        <v>1621</v>
      </c>
      <c r="B18" s="10" t="n">
        <v>73</v>
      </c>
      <c r="C18" s="7" t="n">
        <v>8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12</v>
      </c>
    </row>
    <row r="20" spans="1:6">
      <c r="A20" t="n">
        <v>1623</v>
      </c>
      <c r="B20" s="11" t="n">
        <v>5</v>
      </c>
      <c r="C20" s="7" t="n">
        <v>30</v>
      </c>
      <c r="D20" s="7" t="n">
        <v>6767</v>
      </c>
      <c r="E20" s="7" t="n">
        <v>1</v>
      </c>
      <c r="F20" s="12" t="n">
        <f t="normal" ca="1">A26</f>
        <v>0</v>
      </c>
    </row>
    <row r="21" spans="1:6">
      <c r="A21" t="s">
        <v>4</v>
      </c>
      <c r="B21" s="4" t="s">
        <v>5</v>
      </c>
      <c r="C21" s="4" t="s">
        <v>11</v>
      </c>
    </row>
    <row r="22" spans="1:6">
      <c r="A22" t="n">
        <v>1632</v>
      </c>
      <c r="B22" s="13" t="n">
        <v>13</v>
      </c>
      <c r="C22" s="7" t="n">
        <v>6767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13</v>
      </c>
      <c r="F23" s="4" t="s">
        <v>11</v>
      </c>
      <c r="G23" s="4" t="s">
        <v>13</v>
      </c>
      <c r="H23" s="4" t="s">
        <v>7</v>
      </c>
    </row>
    <row r="24" spans="1:6">
      <c r="A24" t="n">
        <v>1635</v>
      </c>
      <c r="B24" s="14" t="n">
        <v>49</v>
      </c>
      <c r="C24" s="7" t="n">
        <v>4</v>
      </c>
      <c r="D24" s="7" t="n">
        <v>2</v>
      </c>
      <c r="E24" s="7" t="n">
        <v>1</v>
      </c>
      <c r="F24" s="7" t="n">
        <v>0</v>
      </c>
      <c r="G24" s="7" t="n">
        <v>0</v>
      </c>
      <c r="H24" s="7" t="n"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13</v>
      </c>
      <c r="F25" s="4" t="s">
        <v>11</v>
      </c>
      <c r="G25" s="4" t="s">
        <v>14</v>
      </c>
      <c r="H25" s="4" t="s">
        <v>14</v>
      </c>
      <c r="I25" s="4" t="s">
        <v>11</v>
      </c>
      <c r="J25" s="4" t="s">
        <v>11</v>
      </c>
      <c r="K25" s="4" t="s">
        <v>14</v>
      </c>
      <c r="L25" s="4" t="s">
        <v>14</v>
      </c>
      <c r="M25" s="4" t="s">
        <v>14</v>
      </c>
      <c r="N25" s="4" t="s">
        <v>14</v>
      </c>
      <c r="O25" s="4" t="s">
        <v>8</v>
      </c>
    </row>
    <row r="26" spans="1:6">
      <c r="A26" t="n">
        <v>1650</v>
      </c>
      <c r="B26" s="15" t="n">
        <v>50</v>
      </c>
      <c r="C26" s="7" t="n">
        <v>0</v>
      </c>
      <c r="D26" s="7" t="n">
        <v>8100</v>
      </c>
      <c r="E26" s="7" t="n">
        <v>0.200000002980232</v>
      </c>
      <c r="F26" s="7" t="n">
        <v>1000</v>
      </c>
      <c r="G26" s="7" t="n">
        <v>0</v>
      </c>
      <c r="H26" s="7" t="n">
        <v>-1061158912</v>
      </c>
      <c r="I26" s="7" t="n">
        <v>1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15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13</v>
      </c>
      <c r="F27" s="4" t="s">
        <v>11</v>
      </c>
      <c r="G27" s="4" t="s">
        <v>14</v>
      </c>
      <c r="H27" s="4" t="s">
        <v>14</v>
      </c>
      <c r="I27" s="4" t="s">
        <v>11</v>
      </c>
      <c r="J27" s="4" t="s">
        <v>11</v>
      </c>
      <c r="K27" s="4" t="s">
        <v>14</v>
      </c>
      <c r="L27" s="4" t="s">
        <v>14</v>
      </c>
      <c r="M27" s="4" t="s">
        <v>14</v>
      </c>
      <c r="N27" s="4" t="s">
        <v>14</v>
      </c>
      <c r="O27" s="4" t="s">
        <v>8</v>
      </c>
    </row>
    <row r="28" spans="1:6">
      <c r="A28" t="n">
        <v>1700</v>
      </c>
      <c r="B28" s="15" t="n">
        <v>50</v>
      </c>
      <c r="C28" s="7" t="n">
        <v>0</v>
      </c>
      <c r="D28" s="7" t="n">
        <v>8100</v>
      </c>
      <c r="E28" s="7" t="n">
        <v>0.200000002980232</v>
      </c>
      <c r="F28" s="7" t="n">
        <v>1000</v>
      </c>
      <c r="G28" s="7" t="n">
        <v>0</v>
      </c>
      <c r="H28" s="7" t="n">
        <v>-1061158912</v>
      </c>
      <c r="I28" s="7" t="n">
        <v>1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16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13</v>
      </c>
      <c r="F29" s="4" t="s">
        <v>11</v>
      </c>
      <c r="G29" s="4" t="s">
        <v>14</v>
      </c>
      <c r="H29" s="4" t="s">
        <v>14</v>
      </c>
      <c r="I29" s="4" t="s">
        <v>11</v>
      </c>
      <c r="J29" s="4" t="s">
        <v>11</v>
      </c>
      <c r="K29" s="4" t="s">
        <v>14</v>
      </c>
      <c r="L29" s="4" t="s">
        <v>14</v>
      </c>
      <c r="M29" s="4" t="s">
        <v>14</v>
      </c>
      <c r="N29" s="4" t="s">
        <v>14</v>
      </c>
      <c r="O29" s="4" t="s">
        <v>8</v>
      </c>
    </row>
    <row r="30" spans="1:6">
      <c r="A30" t="n">
        <v>1750</v>
      </c>
      <c r="B30" s="15" t="n">
        <v>50</v>
      </c>
      <c r="C30" s="7" t="n">
        <v>0</v>
      </c>
      <c r="D30" s="7" t="n">
        <v>8100</v>
      </c>
      <c r="E30" s="7" t="n">
        <v>0.200000002980232</v>
      </c>
      <c r="F30" s="7" t="n">
        <v>1000</v>
      </c>
      <c r="G30" s="7" t="n">
        <v>0</v>
      </c>
      <c r="H30" s="7" t="n">
        <v>-1061158912</v>
      </c>
      <c r="I30" s="7" t="n">
        <v>1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17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13</v>
      </c>
      <c r="F31" s="4" t="s">
        <v>11</v>
      </c>
      <c r="G31" s="4" t="s">
        <v>14</v>
      </c>
      <c r="H31" s="4" t="s">
        <v>14</v>
      </c>
      <c r="I31" s="4" t="s">
        <v>11</v>
      </c>
      <c r="J31" s="4" t="s">
        <v>11</v>
      </c>
      <c r="K31" s="4" t="s">
        <v>14</v>
      </c>
      <c r="L31" s="4" t="s">
        <v>14</v>
      </c>
      <c r="M31" s="4" t="s">
        <v>14</v>
      </c>
      <c r="N31" s="4" t="s">
        <v>14</v>
      </c>
      <c r="O31" s="4" t="s">
        <v>8</v>
      </c>
    </row>
    <row r="32" spans="1:6">
      <c r="A32" t="n">
        <v>1801</v>
      </c>
      <c r="B32" s="15" t="n">
        <v>50</v>
      </c>
      <c r="C32" s="7" t="n">
        <v>0</v>
      </c>
      <c r="D32" s="7" t="n">
        <v>8100</v>
      </c>
      <c r="E32" s="7" t="n">
        <v>0.200000002980232</v>
      </c>
      <c r="F32" s="7" t="n">
        <v>1000</v>
      </c>
      <c r="G32" s="7" t="n">
        <v>0</v>
      </c>
      <c r="H32" s="7" t="n">
        <v>-1061158912</v>
      </c>
      <c r="I32" s="7" t="n">
        <v>1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18</v>
      </c>
    </row>
    <row r="33" spans="1:15">
      <c r="A33" t="s">
        <v>4</v>
      </c>
      <c r="B33" s="4" t="s">
        <v>5</v>
      </c>
      <c r="C33" s="4" t="s">
        <v>7</v>
      </c>
      <c r="D33" s="4" t="s">
        <v>11</v>
      </c>
      <c r="E33" s="4" t="s">
        <v>13</v>
      </c>
      <c r="F33" s="4" t="s">
        <v>11</v>
      </c>
      <c r="G33" s="4" t="s">
        <v>14</v>
      </c>
      <c r="H33" s="4" t="s">
        <v>14</v>
      </c>
      <c r="I33" s="4" t="s">
        <v>11</v>
      </c>
      <c r="J33" s="4" t="s">
        <v>11</v>
      </c>
      <c r="K33" s="4" t="s">
        <v>14</v>
      </c>
      <c r="L33" s="4" t="s">
        <v>14</v>
      </c>
      <c r="M33" s="4" t="s">
        <v>14</v>
      </c>
      <c r="N33" s="4" t="s">
        <v>14</v>
      </c>
      <c r="O33" s="4" t="s">
        <v>8</v>
      </c>
    </row>
    <row r="34" spans="1:15">
      <c r="A34" t="n">
        <v>1852</v>
      </c>
      <c r="B34" s="15" t="n">
        <v>50</v>
      </c>
      <c r="C34" s="7" t="n">
        <v>0</v>
      </c>
      <c r="D34" s="7" t="n">
        <v>8100</v>
      </c>
      <c r="E34" s="7" t="n">
        <v>0.200000002980232</v>
      </c>
      <c r="F34" s="7" t="n">
        <v>1000</v>
      </c>
      <c r="G34" s="7" t="n">
        <v>0</v>
      </c>
      <c r="H34" s="7" t="n">
        <v>-1061158912</v>
      </c>
      <c r="I34" s="7" t="n">
        <v>1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19</v>
      </c>
    </row>
    <row r="35" spans="1:15">
      <c r="A35" t="s">
        <v>4</v>
      </c>
      <c r="B35" s="4" t="s">
        <v>5</v>
      </c>
      <c r="C35" s="4" t="s">
        <v>7</v>
      </c>
      <c r="D35" s="4" t="s">
        <v>11</v>
      </c>
      <c r="E35" s="4" t="s">
        <v>13</v>
      </c>
      <c r="F35" s="4" t="s">
        <v>11</v>
      </c>
      <c r="G35" s="4" t="s">
        <v>14</v>
      </c>
      <c r="H35" s="4" t="s">
        <v>14</v>
      </c>
      <c r="I35" s="4" t="s">
        <v>11</v>
      </c>
      <c r="J35" s="4" t="s">
        <v>11</v>
      </c>
      <c r="K35" s="4" t="s">
        <v>14</v>
      </c>
      <c r="L35" s="4" t="s">
        <v>14</v>
      </c>
      <c r="M35" s="4" t="s">
        <v>14</v>
      </c>
      <c r="N35" s="4" t="s">
        <v>14</v>
      </c>
      <c r="O35" s="4" t="s">
        <v>8</v>
      </c>
    </row>
    <row r="36" spans="1:15">
      <c r="A36" t="n">
        <v>1903</v>
      </c>
      <c r="B36" s="15" t="n">
        <v>50</v>
      </c>
      <c r="C36" s="7" t="n">
        <v>0</v>
      </c>
      <c r="D36" s="7" t="n">
        <v>8100</v>
      </c>
      <c r="E36" s="7" t="n">
        <v>0.200000002980232</v>
      </c>
      <c r="F36" s="7" t="n">
        <v>1000</v>
      </c>
      <c r="G36" s="7" t="n">
        <v>0</v>
      </c>
      <c r="H36" s="7" t="n">
        <v>-1061158912</v>
      </c>
      <c r="I36" s="7" t="n">
        <v>1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20</v>
      </c>
    </row>
    <row r="37" spans="1:15">
      <c r="A37" t="s">
        <v>4</v>
      </c>
      <c r="B37" s="4" t="s">
        <v>5</v>
      </c>
      <c r="C37" s="4" t="s">
        <v>7</v>
      </c>
      <c r="D37" s="4" t="s">
        <v>8</v>
      </c>
    </row>
    <row r="38" spans="1:15">
      <c r="A38" t="n">
        <v>1954</v>
      </c>
      <c r="B38" s="6" t="n">
        <v>2</v>
      </c>
      <c r="C38" s="7" t="n">
        <v>11</v>
      </c>
      <c r="D38" s="7" t="s">
        <v>21</v>
      </c>
    </row>
    <row r="39" spans="1:15">
      <c r="A39" t="s">
        <v>4</v>
      </c>
      <c r="B39" s="4" t="s">
        <v>5</v>
      </c>
      <c r="C39" s="4" t="s">
        <v>7</v>
      </c>
      <c r="D39" s="4" t="s">
        <v>11</v>
      </c>
      <c r="E39" s="4" t="s">
        <v>11</v>
      </c>
      <c r="F39" s="4" t="s">
        <v>11</v>
      </c>
      <c r="G39" s="4" t="s">
        <v>11</v>
      </c>
      <c r="H39" s="4" t="s">
        <v>11</v>
      </c>
      <c r="I39" s="4" t="s">
        <v>11</v>
      </c>
      <c r="J39" s="4" t="s">
        <v>14</v>
      </c>
      <c r="K39" s="4" t="s">
        <v>14</v>
      </c>
      <c r="L39" s="4" t="s">
        <v>14</v>
      </c>
      <c r="M39" s="4" t="s">
        <v>8</v>
      </c>
    </row>
    <row r="40" spans="1:15">
      <c r="A40" t="n">
        <v>1968</v>
      </c>
      <c r="B40" s="16" t="n">
        <v>124</v>
      </c>
      <c r="C40" s="7" t="n">
        <v>255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65535</v>
      </c>
      <c r="J40" s="7" t="n">
        <v>0</v>
      </c>
      <c r="K40" s="7" t="n">
        <v>0</v>
      </c>
      <c r="L40" s="7" t="n">
        <v>0</v>
      </c>
      <c r="M40" s="7" t="s">
        <v>22</v>
      </c>
    </row>
    <row r="41" spans="1:15">
      <c r="A41" t="s">
        <v>4</v>
      </c>
      <c r="B41" s="4" t="s">
        <v>5</v>
      </c>
    </row>
    <row r="42" spans="1:15">
      <c r="A42" t="n">
        <v>1995</v>
      </c>
      <c r="B42" s="5" t="n">
        <v>1</v>
      </c>
    </row>
    <row r="43" spans="1:15" s="3" customFormat="1" customHeight="0">
      <c r="A43" s="3" t="s">
        <v>2</v>
      </c>
      <c r="B43" s="3" t="s">
        <v>23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1996</v>
      </c>
      <c r="B45" s="17" t="n">
        <v>94</v>
      </c>
      <c r="C45" s="7" t="n">
        <v>1</v>
      </c>
      <c r="D45" s="7" t="s">
        <v>24</v>
      </c>
      <c r="E45" s="7" t="n">
        <v>1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2011</v>
      </c>
      <c r="B47" s="17" t="n">
        <v>94</v>
      </c>
      <c r="C47" s="7" t="n">
        <v>1</v>
      </c>
      <c r="D47" s="7" t="s">
        <v>24</v>
      </c>
      <c r="E47" s="7" t="n">
        <v>2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5">
      <c r="A49" t="n">
        <v>2026</v>
      </c>
      <c r="B49" s="17" t="n">
        <v>94</v>
      </c>
      <c r="C49" s="7" t="n">
        <v>0</v>
      </c>
      <c r="D49" s="7" t="s">
        <v>24</v>
      </c>
      <c r="E49" s="7" t="n">
        <v>4</v>
      </c>
    </row>
    <row r="50" spans="1:1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15">
      <c r="A51" t="n">
        <v>2041</v>
      </c>
      <c r="B51" s="17" t="n">
        <v>94</v>
      </c>
      <c r="C51" s="7" t="n">
        <v>1</v>
      </c>
      <c r="D51" s="7" t="s">
        <v>25</v>
      </c>
      <c r="E51" s="7" t="n">
        <v>1</v>
      </c>
    </row>
    <row r="52" spans="1:1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15">
      <c r="A53" t="n">
        <v>2056</v>
      </c>
      <c r="B53" s="17" t="n">
        <v>94</v>
      </c>
      <c r="C53" s="7" t="n">
        <v>1</v>
      </c>
      <c r="D53" s="7" t="s">
        <v>25</v>
      </c>
      <c r="E53" s="7" t="n">
        <v>2</v>
      </c>
    </row>
    <row r="54" spans="1:1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5">
      <c r="A55" t="n">
        <v>2071</v>
      </c>
      <c r="B55" s="17" t="n">
        <v>94</v>
      </c>
      <c r="C55" s="7" t="n">
        <v>0</v>
      </c>
      <c r="D55" s="7" t="s">
        <v>25</v>
      </c>
      <c r="E55" s="7" t="n">
        <v>4</v>
      </c>
    </row>
    <row r="56" spans="1:15">
      <c r="A56" t="s">
        <v>4</v>
      </c>
      <c r="B56" s="4" t="s">
        <v>5</v>
      </c>
      <c r="C56" s="4" t="s">
        <v>7</v>
      </c>
      <c r="D56" s="4" t="s">
        <v>8</v>
      </c>
      <c r="E56" s="4" t="s">
        <v>13</v>
      </c>
      <c r="F56" s="4" t="s">
        <v>13</v>
      </c>
      <c r="G56" s="4" t="s">
        <v>13</v>
      </c>
    </row>
    <row r="57" spans="1:15">
      <c r="A57" t="n">
        <v>2086</v>
      </c>
      <c r="B57" s="17" t="n">
        <v>94</v>
      </c>
      <c r="C57" s="7" t="n">
        <v>2</v>
      </c>
      <c r="D57" s="7" t="s">
        <v>26</v>
      </c>
      <c r="E57" s="7" t="n">
        <v>-16.5</v>
      </c>
      <c r="F57" s="7" t="n">
        <v>0</v>
      </c>
      <c r="G57" s="7" t="n">
        <v>-24.1000003814697</v>
      </c>
    </row>
    <row r="58" spans="1:15">
      <c r="A58" t="s">
        <v>4</v>
      </c>
      <c r="B58" s="4" t="s">
        <v>5</v>
      </c>
      <c r="C58" s="4" t="s">
        <v>7</v>
      </c>
      <c r="D58" s="4" t="s">
        <v>8</v>
      </c>
      <c r="E58" s="4" t="s">
        <v>13</v>
      </c>
      <c r="F58" s="4" t="s">
        <v>13</v>
      </c>
      <c r="G58" s="4" t="s">
        <v>13</v>
      </c>
    </row>
    <row r="59" spans="1:15">
      <c r="A59" t="n">
        <v>2109</v>
      </c>
      <c r="B59" s="17" t="n">
        <v>94</v>
      </c>
      <c r="C59" s="7" t="n">
        <v>2</v>
      </c>
      <c r="D59" s="7" t="s">
        <v>27</v>
      </c>
      <c r="E59" s="7" t="n">
        <v>-16.5</v>
      </c>
      <c r="F59" s="7" t="n">
        <v>0</v>
      </c>
      <c r="G59" s="7" t="n">
        <v>-22.8999996185303</v>
      </c>
    </row>
    <row r="60" spans="1:1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5">
      <c r="A61" t="n">
        <v>2132</v>
      </c>
      <c r="B61" s="18" t="n">
        <v>62</v>
      </c>
      <c r="C61" s="7" t="n">
        <v>1</v>
      </c>
      <c r="D61" s="7" t="s">
        <v>28</v>
      </c>
      <c r="E61" s="7" t="n">
        <v>1</v>
      </c>
    </row>
    <row r="62" spans="1:15">
      <c r="A62" t="s">
        <v>4</v>
      </c>
      <c r="B62" s="4" t="s">
        <v>5</v>
      </c>
      <c r="C62" s="4" t="s">
        <v>7</v>
      </c>
      <c r="D62" s="4" t="s">
        <v>11</v>
      </c>
      <c r="E62" s="4" t="s">
        <v>7</v>
      </c>
      <c r="F62" s="4" t="s">
        <v>11</v>
      </c>
      <c r="G62" s="4" t="s">
        <v>7</v>
      </c>
      <c r="H62" s="4" t="s">
        <v>7</v>
      </c>
      <c r="I62" s="4" t="s">
        <v>7</v>
      </c>
      <c r="J62" s="4" t="s">
        <v>12</v>
      </c>
    </row>
    <row r="63" spans="1:15">
      <c r="A63" t="n">
        <v>2144</v>
      </c>
      <c r="B63" s="11" t="n">
        <v>5</v>
      </c>
      <c r="C63" s="7" t="n">
        <v>30</v>
      </c>
      <c r="D63" s="7" t="n">
        <v>8448</v>
      </c>
      <c r="E63" s="7" t="n">
        <v>30</v>
      </c>
      <c r="F63" s="7" t="n">
        <v>8473</v>
      </c>
      <c r="G63" s="7" t="n">
        <v>8</v>
      </c>
      <c r="H63" s="7" t="n">
        <v>9</v>
      </c>
      <c r="I63" s="7" t="n">
        <v>1</v>
      </c>
      <c r="J63" s="12" t="n">
        <f t="normal" ca="1">A69</f>
        <v>0</v>
      </c>
    </row>
    <row r="64" spans="1:1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10">
      <c r="A65" t="n">
        <v>2158</v>
      </c>
      <c r="B65" s="18" t="n">
        <v>62</v>
      </c>
      <c r="C65" s="7" t="n">
        <v>0</v>
      </c>
      <c r="D65" s="7" t="s">
        <v>28</v>
      </c>
      <c r="E65" s="7" t="n">
        <v>1</v>
      </c>
    </row>
    <row r="66" spans="1:10">
      <c r="A66" t="s">
        <v>4</v>
      </c>
      <c r="B66" s="4" t="s">
        <v>5</v>
      </c>
      <c r="C66" s="4" t="s">
        <v>12</v>
      </c>
    </row>
    <row r="67" spans="1:10">
      <c r="A67" t="n">
        <v>2170</v>
      </c>
      <c r="B67" s="19" t="n">
        <v>3</v>
      </c>
      <c r="C67" s="12" t="n">
        <f t="normal" ca="1">A79</f>
        <v>0</v>
      </c>
    </row>
    <row r="68" spans="1:10">
      <c r="A68" t="s">
        <v>4</v>
      </c>
      <c r="B68" s="4" t="s">
        <v>5</v>
      </c>
      <c r="C68" s="4" t="s">
        <v>7</v>
      </c>
      <c r="D68" s="4" t="s">
        <v>11</v>
      </c>
      <c r="E68" s="4" t="s">
        <v>7</v>
      </c>
      <c r="F68" s="4" t="s">
        <v>11</v>
      </c>
      <c r="G68" s="4" t="s">
        <v>7</v>
      </c>
      <c r="H68" s="4" t="s">
        <v>7</v>
      </c>
      <c r="I68" s="4" t="s">
        <v>7</v>
      </c>
      <c r="J68" s="4" t="s">
        <v>12</v>
      </c>
    </row>
    <row r="69" spans="1:10">
      <c r="A69" t="n">
        <v>2175</v>
      </c>
      <c r="B69" s="11" t="n">
        <v>5</v>
      </c>
      <c r="C69" s="7" t="n">
        <v>30</v>
      </c>
      <c r="D69" s="7" t="n">
        <v>8474</v>
      </c>
      <c r="E69" s="7" t="n">
        <v>30</v>
      </c>
      <c r="F69" s="7" t="n">
        <v>8490</v>
      </c>
      <c r="G69" s="7" t="n">
        <v>8</v>
      </c>
      <c r="H69" s="7" t="n">
        <v>9</v>
      </c>
      <c r="I69" s="7" t="n">
        <v>1</v>
      </c>
      <c r="J69" s="12" t="n">
        <f t="normal" ca="1">A75</f>
        <v>0</v>
      </c>
    </row>
    <row r="70" spans="1:10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10">
      <c r="A71" t="n">
        <v>2189</v>
      </c>
      <c r="B71" s="18" t="n">
        <v>62</v>
      </c>
      <c r="C71" s="7" t="n">
        <v>0</v>
      </c>
      <c r="D71" s="7" t="s">
        <v>28</v>
      </c>
      <c r="E71" s="7" t="n">
        <v>1</v>
      </c>
    </row>
    <row r="72" spans="1:10">
      <c r="A72" t="s">
        <v>4</v>
      </c>
      <c r="B72" s="4" t="s">
        <v>5</v>
      </c>
      <c r="C72" s="4" t="s">
        <v>12</v>
      </c>
    </row>
    <row r="73" spans="1:10">
      <c r="A73" t="n">
        <v>2201</v>
      </c>
      <c r="B73" s="19" t="n">
        <v>3</v>
      </c>
      <c r="C73" s="12" t="n">
        <f t="normal" ca="1">A79</f>
        <v>0</v>
      </c>
    </row>
    <row r="74" spans="1:10">
      <c r="A74" t="s">
        <v>4</v>
      </c>
      <c r="B74" s="4" t="s">
        <v>5</v>
      </c>
      <c r="C74" s="4" t="s">
        <v>7</v>
      </c>
      <c r="D74" s="4" t="s">
        <v>11</v>
      </c>
      <c r="E74" s="4" t="s">
        <v>7</v>
      </c>
      <c r="F74" s="4" t="s">
        <v>11</v>
      </c>
      <c r="G74" s="4" t="s">
        <v>7</v>
      </c>
      <c r="H74" s="4" t="s">
        <v>7</v>
      </c>
      <c r="I74" s="4" t="s">
        <v>7</v>
      </c>
      <c r="J74" s="4" t="s">
        <v>12</v>
      </c>
    </row>
    <row r="75" spans="1:10">
      <c r="A75" t="n">
        <v>2206</v>
      </c>
      <c r="B75" s="11" t="n">
        <v>5</v>
      </c>
      <c r="C75" s="7" t="n">
        <v>30</v>
      </c>
      <c r="D75" s="7" t="n">
        <v>8491</v>
      </c>
      <c r="E75" s="7" t="n">
        <v>30</v>
      </c>
      <c r="F75" s="7" t="n">
        <v>8512</v>
      </c>
      <c r="G75" s="7" t="n">
        <v>8</v>
      </c>
      <c r="H75" s="7" t="n">
        <v>9</v>
      </c>
      <c r="I75" s="7" t="n">
        <v>1</v>
      </c>
      <c r="J75" s="12" t="n">
        <f t="normal" ca="1">A79</f>
        <v>0</v>
      </c>
    </row>
    <row r="76" spans="1:10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10">
      <c r="A77" t="n">
        <v>2220</v>
      </c>
      <c r="B77" s="18" t="n">
        <v>62</v>
      </c>
      <c r="C77" s="7" t="n">
        <v>0</v>
      </c>
      <c r="D77" s="7" t="s">
        <v>28</v>
      </c>
      <c r="E77" s="7" t="n">
        <v>1</v>
      </c>
    </row>
    <row r="78" spans="1:10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14</v>
      </c>
      <c r="G78" s="4" t="s">
        <v>7</v>
      </c>
      <c r="H78" s="4" t="s">
        <v>7</v>
      </c>
      <c r="I78" s="4" t="s">
        <v>12</v>
      </c>
    </row>
    <row r="79" spans="1:10">
      <c r="A79" t="n">
        <v>2232</v>
      </c>
      <c r="B79" s="11" t="n">
        <v>5</v>
      </c>
      <c r="C79" s="7" t="n">
        <v>35</v>
      </c>
      <c r="D79" s="7" t="n">
        <v>3</v>
      </c>
      <c r="E79" s="7" t="n">
        <v>0</v>
      </c>
      <c r="F79" s="7" t="n">
        <v>0</v>
      </c>
      <c r="G79" s="7" t="n">
        <v>2</v>
      </c>
      <c r="H79" s="7" t="n">
        <v>1</v>
      </c>
      <c r="I79" s="12" t="n">
        <f t="normal" ca="1">A83</f>
        <v>0</v>
      </c>
    </row>
    <row r="80" spans="1:10">
      <c r="A80" t="s">
        <v>4</v>
      </c>
      <c r="B80" s="4" t="s">
        <v>5</v>
      </c>
      <c r="C80" s="4" t="s">
        <v>12</v>
      </c>
    </row>
    <row r="81" spans="1:10">
      <c r="A81" t="n">
        <v>2246</v>
      </c>
      <c r="B81" s="19" t="n">
        <v>3</v>
      </c>
      <c r="C81" s="12" t="n">
        <f t="normal" ca="1">A105</f>
        <v>0</v>
      </c>
    </row>
    <row r="82" spans="1:10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14</v>
      </c>
      <c r="G82" s="4" t="s">
        <v>7</v>
      </c>
      <c r="H82" s="4" t="s">
        <v>7</v>
      </c>
      <c r="I82" s="4" t="s">
        <v>12</v>
      </c>
    </row>
    <row r="83" spans="1:10">
      <c r="A83" t="n">
        <v>2251</v>
      </c>
      <c r="B83" s="11" t="n">
        <v>5</v>
      </c>
      <c r="C83" s="7" t="n">
        <v>35</v>
      </c>
      <c r="D83" s="7" t="n">
        <v>3</v>
      </c>
      <c r="E83" s="7" t="n">
        <v>0</v>
      </c>
      <c r="F83" s="7" t="n">
        <v>1</v>
      </c>
      <c r="G83" s="7" t="n">
        <v>2</v>
      </c>
      <c r="H83" s="7" t="n">
        <v>1</v>
      </c>
      <c r="I83" s="12" t="n">
        <f t="normal" ca="1">A87</f>
        <v>0</v>
      </c>
    </row>
    <row r="84" spans="1:10">
      <c r="A84" t="s">
        <v>4</v>
      </c>
      <c r="B84" s="4" t="s">
        <v>5</v>
      </c>
      <c r="C84" s="4" t="s">
        <v>12</v>
      </c>
    </row>
    <row r="85" spans="1:10">
      <c r="A85" t="n">
        <v>2265</v>
      </c>
      <c r="B85" s="19" t="n">
        <v>3</v>
      </c>
      <c r="C85" s="12" t="n">
        <f t="normal" ca="1">A105</f>
        <v>0</v>
      </c>
    </row>
    <row r="86" spans="1:10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14</v>
      </c>
      <c r="G86" s="4" t="s">
        <v>7</v>
      </c>
      <c r="H86" s="4" t="s">
        <v>7</v>
      </c>
      <c r="I86" s="4" t="s">
        <v>12</v>
      </c>
    </row>
    <row r="87" spans="1:10">
      <c r="A87" t="n">
        <v>2270</v>
      </c>
      <c r="B87" s="11" t="n">
        <v>5</v>
      </c>
      <c r="C87" s="7" t="n">
        <v>35</v>
      </c>
      <c r="D87" s="7" t="n">
        <v>3</v>
      </c>
      <c r="E87" s="7" t="n">
        <v>0</v>
      </c>
      <c r="F87" s="7" t="n">
        <v>2</v>
      </c>
      <c r="G87" s="7" t="n">
        <v>2</v>
      </c>
      <c r="H87" s="7" t="n">
        <v>1</v>
      </c>
      <c r="I87" s="12" t="n">
        <f t="normal" ca="1">A91</f>
        <v>0</v>
      </c>
    </row>
    <row r="88" spans="1:10">
      <c r="A88" t="s">
        <v>4</v>
      </c>
      <c r="B88" s="4" t="s">
        <v>5</v>
      </c>
      <c r="C88" s="4" t="s">
        <v>12</v>
      </c>
    </row>
    <row r="89" spans="1:10">
      <c r="A89" t="n">
        <v>2284</v>
      </c>
      <c r="B89" s="19" t="n">
        <v>3</v>
      </c>
      <c r="C89" s="12" t="n">
        <f t="normal" ca="1">A105</f>
        <v>0</v>
      </c>
    </row>
    <row r="90" spans="1:10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14</v>
      </c>
      <c r="G90" s="4" t="s">
        <v>7</v>
      </c>
      <c r="H90" s="4" t="s">
        <v>7</v>
      </c>
      <c r="I90" s="4" t="s">
        <v>12</v>
      </c>
    </row>
    <row r="91" spans="1:10">
      <c r="A91" t="n">
        <v>2289</v>
      </c>
      <c r="B91" s="11" t="n">
        <v>5</v>
      </c>
      <c r="C91" s="7" t="n">
        <v>35</v>
      </c>
      <c r="D91" s="7" t="n">
        <v>3</v>
      </c>
      <c r="E91" s="7" t="n">
        <v>0</v>
      </c>
      <c r="F91" s="7" t="n">
        <v>3</v>
      </c>
      <c r="G91" s="7" t="n">
        <v>2</v>
      </c>
      <c r="H91" s="7" t="n">
        <v>1</v>
      </c>
      <c r="I91" s="12" t="n">
        <f t="normal" ca="1">A95</f>
        <v>0</v>
      </c>
    </row>
    <row r="92" spans="1:10">
      <c r="A92" t="s">
        <v>4</v>
      </c>
      <c r="B92" s="4" t="s">
        <v>5</v>
      </c>
      <c r="C92" s="4" t="s">
        <v>12</v>
      </c>
    </row>
    <row r="93" spans="1:10">
      <c r="A93" t="n">
        <v>2303</v>
      </c>
      <c r="B93" s="19" t="n">
        <v>3</v>
      </c>
      <c r="C93" s="12" t="n">
        <f t="normal" ca="1">A105</f>
        <v>0</v>
      </c>
    </row>
    <row r="94" spans="1:10">
      <c r="A94" t="s">
        <v>4</v>
      </c>
      <c r="B94" s="4" t="s">
        <v>5</v>
      </c>
      <c r="C94" s="4" t="s">
        <v>7</v>
      </c>
      <c r="D94" s="4" t="s">
        <v>7</v>
      </c>
      <c r="E94" s="4" t="s">
        <v>7</v>
      </c>
      <c r="F94" s="4" t="s">
        <v>14</v>
      </c>
      <c r="G94" s="4" t="s">
        <v>7</v>
      </c>
      <c r="H94" s="4" t="s">
        <v>7</v>
      </c>
      <c r="I94" s="4" t="s">
        <v>12</v>
      </c>
    </row>
    <row r="95" spans="1:10">
      <c r="A95" t="n">
        <v>2308</v>
      </c>
      <c r="B95" s="11" t="n">
        <v>5</v>
      </c>
      <c r="C95" s="7" t="n">
        <v>35</v>
      </c>
      <c r="D95" s="7" t="n">
        <v>3</v>
      </c>
      <c r="E95" s="7" t="n">
        <v>0</v>
      </c>
      <c r="F95" s="7" t="n">
        <v>4</v>
      </c>
      <c r="G95" s="7" t="n">
        <v>2</v>
      </c>
      <c r="H95" s="7" t="n">
        <v>1</v>
      </c>
      <c r="I95" s="12" t="n">
        <f t="normal" ca="1">A99</f>
        <v>0</v>
      </c>
    </row>
    <row r="96" spans="1:10">
      <c r="A96" t="s">
        <v>4</v>
      </c>
      <c r="B96" s="4" t="s">
        <v>5</v>
      </c>
      <c r="C96" s="4" t="s">
        <v>12</v>
      </c>
    </row>
    <row r="97" spans="1:9">
      <c r="A97" t="n">
        <v>2322</v>
      </c>
      <c r="B97" s="19" t="n">
        <v>3</v>
      </c>
      <c r="C97" s="12" t="n">
        <f t="normal" ca="1">A105</f>
        <v>0</v>
      </c>
    </row>
    <row r="98" spans="1:9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14</v>
      </c>
      <c r="G98" s="4" t="s">
        <v>7</v>
      </c>
      <c r="H98" s="4" t="s">
        <v>7</v>
      </c>
      <c r="I98" s="4" t="s">
        <v>12</v>
      </c>
    </row>
    <row r="99" spans="1:9">
      <c r="A99" t="n">
        <v>2327</v>
      </c>
      <c r="B99" s="11" t="n">
        <v>5</v>
      </c>
      <c r="C99" s="7" t="n">
        <v>35</v>
      </c>
      <c r="D99" s="7" t="n">
        <v>3</v>
      </c>
      <c r="E99" s="7" t="n">
        <v>0</v>
      </c>
      <c r="F99" s="7" t="n">
        <v>5</v>
      </c>
      <c r="G99" s="7" t="n">
        <v>2</v>
      </c>
      <c r="H99" s="7" t="n">
        <v>1</v>
      </c>
      <c r="I99" s="12" t="n">
        <f t="normal" ca="1">A103</f>
        <v>0</v>
      </c>
    </row>
    <row r="100" spans="1:9">
      <c r="A100" t="s">
        <v>4</v>
      </c>
      <c r="B100" s="4" t="s">
        <v>5</v>
      </c>
      <c r="C100" s="4" t="s">
        <v>12</v>
      </c>
    </row>
    <row r="101" spans="1:9">
      <c r="A101" t="n">
        <v>2341</v>
      </c>
      <c r="B101" s="19" t="n">
        <v>3</v>
      </c>
      <c r="C101" s="12" t="n">
        <f t="normal" ca="1">A105</f>
        <v>0</v>
      </c>
    </row>
    <row r="102" spans="1:9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14</v>
      </c>
      <c r="G102" s="4" t="s">
        <v>7</v>
      </c>
      <c r="H102" s="4" t="s">
        <v>7</v>
      </c>
      <c r="I102" s="4" t="s">
        <v>12</v>
      </c>
    </row>
    <row r="103" spans="1:9">
      <c r="A103" t="n">
        <v>2346</v>
      </c>
      <c r="B103" s="11" t="n">
        <v>5</v>
      </c>
      <c r="C103" s="7" t="n">
        <v>35</v>
      </c>
      <c r="D103" s="7" t="n">
        <v>3</v>
      </c>
      <c r="E103" s="7" t="n">
        <v>0</v>
      </c>
      <c r="F103" s="7" t="n">
        <v>6</v>
      </c>
      <c r="G103" s="7" t="n">
        <v>2</v>
      </c>
      <c r="H103" s="7" t="n">
        <v>1</v>
      </c>
      <c r="I103" s="12" t="n">
        <f t="normal" ca="1">A105</f>
        <v>0</v>
      </c>
    </row>
    <row r="104" spans="1:9">
      <c r="A104" t="s">
        <v>4</v>
      </c>
      <c r="B104" s="4" t="s">
        <v>5</v>
      </c>
    </row>
    <row r="105" spans="1:9">
      <c r="A105" t="n">
        <v>2360</v>
      </c>
      <c r="B105" s="5" t="n">
        <v>1</v>
      </c>
    </row>
    <row r="106" spans="1:9" s="3" customFormat="1" customHeight="0">
      <c r="A106" s="3" t="s">
        <v>2</v>
      </c>
      <c r="B106" s="3" t="s">
        <v>29</v>
      </c>
    </row>
    <row r="107" spans="1:9">
      <c r="A107" t="s">
        <v>4</v>
      </c>
      <c r="B107" s="4" t="s">
        <v>5</v>
      </c>
      <c r="C107" s="4" t="s">
        <v>7</v>
      </c>
      <c r="D107" s="4" t="s">
        <v>8</v>
      </c>
    </row>
    <row r="108" spans="1:9">
      <c r="A108" t="n">
        <v>2364</v>
      </c>
      <c r="B108" s="6" t="n">
        <v>2</v>
      </c>
      <c r="C108" s="7" t="n">
        <v>11</v>
      </c>
      <c r="D108" s="7" t="s">
        <v>30</v>
      </c>
    </row>
    <row r="109" spans="1:9">
      <c r="A109" t="s">
        <v>4</v>
      </c>
      <c r="B109" s="4" t="s">
        <v>5</v>
      </c>
      <c r="C109" s="4" t="s">
        <v>7</v>
      </c>
      <c r="D109" s="4" t="s">
        <v>7</v>
      </c>
    </row>
    <row r="110" spans="1:9">
      <c r="A110" t="n">
        <v>2376</v>
      </c>
      <c r="B110" s="8" t="n">
        <v>162</v>
      </c>
      <c r="C110" s="7" t="n">
        <v>0</v>
      </c>
      <c r="D110" s="7" t="n">
        <v>1</v>
      </c>
    </row>
    <row r="111" spans="1:9">
      <c r="A111" t="s">
        <v>4</v>
      </c>
      <c r="B111" s="4" t="s">
        <v>5</v>
      </c>
    </row>
    <row r="112" spans="1:9">
      <c r="A112" t="n">
        <v>2379</v>
      </c>
      <c r="B112" s="5" t="n">
        <v>1</v>
      </c>
    </row>
    <row r="113" spans="1:9" s="3" customFormat="1" customHeight="0">
      <c r="A113" s="3" t="s">
        <v>2</v>
      </c>
      <c r="B113" s="3" t="s">
        <v>31</v>
      </c>
    </row>
    <row r="114" spans="1:9">
      <c r="A114" t="s">
        <v>4</v>
      </c>
      <c r="B114" s="4" t="s">
        <v>5</v>
      </c>
      <c r="C114" s="4" t="s">
        <v>7</v>
      </c>
      <c r="D114" s="4" t="s">
        <v>7</v>
      </c>
      <c r="E114" s="4" t="s">
        <v>11</v>
      </c>
      <c r="F114" s="4" t="s">
        <v>11</v>
      </c>
      <c r="G114" s="4" t="s">
        <v>11</v>
      </c>
      <c r="H114" s="4" t="s">
        <v>11</v>
      </c>
      <c r="I114" s="4" t="s">
        <v>11</v>
      </c>
      <c r="J114" s="4" t="s">
        <v>11</v>
      </c>
      <c r="K114" s="4" t="s">
        <v>11</v>
      </c>
      <c r="L114" s="4" t="s">
        <v>11</v>
      </c>
      <c r="M114" s="4" t="s">
        <v>11</v>
      </c>
      <c r="N114" s="4" t="s">
        <v>11</v>
      </c>
      <c r="O114" s="4" t="s">
        <v>11</v>
      </c>
      <c r="P114" s="4" t="s">
        <v>11</v>
      </c>
      <c r="Q114" s="4" t="s">
        <v>11</v>
      </c>
      <c r="R114" s="4" t="s">
        <v>11</v>
      </c>
      <c r="S114" s="4" t="s">
        <v>11</v>
      </c>
    </row>
    <row r="115" spans="1:9">
      <c r="A115" t="n">
        <v>2380</v>
      </c>
      <c r="B115" s="20" t="n">
        <v>161</v>
      </c>
      <c r="C115" s="7" t="n">
        <v>2</v>
      </c>
      <c r="D115" s="7" t="n">
        <v>12</v>
      </c>
      <c r="E115" s="7" t="n">
        <v>8433</v>
      </c>
      <c r="F115" s="7" t="n">
        <v>8434</v>
      </c>
      <c r="G115" s="7" t="n">
        <v>8944</v>
      </c>
      <c r="H115" s="7" t="n">
        <v>8949</v>
      </c>
      <c r="I115" s="7" t="n">
        <v>8950</v>
      </c>
      <c r="J115" s="7" t="n">
        <v>8953</v>
      </c>
      <c r="K115" s="7" t="n">
        <v>8954</v>
      </c>
      <c r="L115" s="7" t="n">
        <v>8958</v>
      </c>
      <c r="M115" s="7" t="n">
        <v>9712</v>
      </c>
      <c r="N115" s="7" t="n">
        <v>9721</v>
      </c>
      <c r="O115" s="7" t="n">
        <v>9724</v>
      </c>
      <c r="P115" s="7" t="n">
        <v>10225</v>
      </c>
      <c r="Q115" s="7" t="n">
        <v>0</v>
      </c>
      <c r="R115" s="7" t="n">
        <v>0</v>
      </c>
      <c r="S115" s="7" t="n">
        <v>0</v>
      </c>
    </row>
    <row r="116" spans="1:9">
      <c r="A116" t="s">
        <v>4</v>
      </c>
      <c r="B116" s="4" t="s">
        <v>5</v>
      </c>
      <c r="C116" s="4" t="s">
        <v>7</v>
      </c>
      <c r="D116" s="4" t="s">
        <v>13</v>
      </c>
      <c r="E116" s="4" t="s">
        <v>13</v>
      </c>
      <c r="F116" s="4" t="s">
        <v>13</v>
      </c>
    </row>
    <row r="117" spans="1:9">
      <c r="A117" t="n">
        <v>2413</v>
      </c>
      <c r="B117" s="20" t="n">
        <v>161</v>
      </c>
      <c r="C117" s="7" t="n">
        <v>3</v>
      </c>
      <c r="D117" s="7" t="n">
        <v>1</v>
      </c>
      <c r="E117" s="7" t="n">
        <v>1.60000002384186</v>
      </c>
      <c r="F117" s="7" t="n">
        <v>0.0900000035762787</v>
      </c>
    </row>
    <row r="118" spans="1:9">
      <c r="A118" t="s">
        <v>4</v>
      </c>
      <c r="B118" s="4" t="s">
        <v>5</v>
      </c>
      <c r="C118" s="4" t="s">
        <v>7</v>
      </c>
      <c r="D118" s="4" t="s">
        <v>11</v>
      </c>
      <c r="E118" s="4" t="s">
        <v>7</v>
      </c>
      <c r="F118" s="4" t="s">
        <v>7</v>
      </c>
      <c r="G118" s="4" t="s">
        <v>7</v>
      </c>
      <c r="H118" s="4" t="s">
        <v>7</v>
      </c>
      <c r="I118" s="4" t="s">
        <v>7</v>
      </c>
      <c r="J118" s="4" t="s">
        <v>7</v>
      </c>
      <c r="K118" s="4" t="s">
        <v>7</v>
      </c>
      <c r="L118" s="4" t="s">
        <v>7</v>
      </c>
      <c r="M118" s="4" t="s">
        <v>7</v>
      </c>
      <c r="N118" s="4" t="s">
        <v>7</v>
      </c>
      <c r="O118" s="4" t="s">
        <v>7</v>
      </c>
      <c r="P118" s="4" t="s">
        <v>7</v>
      </c>
      <c r="Q118" s="4" t="s">
        <v>7</v>
      </c>
      <c r="R118" s="4" t="s">
        <v>7</v>
      </c>
      <c r="S118" s="4" t="s">
        <v>7</v>
      </c>
      <c r="T118" s="4" t="s">
        <v>7</v>
      </c>
    </row>
    <row r="119" spans="1:9">
      <c r="A119" t="n">
        <v>2427</v>
      </c>
      <c r="B119" s="20" t="n">
        <v>161</v>
      </c>
      <c r="C119" s="7" t="n">
        <v>0</v>
      </c>
      <c r="D119" s="7" t="n">
        <v>2</v>
      </c>
      <c r="E119" s="7" t="n">
        <v>1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8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</row>
    <row r="120" spans="1:9">
      <c r="A120" t="s">
        <v>4</v>
      </c>
      <c r="B120" s="4" t="s">
        <v>5</v>
      </c>
      <c r="C120" s="4" t="s">
        <v>7</v>
      </c>
      <c r="D120" s="4" t="s">
        <v>13</v>
      </c>
      <c r="E120" s="4" t="s">
        <v>13</v>
      </c>
      <c r="F120" s="4" t="s">
        <v>13</v>
      </c>
    </row>
    <row r="121" spans="1:9">
      <c r="A121" t="n">
        <v>2447</v>
      </c>
      <c r="B121" s="20" t="n">
        <v>161</v>
      </c>
      <c r="C121" s="7" t="n">
        <v>3</v>
      </c>
      <c r="D121" s="7" t="n">
        <v>1</v>
      </c>
      <c r="E121" s="7" t="n">
        <v>1.60000002384186</v>
      </c>
      <c r="F121" s="7" t="n">
        <v>0.0900000035762787</v>
      </c>
    </row>
    <row r="122" spans="1:9">
      <c r="A122" t="s">
        <v>4</v>
      </c>
      <c r="B122" s="4" t="s">
        <v>5</v>
      </c>
      <c r="C122" s="4" t="s">
        <v>7</v>
      </c>
      <c r="D122" s="4" t="s">
        <v>11</v>
      </c>
      <c r="E122" s="4" t="s">
        <v>7</v>
      </c>
      <c r="F122" s="4" t="s">
        <v>7</v>
      </c>
      <c r="G122" s="4" t="s">
        <v>7</v>
      </c>
      <c r="H122" s="4" t="s">
        <v>7</v>
      </c>
      <c r="I122" s="4" t="s">
        <v>7</v>
      </c>
      <c r="J122" s="4" t="s">
        <v>7</v>
      </c>
      <c r="K122" s="4" t="s">
        <v>7</v>
      </c>
      <c r="L122" s="4" t="s">
        <v>7</v>
      </c>
      <c r="M122" s="4" t="s">
        <v>7</v>
      </c>
      <c r="N122" s="4" t="s">
        <v>7</v>
      </c>
      <c r="O122" s="4" t="s">
        <v>7</v>
      </c>
      <c r="P122" s="4" t="s">
        <v>7</v>
      </c>
      <c r="Q122" s="4" t="s">
        <v>7</v>
      </c>
      <c r="R122" s="4" t="s">
        <v>7</v>
      </c>
      <c r="S122" s="4" t="s">
        <v>7</v>
      </c>
      <c r="T122" s="4" t="s">
        <v>7</v>
      </c>
    </row>
    <row r="123" spans="1:9">
      <c r="A123" t="n">
        <v>2461</v>
      </c>
      <c r="B123" s="20" t="n">
        <v>161</v>
      </c>
      <c r="C123" s="7" t="n">
        <v>0</v>
      </c>
      <c r="D123" s="7" t="n">
        <v>4</v>
      </c>
      <c r="E123" s="7" t="n">
        <v>1</v>
      </c>
      <c r="F123" s="7" t="n">
        <v>0</v>
      </c>
      <c r="G123" s="7" t="n">
        <v>0</v>
      </c>
      <c r="H123" s="7" t="n">
        <v>0</v>
      </c>
      <c r="I123" s="7" t="n">
        <v>4</v>
      </c>
      <c r="J123" s="7" t="n">
        <v>0</v>
      </c>
      <c r="K123" s="7" t="n">
        <v>6</v>
      </c>
      <c r="L123" s="7" t="n">
        <v>0</v>
      </c>
      <c r="M123" s="7" t="n">
        <v>8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</row>
    <row r="124" spans="1:9">
      <c r="A124" t="s">
        <v>4</v>
      </c>
      <c r="B124" s="4" t="s">
        <v>5</v>
      </c>
      <c r="C124" s="4" t="s">
        <v>7</v>
      </c>
      <c r="D124" s="4" t="s">
        <v>13</v>
      </c>
      <c r="E124" s="4" t="s">
        <v>13</v>
      </c>
      <c r="F124" s="4" t="s">
        <v>13</v>
      </c>
    </row>
    <row r="125" spans="1:9">
      <c r="A125" t="n">
        <v>2481</v>
      </c>
      <c r="B125" s="20" t="n">
        <v>161</v>
      </c>
      <c r="C125" s="7" t="n">
        <v>3</v>
      </c>
      <c r="D125" s="7" t="n">
        <v>1</v>
      </c>
      <c r="E125" s="7" t="n">
        <v>1.60000002384186</v>
      </c>
      <c r="F125" s="7" t="n">
        <v>0.0900000035762787</v>
      </c>
    </row>
    <row r="126" spans="1:9">
      <c r="A126" t="s">
        <v>4</v>
      </c>
      <c r="B126" s="4" t="s">
        <v>5</v>
      </c>
      <c r="C126" s="4" t="s">
        <v>7</v>
      </c>
      <c r="D126" s="4" t="s">
        <v>11</v>
      </c>
      <c r="E126" s="4" t="s">
        <v>7</v>
      </c>
      <c r="F126" s="4" t="s">
        <v>7</v>
      </c>
      <c r="G126" s="4" t="s">
        <v>7</v>
      </c>
      <c r="H126" s="4" t="s">
        <v>7</v>
      </c>
      <c r="I126" s="4" t="s">
        <v>7</v>
      </c>
      <c r="J126" s="4" t="s">
        <v>7</v>
      </c>
      <c r="K126" s="4" t="s">
        <v>7</v>
      </c>
      <c r="L126" s="4" t="s">
        <v>7</v>
      </c>
      <c r="M126" s="4" t="s">
        <v>7</v>
      </c>
      <c r="N126" s="4" t="s">
        <v>7</v>
      </c>
      <c r="O126" s="4" t="s">
        <v>7</v>
      </c>
      <c r="P126" s="4" t="s">
        <v>7</v>
      </c>
      <c r="Q126" s="4" t="s">
        <v>7</v>
      </c>
      <c r="R126" s="4" t="s">
        <v>7</v>
      </c>
      <c r="S126" s="4" t="s">
        <v>7</v>
      </c>
      <c r="T126" s="4" t="s">
        <v>7</v>
      </c>
    </row>
    <row r="127" spans="1:9">
      <c r="A127" t="n">
        <v>2495</v>
      </c>
      <c r="B127" s="20" t="n">
        <v>161</v>
      </c>
      <c r="C127" s="7" t="n">
        <v>0</v>
      </c>
      <c r="D127" s="7" t="n">
        <v>7032</v>
      </c>
      <c r="E127" s="7" t="n">
        <v>1</v>
      </c>
      <c r="F127" s="7" t="n">
        <v>0</v>
      </c>
      <c r="G127" s="7" t="n">
        <v>0</v>
      </c>
      <c r="H127" s="7" t="n">
        <v>0</v>
      </c>
      <c r="I127" s="7" t="n">
        <v>4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</row>
    <row r="128" spans="1:9">
      <c r="A128" t="s">
        <v>4</v>
      </c>
      <c r="B128" s="4" t="s">
        <v>5</v>
      </c>
      <c r="C128" s="4" t="s">
        <v>7</v>
      </c>
      <c r="D128" s="4" t="s">
        <v>13</v>
      </c>
      <c r="E128" s="4" t="s">
        <v>13</v>
      </c>
      <c r="F128" s="4" t="s">
        <v>13</v>
      </c>
    </row>
    <row r="129" spans="1:20">
      <c r="A129" t="n">
        <v>2515</v>
      </c>
      <c r="B129" s="20" t="n">
        <v>161</v>
      </c>
      <c r="C129" s="7" t="n">
        <v>3</v>
      </c>
      <c r="D129" s="7" t="n">
        <v>1</v>
      </c>
      <c r="E129" s="7" t="n">
        <v>1.60000002384186</v>
      </c>
      <c r="F129" s="7" t="n">
        <v>0.0900000035762787</v>
      </c>
    </row>
    <row r="130" spans="1:20">
      <c r="A130" t="s">
        <v>4</v>
      </c>
      <c r="B130" s="4" t="s">
        <v>5</v>
      </c>
      <c r="C130" s="4" t="s">
        <v>7</v>
      </c>
      <c r="D130" s="4" t="s">
        <v>11</v>
      </c>
      <c r="E130" s="4" t="s">
        <v>7</v>
      </c>
      <c r="F130" s="4" t="s">
        <v>7</v>
      </c>
      <c r="G130" s="4" t="s">
        <v>7</v>
      </c>
      <c r="H130" s="4" t="s">
        <v>7</v>
      </c>
      <c r="I130" s="4" t="s">
        <v>7</v>
      </c>
      <c r="J130" s="4" t="s">
        <v>7</v>
      </c>
      <c r="K130" s="4" t="s">
        <v>7</v>
      </c>
      <c r="L130" s="4" t="s">
        <v>7</v>
      </c>
      <c r="M130" s="4" t="s">
        <v>7</v>
      </c>
      <c r="N130" s="4" t="s">
        <v>7</v>
      </c>
      <c r="O130" s="4" t="s">
        <v>7</v>
      </c>
      <c r="P130" s="4" t="s">
        <v>7</v>
      </c>
      <c r="Q130" s="4" t="s">
        <v>7</v>
      </c>
      <c r="R130" s="4" t="s">
        <v>7</v>
      </c>
      <c r="S130" s="4" t="s">
        <v>7</v>
      </c>
      <c r="T130" s="4" t="s">
        <v>7</v>
      </c>
    </row>
    <row r="131" spans="1:20">
      <c r="A131" t="n">
        <v>2529</v>
      </c>
      <c r="B131" s="20" t="n">
        <v>161</v>
      </c>
      <c r="C131" s="7" t="n">
        <v>0</v>
      </c>
      <c r="D131" s="7" t="n">
        <v>6</v>
      </c>
      <c r="E131" s="7" t="n">
        <v>1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8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</row>
    <row r="132" spans="1:20">
      <c r="A132" t="s">
        <v>4</v>
      </c>
      <c r="B132" s="4" t="s">
        <v>5</v>
      </c>
      <c r="C132" s="4" t="s">
        <v>7</v>
      </c>
      <c r="D132" s="4" t="s">
        <v>13</v>
      </c>
      <c r="E132" s="4" t="s">
        <v>13</v>
      </c>
      <c r="F132" s="4" t="s">
        <v>13</v>
      </c>
    </row>
    <row r="133" spans="1:20">
      <c r="A133" t="n">
        <v>2549</v>
      </c>
      <c r="B133" s="20" t="n">
        <v>161</v>
      </c>
      <c r="C133" s="7" t="n">
        <v>3</v>
      </c>
      <c r="D133" s="7" t="n">
        <v>1</v>
      </c>
      <c r="E133" s="7" t="n">
        <v>1.60000002384186</v>
      </c>
      <c r="F133" s="7" t="n">
        <v>0.0900000035762787</v>
      </c>
    </row>
    <row r="134" spans="1:20">
      <c r="A134" t="s">
        <v>4</v>
      </c>
      <c r="B134" s="4" t="s">
        <v>5</v>
      </c>
      <c r="C134" s="4" t="s">
        <v>7</v>
      </c>
      <c r="D134" s="4" t="s">
        <v>11</v>
      </c>
      <c r="E134" s="4" t="s">
        <v>7</v>
      </c>
      <c r="F134" s="4" t="s">
        <v>7</v>
      </c>
      <c r="G134" s="4" t="s">
        <v>7</v>
      </c>
      <c r="H134" s="4" t="s">
        <v>7</v>
      </c>
      <c r="I134" s="4" t="s">
        <v>7</v>
      </c>
      <c r="J134" s="4" t="s">
        <v>7</v>
      </c>
      <c r="K134" s="4" t="s">
        <v>7</v>
      </c>
      <c r="L134" s="4" t="s">
        <v>7</v>
      </c>
      <c r="M134" s="4" t="s">
        <v>7</v>
      </c>
      <c r="N134" s="4" t="s">
        <v>7</v>
      </c>
      <c r="O134" s="4" t="s">
        <v>7</v>
      </c>
      <c r="P134" s="4" t="s">
        <v>7</v>
      </c>
      <c r="Q134" s="4" t="s">
        <v>7</v>
      </c>
      <c r="R134" s="4" t="s">
        <v>7</v>
      </c>
      <c r="S134" s="4" t="s">
        <v>7</v>
      </c>
      <c r="T134" s="4" t="s">
        <v>7</v>
      </c>
    </row>
    <row r="135" spans="1:20">
      <c r="A135" t="n">
        <v>2563</v>
      </c>
      <c r="B135" s="20" t="n">
        <v>161</v>
      </c>
      <c r="C135" s="7" t="n">
        <v>0</v>
      </c>
      <c r="D135" s="7" t="n">
        <v>11</v>
      </c>
      <c r="E135" s="7" t="n">
        <v>1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8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0</v>
      </c>
    </row>
    <row r="136" spans="1:20">
      <c r="A136" t="s">
        <v>4</v>
      </c>
      <c r="B136" s="4" t="s">
        <v>5</v>
      </c>
      <c r="C136" s="4" t="s">
        <v>7</v>
      </c>
      <c r="D136" s="4" t="s">
        <v>13</v>
      </c>
      <c r="E136" s="4" t="s">
        <v>13</v>
      </c>
      <c r="F136" s="4" t="s">
        <v>13</v>
      </c>
    </row>
    <row r="137" spans="1:20">
      <c r="A137" t="n">
        <v>2583</v>
      </c>
      <c r="B137" s="20" t="n">
        <v>161</v>
      </c>
      <c r="C137" s="7" t="n">
        <v>3</v>
      </c>
      <c r="D137" s="7" t="n">
        <v>1</v>
      </c>
      <c r="E137" s="7" t="n">
        <v>1.60000002384186</v>
      </c>
      <c r="F137" s="7" t="n">
        <v>0.0900000035762787</v>
      </c>
    </row>
    <row r="138" spans="1:20">
      <c r="A138" t="s">
        <v>4</v>
      </c>
      <c r="B138" s="4" t="s">
        <v>5</v>
      </c>
      <c r="C138" s="4" t="s">
        <v>7</v>
      </c>
      <c r="D138" s="4" t="s">
        <v>11</v>
      </c>
      <c r="E138" s="4" t="s">
        <v>7</v>
      </c>
      <c r="F138" s="4" t="s">
        <v>7</v>
      </c>
      <c r="G138" s="4" t="s">
        <v>7</v>
      </c>
      <c r="H138" s="4" t="s">
        <v>7</v>
      </c>
      <c r="I138" s="4" t="s">
        <v>7</v>
      </c>
      <c r="J138" s="4" t="s">
        <v>7</v>
      </c>
      <c r="K138" s="4" t="s">
        <v>7</v>
      </c>
      <c r="L138" s="4" t="s">
        <v>7</v>
      </c>
      <c r="M138" s="4" t="s">
        <v>7</v>
      </c>
      <c r="N138" s="4" t="s">
        <v>7</v>
      </c>
      <c r="O138" s="4" t="s">
        <v>7</v>
      </c>
      <c r="P138" s="4" t="s">
        <v>7</v>
      </c>
      <c r="Q138" s="4" t="s">
        <v>7</v>
      </c>
      <c r="R138" s="4" t="s">
        <v>7</v>
      </c>
      <c r="S138" s="4" t="s">
        <v>7</v>
      </c>
      <c r="T138" s="4" t="s">
        <v>7</v>
      </c>
    </row>
    <row r="139" spans="1:20">
      <c r="A139" t="n">
        <v>2597</v>
      </c>
      <c r="B139" s="20" t="n">
        <v>161</v>
      </c>
      <c r="C139" s="7" t="n">
        <v>0</v>
      </c>
      <c r="D139" s="7" t="n">
        <v>5707</v>
      </c>
      <c r="E139" s="7" t="n">
        <v>0</v>
      </c>
      <c r="F139" s="7" t="n">
        <v>100</v>
      </c>
      <c r="G139" s="7" t="n">
        <v>100</v>
      </c>
      <c r="H139" s="7" t="n">
        <v>100</v>
      </c>
      <c r="I139" s="7" t="n">
        <v>100</v>
      </c>
      <c r="J139" s="7" t="n">
        <v>100</v>
      </c>
      <c r="K139" s="7" t="n">
        <v>100</v>
      </c>
      <c r="L139" s="7" t="n">
        <v>100</v>
      </c>
      <c r="M139" s="7" t="n">
        <v>100</v>
      </c>
      <c r="N139" s="7" t="n">
        <v>100</v>
      </c>
      <c r="O139" s="7" t="n">
        <v>100</v>
      </c>
      <c r="P139" s="7" t="n">
        <v>100</v>
      </c>
      <c r="Q139" s="7" t="n">
        <v>100</v>
      </c>
      <c r="R139" s="7" t="n">
        <v>0</v>
      </c>
      <c r="S139" s="7" t="n">
        <v>0</v>
      </c>
      <c r="T139" s="7" t="n">
        <v>0</v>
      </c>
    </row>
    <row r="140" spans="1:20">
      <c r="A140" t="s">
        <v>4</v>
      </c>
      <c r="B140" s="4" t="s">
        <v>5</v>
      </c>
      <c r="C140" s="4" t="s">
        <v>7</v>
      </c>
      <c r="D140" s="4" t="s">
        <v>13</v>
      </c>
      <c r="E140" s="4" t="s">
        <v>13</v>
      </c>
      <c r="F140" s="4" t="s">
        <v>13</v>
      </c>
    </row>
    <row r="141" spans="1:20">
      <c r="A141" t="n">
        <v>2617</v>
      </c>
      <c r="B141" s="20" t="n">
        <v>161</v>
      </c>
      <c r="C141" s="7" t="n">
        <v>3</v>
      </c>
      <c r="D141" s="7" t="n">
        <v>1</v>
      </c>
      <c r="E141" s="7" t="n">
        <v>1.60000002384186</v>
      </c>
      <c r="F141" s="7" t="n">
        <v>0.0900000035762787</v>
      </c>
    </row>
    <row r="142" spans="1:20">
      <c r="A142" t="s">
        <v>4</v>
      </c>
      <c r="B142" s="4" t="s">
        <v>5</v>
      </c>
      <c r="C142" s="4" t="s">
        <v>7</v>
      </c>
      <c r="D142" s="4" t="s">
        <v>11</v>
      </c>
      <c r="E142" s="4" t="s">
        <v>7</v>
      </c>
      <c r="F142" s="4" t="s">
        <v>7</v>
      </c>
      <c r="G142" s="4" t="s">
        <v>7</v>
      </c>
      <c r="H142" s="4" t="s">
        <v>7</v>
      </c>
      <c r="I142" s="4" t="s">
        <v>7</v>
      </c>
      <c r="J142" s="4" t="s">
        <v>7</v>
      </c>
      <c r="K142" s="4" t="s">
        <v>7</v>
      </c>
      <c r="L142" s="4" t="s">
        <v>7</v>
      </c>
      <c r="M142" s="4" t="s">
        <v>7</v>
      </c>
      <c r="N142" s="4" t="s">
        <v>7</v>
      </c>
      <c r="O142" s="4" t="s">
        <v>7</v>
      </c>
      <c r="P142" s="4" t="s">
        <v>7</v>
      </c>
      <c r="Q142" s="4" t="s">
        <v>7</v>
      </c>
      <c r="R142" s="4" t="s">
        <v>7</v>
      </c>
      <c r="S142" s="4" t="s">
        <v>7</v>
      </c>
      <c r="T142" s="4" t="s">
        <v>7</v>
      </c>
    </row>
    <row r="143" spans="1:20">
      <c r="A143" t="n">
        <v>2631</v>
      </c>
      <c r="B143" s="20" t="n">
        <v>161</v>
      </c>
      <c r="C143" s="7" t="n">
        <v>0</v>
      </c>
      <c r="D143" s="7" t="n">
        <v>5708</v>
      </c>
      <c r="E143" s="7" t="n">
        <v>0</v>
      </c>
      <c r="F143" s="7" t="n">
        <v>100</v>
      </c>
      <c r="G143" s="7" t="n">
        <v>0</v>
      </c>
      <c r="H143" s="7" t="n">
        <v>3</v>
      </c>
      <c r="I143" s="7" t="n">
        <v>0</v>
      </c>
      <c r="J143" s="7" t="n">
        <v>0</v>
      </c>
      <c r="K143" s="7" t="n">
        <v>0</v>
      </c>
      <c r="L143" s="7" t="n">
        <v>100</v>
      </c>
      <c r="M143" s="7" t="n">
        <v>0</v>
      </c>
      <c r="N143" s="7" t="n">
        <v>100</v>
      </c>
      <c r="O143" s="7" t="n">
        <v>0</v>
      </c>
      <c r="P143" s="7" t="n">
        <v>0</v>
      </c>
      <c r="Q143" s="7" t="n">
        <v>12</v>
      </c>
      <c r="R143" s="7" t="n">
        <v>0</v>
      </c>
      <c r="S143" s="7" t="n">
        <v>0</v>
      </c>
      <c r="T143" s="7" t="n">
        <v>0</v>
      </c>
    </row>
    <row r="144" spans="1:20">
      <c r="A144" t="s">
        <v>4</v>
      </c>
      <c r="B144" s="4" t="s">
        <v>5</v>
      </c>
      <c r="C144" s="4" t="s">
        <v>7</v>
      </c>
      <c r="D144" s="4" t="s">
        <v>13</v>
      </c>
      <c r="E144" s="4" t="s">
        <v>13</v>
      </c>
      <c r="F144" s="4" t="s">
        <v>13</v>
      </c>
    </row>
    <row r="145" spans="1:20">
      <c r="A145" t="n">
        <v>2651</v>
      </c>
      <c r="B145" s="20" t="n">
        <v>161</v>
      </c>
      <c r="C145" s="7" t="n">
        <v>3</v>
      </c>
      <c r="D145" s="7" t="n">
        <v>1</v>
      </c>
      <c r="E145" s="7" t="n">
        <v>1.60000002384186</v>
      </c>
      <c r="F145" s="7" t="n">
        <v>0.0900000035762787</v>
      </c>
    </row>
    <row r="146" spans="1:20">
      <c r="A146" t="s">
        <v>4</v>
      </c>
      <c r="B146" s="4" t="s">
        <v>5</v>
      </c>
      <c r="C146" s="4" t="s">
        <v>7</v>
      </c>
      <c r="D146" s="4" t="s">
        <v>11</v>
      </c>
      <c r="E146" s="4" t="s">
        <v>7</v>
      </c>
      <c r="F146" s="4" t="s">
        <v>7</v>
      </c>
      <c r="G146" s="4" t="s">
        <v>7</v>
      </c>
      <c r="H146" s="4" t="s">
        <v>7</v>
      </c>
      <c r="I146" s="4" t="s">
        <v>7</v>
      </c>
      <c r="J146" s="4" t="s">
        <v>7</v>
      </c>
      <c r="K146" s="4" t="s">
        <v>7</v>
      </c>
      <c r="L146" s="4" t="s">
        <v>7</v>
      </c>
      <c r="M146" s="4" t="s">
        <v>7</v>
      </c>
      <c r="N146" s="4" t="s">
        <v>7</v>
      </c>
      <c r="O146" s="4" t="s">
        <v>7</v>
      </c>
      <c r="P146" s="4" t="s">
        <v>7</v>
      </c>
      <c r="Q146" s="4" t="s">
        <v>7</v>
      </c>
      <c r="R146" s="4" t="s">
        <v>7</v>
      </c>
      <c r="S146" s="4" t="s">
        <v>7</v>
      </c>
      <c r="T146" s="4" t="s">
        <v>7</v>
      </c>
    </row>
    <row r="147" spans="1:20">
      <c r="A147" t="n">
        <v>2665</v>
      </c>
      <c r="B147" s="20" t="n">
        <v>161</v>
      </c>
      <c r="C147" s="7" t="n">
        <v>0</v>
      </c>
      <c r="D147" s="7" t="n">
        <v>5709</v>
      </c>
      <c r="E147" s="7" t="n">
        <v>0</v>
      </c>
      <c r="F147" s="7" t="n">
        <v>100</v>
      </c>
      <c r="G147" s="7" t="n">
        <v>2</v>
      </c>
      <c r="H147" s="7" t="n">
        <v>0</v>
      </c>
      <c r="I147" s="7" t="n">
        <v>100</v>
      </c>
      <c r="J147" s="7" t="n">
        <v>0</v>
      </c>
      <c r="K147" s="7" t="n">
        <v>100</v>
      </c>
      <c r="L147" s="7" t="n">
        <v>0</v>
      </c>
      <c r="M147" s="7" t="n">
        <v>0</v>
      </c>
      <c r="N147" s="7" t="n">
        <v>100</v>
      </c>
      <c r="O147" s="7" t="n">
        <v>100</v>
      </c>
      <c r="P147" s="7" t="n">
        <v>0</v>
      </c>
      <c r="Q147" s="7" t="n">
        <v>100</v>
      </c>
      <c r="R147" s="7" t="n">
        <v>0</v>
      </c>
      <c r="S147" s="7" t="n">
        <v>0</v>
      </c>
      <c r="T147" s="7" t="n">
        <v>0</v>
      </c>
    </row>
    <row r="148" spans="1:20">
      <c r="A148" t="s">
        <v>4</v>
      </c>
      <c r="B148" s="4" t="s">
        <v>5</v>
      </c>
      <c r="C148" s="4" t="s">
        <v>7</v>
      </c>
      <c r="D148" s="4" t="s">
        <v>13</v>
      </c>
      <c r="E148" s="4" t="s">
        <v>13</v>
      </c>
      <c r="F148" s="4" t="s">
        <v>13</v>
      </c>
    </row>
    <row r="149" spans="1:20">
      <c r="A149" t="n">
        <v>2685</v>
      </c>
      <c r="B149" s="20" t="n">
        <v>161</v>
      </c>
      <c r="C149" s="7" t="n">
        <v>3</v>
      </c>
      <c r="D149" s="7" t="n">
        <v>1</v>
      </c>
      <c r="E149" s="7" t="n">
        <v>1.60000002384186</v>
      </c>
      <c r="F149" s="7" t="n">
        <v>0.0900000035762787</v>
      </c>
    </row>
    <row r="150" spans="1:20">
      <c r="A150" t="s">
        <v>4</v>
      </c>
      <c r="B150" s="4" t="s">
        <v>5</v>
      </c>
      <c r="C150" s="4" t="s">
        <v>7</v>
      </c>
      <c r="D150" s="4" t="s">
        <v>11</v>
      </c>
      <c r="E150" s="4" t="s">
        <v>7</v>
      </c>
      <c r="F150" s="4" t="s">
        <v>7</v>
      </c>
      <c r="G150" s="4" t="s">
        <v>7</v>
      </c>
      <c r="H150" s="4" t="s">
        <v>7</v>
      </c>
      <c r="I150" s="4" t="s">
        <v>7</v>
      </c>
      <c r="J150" s="4" t="s">
        <v>7</v>
      </c>
      <c r="K150" s="4" t="s">
        <v>7</v>
      </c>
      <c r="L150" s="4" t="s">
        <v>7</v>
      </c>
      <c r="M150" s="4" t="s">
        <v>7</v>
      </c>
      <c r="N150" s="4" t="s">
        <v>7</v>
      </c>
      <c r="O150" s="4" t="s">
        <v>7</v>
      </c>
      <c r="P150" s="4" t="s">
        <v>7</v>
      </c>
      <c r="Q150" s="4" t="s">
        <v>7</v>
      </c>
      <c r="R150" s="4" t="s">
        <v>7</v>
      </c>
      <c r="S150" s="4" t="s">
        <v>7</v>
      </c>
      <c r="T150" s="4" t="s">
        <v>7</v>
      </c>
    </row>
    <row r="151" spans="1:20">
      <c r="A151" t="n">
        <v>2699</v>
      </c>
      <c r="B151" s="20" t="n">
        <v>161</v>
      </c>
      <c r="C151" s="7" t="n">
        <v>0</v>
      </c>
      <c r="D151" s="7" t="n">
        <v>5710</v>
      </c>
      <c r="E151" s="7" t="n">
        <v>0</v>
      </c>
      <c r="F151" s="7" t="n">
        <v>100</v>
      </c>
      <c r="G151" s="7" t="n">
        <v>100</v>
      </c>
      <c r="H151" s="7" t="n">
        <v>100</v>
      </c>
      <c r="I151" s="7" t="n">
        <v>100</v>
      </c>
      <c r="J151" s="7" t="n">
        <v>100</v>
      </c>
      <c r="K151" s="7" t="n">
        <v>100</v>
      </c>
      <c r="L151" s="7" t="n">
        <v>100</v>
      </c>
      <c r="M151" s="7" t="n">
        <v>100</v>
      </c>
      <c r="N151" s="7" t="n">
        <v>100</v>
      </c>
      <c r="O151" s="7" t="n">
        <v>100</v>
      </c>
      <c r="P151" s="7" t="n">
        <v>11</v>
      </c>
      <c r="Q151" s="7" t="n">
        <v>100</v>
      </c>
      <c r="R151" s="7" t="n">
        <v>0</v>
      </c>
      <c r="S151" s="7" t="n">
        <v>0</v>
      </c>
      <c r="T151" s="7" t="n">
        <v>0</v>
      </c>
    </row>
    <row r="152" spans="1:20">
      <c r="A152" t="s">
        <v>4</v>
      </c>
      <c r="B152" s="4" t="s">
        <v>5</v>
      </c>
      <c r="C152" s="4" t="s">
        <v>7</v>
      </c>
      <c r="D152" s="4" t="s">
        <v>13</v>
      </c>
      <c r="E152" s="4" t="s">
        <v>13</v>
      </c>
      <c r="F152" s="4" t="s">
        <v>13</v>
      </c>
    </row>
    <row r="153" spans="1:20">
      <c r="A153" t="n">
        <v>2719</v>
      </c>
      <c r="B153" s="20" t="n">
        <v>161</v>
      </c>
      <c r="C153" s="7" t="n">
        <v>3</v>
      </c>
      <c r="D153" s="7" t="n">
        <v>1</v>
      </c>
      <c r="E153" s="7" t="n">
        <v>1.60000002384186</v>
      </c>
      <c r="F153" s="7" t="n">
        <v>0.0900000035762787</v>
      </c>
    </row>
    <row r="154" spans="1:20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7</v>
      </c>
      <c r="G154" s="4" t="s">
        <v>7</v>
      </c>
      <c r="H154" s="4" t="s">
        <v>7</v>
      </c>
      <c r="I154" s="4" t="s">
        <v>7</v>
      </c>
      <c r="J154" s="4" t="s">
        <v>7</v>
      </c>
      <c r="K154" s="4" t="s">
        <v>7</v>
      </c>
      <c r="L154" s="4" t="s">
        <v>7</v>
      </c>
      <c r="M154" s="4" t="s">
        <v>7</v>
      </c>
      <c r="N154" s="4" t="s">
        <v>7</v>
      </c>
      <c r="O154" s="4" t="s">
        <v>7</v>
      </c>
      <c r="P154" s="4" t="s">
        <v>7</v>
      </c>
      <c r="Q154" s="4" t="s">
        <v>7</v>
      </c>
      <c r="R154" s="4" t="s">
        <v>7</v>
      </c>
      <c r="S154" s="4" t="s">
        <v>7</v>
      </c>
      <c r="T154" s="4" t="s">
        <v>7</v>
      </c>
    </row>
    <row r="155" spans="1:20">
      <c r="A155" t="n">
        <v>2733</v>
      </c>
      <c r="B155" s="20" t="n">
        <v>161</v>
      </c>
      <c r="C155" s="7" t="n">
        <v>0</v>
      </c>
      <c r="D155" s="7" t="n">
        <v>5714</v>
      </c>
      <c r="E155" s="7" t="n">
        <v>0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11</v>
      </c>
      <c r="Q155" s="7" t="n">
        <v>0</v>
      </c>
      <c r="R155" s="7" t="n">
        <v>0</v>
      </c>
      <c r="S155" s="7" t="n">
        <v>0</v>
      </c>
      <c r="T155" s="7" t="n">
        <v>0</v>
      </c>
    </row>
    <row r="156" spans="1:20">
      <c r="A156" t="s">
        <v>4</v>
      </c>
      <c r="B156" s="4" t="s">
        <v>5</v>
      </c>
      <c r="C156" s="4" t="s">
        <v>7</v>
      </c>
      <c r="D156" s="4" t="s">
        <v>13</v>
      </c>
      <c r="E156" s="4" t="s">
        <v>13</v>
      </c>
      <c r="F156" s="4" t="s">
        <v>13</v>
      </c>
    </row>
    <row r="157" spans="1:20">
      <c r="A157" t="n">
        <v>2753</v>
      </c>
      <c r="B157" s="20" t="n">
        <v>161</v>
      </c>
      <c r="C157" s="7" t="n">
        <v>3</v>
      </c>
      <c r="D157" s="7" t="n">
        <v>1</v>
      </c>
      <c r="E157" s="7" t="n">
        <v>1.60000002384186</v>
      </c>
      <c r="F157" s="7" t="n">
        <v>0.0299999993294477</v>
      </c>
    </row>
    <row r="158" spans="1:20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7</v>
      </c>
      <c r="G158" s="4" t="s">
        <v>7</v>
      </c>
      <c r="H158" s="4" t="s">
        <v>7</v>
      </c>
      <c r="I158" s="4" t="s">
        <v>7</v>
      </c>
      <c r="J158" s="4" t="s">
        <v>7</v>
      </c>
      <c r="K158" s="4" t="s">
        <v>7</v>
      </c>
      <c r="L158" s="4" t="s">
        <v>7</v>
      </c>
      <c r="M158" s="4" t="s">
        <v>7</v>
      </c>
      <c r="N158" s="4" t="s">
        <v>7</v>
      </c>
      <c r="O158" s="4" t="s">
        <v>7</v>
      </c>
      <c r="P158" s="4" t="s">
        <v>7</v>
      </c>
      <c r="Q158" s="4" t="s">
        <v>7</v>
      </c>
      <c r="R158" s="4" t="s">
        <v>7</v>
      </c>
      <c r="S158" s="4" t="s">
        <v>7</v>
      </c>
      <c r="T158" s="4" t="s">
        <v>7</v>
      </c>
    </row>
    <row r="159" spans="1:20">
      <c r="A159" t="n">
        <v>2767</v>
      </c>
      <c r="B159" s="20" t="n">
        <v>161</v>
      </c>
      <c r="C159" s="7" t="n">
        <v>0</v>
      </c>
      <c r="D159" s="7" t="n">
        <v>5715</v>
      </c>
      <c r="E159" s="7" t="n">
        <v>0</v>
      </c>
      <c r="F159" s="7" t="n">
        <v>0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11</v>
      </c>
      <c r="Q159" s="7" t="n">
        <v>0</v>
      </c>
      <c r="R159" s="7" t="n">
        <v>0</v>
      </c>
      <c r="S159" s="7" t="n">
        <v>0</v>
      </c>
      <c r="T159" s="7" t="n">
        <v>0</v>
      </c>
    </row>
    <row r="160" spans="1:20">
      <c r="A160" t="s">
        <v>4</v>
      </c>
      <c r="B160" s="4" t="s">
        <v>5</v>
      </c>
      <c r="C160" s="4" t="s">
        <v>7</v>
      </c>
    </row>
    <row r="161" spans="1:20">
      <c r="A161" t="n">
        <v>2787</v>
      </c>
      <c r="B161" s="20" t="n">
        <v>161</v>
      </c>
      <c r="C161" s="7" t="n">
        <v>1</v>
      </c>
    </row>
    <row r="162" spans="1:20">
      <c r="A162" t="s">
        <v>4</v>
      </c>
      <c r="B162" s="4" t="s">
        <v>5</v>
      </c>
    </row>
    <row r="163" spans="1:20">
      <c r="A163" t="n">
        <v>2789</v>
      </c>
      <c r="B163" s="5" t="n">
        <v>1</v>
      </c>
    </row>
    <row r="164" spans="1:20" s="3" customFormat="1" customHeight="0">
      <c r="A164" s="3" t="s">
        <v>2</v>
      </c>
      <c r="B164" s="3" t="s">
        <v>32</v>
      </c>
    </row>
    <row r="165" spans="1:20">
      <c r="A165" t="s">
        <v>4</v>
      </c>
      <c r="B165" s="4" t="s">
        <v>5</v>
      </c>
      <c r="C165" s="4" t="s">
        <v>7</v>
      </c>
      <c r="D165" s="4" t="s">
        <v>11</v>
      </c>
      <c r="E165" s="4" t="s">
        <v>7</v>
      </c>
      <c r="F165" s="4" t="s">
        <v>7</v>
      </c>
      <c r="G165" s="4" t="s">
        <v>7</v>
      </c>
      <c r="H165" s="4" t="s">
        <v>11</v>
      </c>
      <c r="I165" s="4" t="s">
        <v>12</v>
      </c>
      <c r="J165" s="4" t="s">
        <v>12</v>
      </c>
    </row>
    <row r="166" spans="1:20">
      <c r="A166" t="n">
        <v>2792</v>
      </c>
      <c r="B166" s="21" t="n">
        <v>6</v>
      </c>
      <c r="C166" s="7" t="n">
        <v>33</v>
      </c>
      <c r="D166" s="7" t="n">
        <v>65534</v>
      </c>
      <c r="E166" s="7" t="n">
        <v>9</v>
      </c>
      <c r="F166" s="7" t="n">
        <v>1</v>
      </c>
      <c r="G166" s="7" t="n">
        <v>1</v>
      </c>
      <c r="H166" s="7" t="n">
        <v>8</v>
      </c>
      <c r="I166" s="12" t="n">
        <f t="normal" ca="1">A168</f>
        <v>0</v>
      </c>
      <c r="J166" s="12" t="n">
        <f t="normal" ca="1">A178</f>
        <v>0</v>
      </c>
    </row>
    <row r="167" spans="1:20">
      <c r="A167" t="s">
        <v>4</v>
      </c>
      <c r="B167" s="4" t="s">
        <v>5</v>
      </c>
      <c r="C167" s="4" t="s">
        <v>11</v>
      </c>
      <c r="D167" s="4" t="s">
        <v>13</v>
      </c>
      <c r="E167" s="4" t="s">
        <v>13</v>
      </c>
      <c r="F167" s="4" t="s">
        <v>13</v>
      </c>
      <c r="G167" s="4" t="s">
        <v>13</v>
      </c>
    </row>
    <row r="168" spans="1:20">
      <c r="A168" t="n">
        <v>2809</v>
      </c>
      <c r="B168" s="22" t="n">
        <v>46</v>
      </c>
      <c r="C168" s="7" t="n">
        <v>65534</v>
      </c>
      <c r="D168" s="7" t="n">
        <v>-1.4099999666214</v>
      </c>
      <c r="E168" s="7" t="n">
        <v>6</v>
      </c>
      <c r="F168" s="7" t="n">
        <v>-7.30999994277954</v>
      </c>
      <c r="G168" s="7" t="n">
        <v>175.5</v>
      </c>
    </row>
    <row r="169" spans="1:20">
      <c r="A169" t="s">
        <v>4</v>
      </c>
      <c r="B169" s="4" t="s">
        <v>5</v>
      </c>
      <c r="C169" s="4" t="s">
        <v>7</v>
      </c>
      <c r="D169" s="4" t="s">
        <v>11</v>
      </c>
      <c r="E169" s="4" t="s">
        <v>7</v>
      </c>
      <c r="F169" s="4" t="s">
        <v>8</v>
      </c>
      <c r="G169" s="4" t="s">
        <v>8</v>
      </c>
      <c r="H169" s="4" t="s">
        <v>8</v>
      </c>
      <c r="I169" s="4" t="s">
        <v>8</v>
      </c>
      <c r="J169" s="4" t="s">
        <v>8</v>
      </c>
      <c r="K169" s="4" t="s">
        <v>8</v>
      </c>
      <c r="L169" s="4" t="s">
        <v>8</v>
      </c>
      <c r="M169" s="4" t="s">
        <v>8</v>
      </c>
      <c r="N169" s="4" t="s">
        <v>8</v>
      </c>
      <c r="O169" s="4" t="s">
        <v>8</v>
      </c>
      <c r="P169" s="4" t="s">
        <v>8</v>
      </c>
      <c r="Q169" s="4" t="s">
        <v>8</v>
      </c>
      <c r="R169" s="4" t="s">
        <v>8</v>
      </c>
      <c r="S169" s="4" t="s">
        <v>8</v>
      </c>
      <c r="T169" s="4" t="s">
        <v>8</v>
      </c>
      <c r="U169" s="4" t="s">
        <v>8</v>
      </c>
    </row>
    <row r="170" spans="1:20">
      <c r="A170" t="n">
        <v>2828</v>
      </c>
      <c r="B170" s="23" t="n">
        <v>36</v>
      </c>
      <c r="C170" s="7" t="n">
        <v>8</v>
      </c>
      <c r="D170" s="7" t="n">
        <v>65534</v>
      </c>
      <c r="E170" s="7" t="n">
        <v>0</v>
      </c>
      <c r="F170" s="7" t="s">
        <v>33</v>
      </c>
      <c r="G170" s="7" t="s">
        <v>22</v>
      </c>
      <c r="H170" s="7" t="s">
        <v>22</v>
      </c>
      <c r="I170" s="7" t="s">
        <v>22</v>
      </c>
      <c r="J170" s="7" t="s">
        <v>22</v>
      </c>
      <c r="K170" s="7" t="s">
        <v>22</v>
      </c>
      <c r="L170" s="7" t="s">
        <v>22</v>
      </c>
      <c r="M170" s="7" t="s">
        <v>22</v>
      </c>
      <c r="N170" s="7" t="s">
        <v>22</v>
      </c>
      <c r="O170" s="7" t="s">
        <v>22</v>
      </c>
      <c r="P170" s="7" t="s">
        <v>22</v>
      </c>
      <c r="Q170" s="7" t="s">
        <v>22</v>
      </c>
      <c r="R170" s="7" t="s">
        <v>22</v>
      </c>
      <c r="S170" s="7" t="s">
        <v>22</v>
      </c>
      <c r="T170" s="7" t="s">
        <v>22</v>
      </c>
      <c r="U170" s="7" t="s">
        <v>22</v>
      </c>
    </row>
    <row r="171" spans="1:20">
      <c r="A171" t="s">
        <v>4</v>
      </c>
      <c r="B171" s="4" t="s">
        <v>5</v>
      </c>
      <c r="C171" s="4" t="s">
        <v>11</v>
      </c>
      <c r="D171" s="4" t="s">
        <v>7</v>
      </c>
      <c r="E171" s="4" t="s">
        <v>8</v>
      </c>
      <c r="F171" s="4" t="s">
        <v>13</v>
      </c>
      <c r="G171" s="4" t="s">
        <v>13</v>
      </c>
      <c r="H171" s="4" t="s">
        <v>13</v>
      </c>
    </row>
    <row r="172" spans="1:20">
      <c r="A172" t="n">
        <v>2859</v>
      </c>
      <c r="B172" s="24" t="n">
        <v>48</v>
      </c>
      <c r="C172" s="7" t="n">
        <v>65534</v>
      </c>
      <c r="D172" s="7" t="n">
        <v>0</v>
      </c>
      <c r="E172" s="7" t="s">
        <v>33</v>
      </c>
      <c r="F172" s="7" t="n">
        <v>0</v>
      </c>
      <c r="G172" s="7" t="n">
        <v>1</v>
      </c>
      <c r="H172" s="7" t="n">
        <v>0</v>
      </c>
    </row>
    <row r="173" spans="1:20">
      <c r="A173" t="s">
        <v>4</v>
      </c>
      <c r="B173" s="4" t="s">
        <v>5</v>
      </c>
      <c r="C173" s="4" t="s">
        <v>11</v>
      </c>
      <c r="D173" s="4" t="s">
        <v>14</v>
      </c>
    </row>
    <row r="174" spans="1:20">
      <c r="A174" t="n">
        <v>2886</v>
      </c>
      <c r="B174" s="25" t="n">
        <v>43</v>
      </c>
      <c r="C174" s="7" t="n">
        <v>65534</v>
      </c>
      <c r="D174" s="7" t="n">
        <v>64</v>
      </c>
    </row>
    <row r="175" spans="1:20">
      <c r="A175" t="s">
        <v>4</v>
      </c>
      <c r="B175" s="4" t="s">
        <v>5</v>
      </c>
      <c r="C175" s="4" t="s">
        <v>12</v>
      </c>
    </row>
    <row r="176" spans="1:20">
      <c r="A176" t="n">
        <v>2893</v>
      </c>
      <c r="B176" s="19" t="n">
        <v>3</v>
      </c>
      <c r="C176" s="12" t="n">
        <f t="normal" ca="1">A178</f>
        <v>0</v>
      </c>
    </row>
    <row r="177" spans="1:21">
      <c r="A177" t="s">
        <v>4</v>
      </c>
      <c r="B177" s="4" t="s">
        <v>5</v>
      </c>
    </row>
    <row r="178" spans="1:21">
      <c r="A178" t="n">
        <v>2898</v>
      </c>
      <c r="B178" s="5" t="n">
        <v>1</v>
      </c>
    </row>
    <row r="179" spans="1:21" s="3" customFormat="1" customHeight="0">
      <c r="A179" s="3" t="s">
        <v>2</v>
      </c>
      <c r="B179" s="3" t="s">
        <v>34</v>
      </c>
    </row>
    <row r="180" spans="1:21">
      <c r="A180" t="s">
        <v>4</v>
      </c>
      <c r="B180" s="4" t="s">
        <v>5</v>
      </c>
      <c r="C180" s="4" t="s">
        <v>7</v>
      </c>
      <c r="D180" s="4" t="s">
        <v>11</v>
      </c>
      <c r="E180" s="4" t="s">
        <v>7</v>
      </c>
      <c r="F180" s="4" t="s">
        <v>7</v>
      </c>
      <c r="G180" s="4" t="s">
        <v>7</v>
      </c>
      <c r="H180" s="4" t="s">
        <v>11</v>
      </c>
      <c r="I180" s="4" t="s">
        <v>12</v>
      </c>
      <c r="J180" s="4" t="s">
        <v>11</v>
      </c>
      <c r="K180" s="4" t="s">
        <v>12</v>
      </c>
      <c r="L180" s="4" t="s">
        <v>11</v>
      </c>
      <c r="M180" s="4" t="s">
        <v>12</v>
      </c>
      <c r="N180" s="4" t="s">
        <v>12</v>
      </c>
    </row>
    <row r="181" spans="1:21">
      <c r="A181" t="n">
        <v>2900</v>
      </c>
      <c r="B181" s="21" t="n">
        <v>6</v>
      </c>
      <c r="C181" s="7" t="n">
        <v>33</v>
      </c>
      <c r="D181" s="7" t="n">
        <v>65534</v>
      </c>
      <c r="E181" s="7" t="n">
        <v>9</v>
      </c>
      <c r="F181" s="7" t="n">
        <v>1</v>
      </c>
      <c r="G181" s="7" t="n">
        <v>3</v>
      </c>
      <c r="H181" s="7" t="n">
        <v>4</v>
      </c>
      <c r="I181" s="12" t="n">
        <f t="normal" ca="1">A183</f>
        <v>0</v>
      </c>
      <c r="J181" s="7" t="n">
        <v>6</v>
      </c>
      <c r="K181" s="12" t="n">
        <f t="normal" ca="1">A217</f>
        <v>0</v>
      </c>
      <c r="L181" s="7" t="n">
        <v>8</v>
      </c>
      <c r="M181" s="12" t="n">
        <f t="normal" ca="1">A235</f>
        <v>0</v>
      </c>
      <c r="N181" s="12" t="n">
        <f t="normal" ca="1">A239</f>
        <v>0</v>
      </c>
    </row>
    <row r="182" spans="1:21">
      <c r="A182" t="s">
        <v>4</v>
      </c>
      <c r="B182" s="4" t="s">
        <v>5</v>
      </c>
      <c r="C182" s="4" t="s">
        <v>7</v>
      </c>
      <c r="D182" s="4" t="s">
        <v>11</v>
      </c>
      <c r="E182" s="4" t="s">
        <v>7</v>
      </c>
      <c r="F182" s="4" t="s">
        <v>12</v>
      </c>
    </row>
    <row r="183" spans="1:21">
      <c r="A183" t="n">
        <v>2929</v>
      </c>
      <c r="B183" s="11" t="n">
        <v>5</v>
      </c>
      <c r="C183" s="7" t="n">
        <v>30</v>
      </c>
      <c r="D183" s="7" t="n">
        <v>10818</v>
      </c>
      <c r="E183" s="7" t="n">
        <v>1</v>
      </c>
      <c r="F183" s="12" t="n">
        <f t="normal" ca="1">A211</f>
        <v>0</v>
      </c>
    </row>
    <row r="184" spans="1:21">
      <c r="A184" t="s">
        <v>4</v>
      </c>
      <c r="B184" s="4" t="s">
        <v>5</v>
      </c>
      <c r="C184" s="4" t="s">
        <v>11</v>
      </c>
      <c r="D184" s="4" t="s">
        <v>13</v>
      </c>
      <c r="E184" s="4" t="s">
        <v>13</v>
      </c>
      <c r="F184" s="4" t="s">
        <v>13</v>
      </c>
      <c r="G184" s="4" t="s">
        <v>13</v>
      </c>
    </row>
    <row r="185" spans="1:21">
      <c r="A185" t="n">
        <v>2938</v>
      </c>
      <c r="B185" s="22" t="n">
        <v>46</v>
      </c>
      <c r="C185" s="7" t="n">
        <v>65534</v>
      </c>
      <c r="D185" s="7" t="n">
        <v>-16.5599994659424</v>
      </c>
      <c r="E185" s="7" t="n">
        <v>0</v>
      </c>
      <c r="F185" s="7" t="n">
        <v>-18.3799991607666</v>
      </c>
      <c r="G185" s="7" t="n">
        <v>266.600006103516</v>
      </c>
    </row>
    <row r="186" spans="1:21">
      <c r="A186" t="s">
        <v>4</v>
      </c>
      <c r="B186" s="4" t="s">
        <v>5</v>
      </c>
      <c r="C186" s="4" t="s">
        <v>7</v>
      </c>
      <c r="D186" s="4" t="s">
        <v>11</v>
      </c>
      <c r="E186" s="4" t="s">
        <v>7</v>
      </c>
      <c r="F186" s="4" t="s">
        <v>8</v>
      </c>
      <c r="G186" s="4" t="s">
        <v>8</v>
      </c>
      <c r="H186" s="4" t="s">
        <v>8</v>
      </c>
      <c r="I186" s="4" t="s">
        <v>8</v>
      </c>
      <c r="J186" s="4" t="s">
        <v>8</v>
      </c>
      <c r="K186" s="4" t="s">
        <v>8</v>
      </c>
      <c r="L186" s="4" t="s">
        <v>8</v>
      </c>
      <c r="M186" s="4" t="s">
        <v>8</v>
      </c>
      <c r="N186" s="4" t="s">
        <v>8</v>
      </c>
      <c r="O186" s="4" t="s">
        <v>8</v>
      </c>
      <c r="P186" s="4" t="s">
        <v>8</v>
      </c>
      <c r="Q186" s="4" t="s">
        <v>8</v>
      </c>
      <c r="R186" s="4" t="s">
        <v>8</v>
      </c>
      <c r="S186" s="4" t="s">
        <v>8</v>
      </c>
      <c r="T186" s="4" t="s">
        <v>8</v>
      </c>
      <c r="U186" s="4" t="s">
        <v>8</v>
      </c>
    </row>
    <row r="187" spans="1:21">
      <c r="A187" t="n">
        <v>2957</v>
      </c>
      <c r="B187" s="23" t="n">
        <v>36</v>
      </c>
      <c r="C187" s="7" t="n">
        <v>8</v>
      </c>
      <c r="D187" s="7" t="n">
        <v>65534</v>
      </c>
      <c r="E187" s="7" t="n">
        <v>0</v>
      </c>
      <c r="F187" s="7" t="s">
        <v>33</v>
      </c>
      <c r="G187" s="7" t="s">
        <v>22</v>
      </c>
      <c r="H187" s="7" t="s">
        <v>22</v>
      </c>
      <c r="I187" s="7" t="s">
        <v>22</v>
      </c>
      <c r="J187" s="7" t="s">
        <v>22</v>
      </c>
      <c r="K187" s="7" t="s">
        <v>22</v>
      </c>
      <c r="L187" s="7" t="s">
        <v>22</v>
      </c>
      <c r="M187" s="7" t="s">
        <v>22</v>
      </c>
      <c r="N187" s="7" t="s">
        <v>22</v>
      </c>
      <c r="O187" s="7" t="s">
        <v>22</v>
      </c>
      <c r="P187" s="7" t="s">
        <v>22</v>
      </c>
      <c r="Q187" s="7" t="s">
        <v>22</v>
      </c>
      <c r="R187" s="7" t="s">
        <v>22</v>
      </c>
      <c r="S187" s="7" t="s">
        <v>22</v>
      </c>
      <c r="T187" s="7" t="s">
        <v>22</v>
      </c>
      <c r="U187" s="7" t="s">
        <v>22</v>
      </c>
    </row>
    <row r="188" spans="1:21">
      <c r="A188" t="s">
        <v>4</v>
      </c>
      <c r="B188" s="4" t="s">
        <v>5</v>
      </c>
      <c r="C188" s="4" t="s">
        <v>11</v>
      </c>
      <c r="D188" s="4" t="s">
        <v>7</v>
      </c>
      <c r="E188" s="4" t="s">
        <v>8</v>
      </c>
      <c r="F188" s="4" t="s">
        <v>13</v>
      </c>
      <c r="G188" s="4" t="s">
        <v>13</v>
      </c>
      <c r="H188" s="4" t="s">
        <v>13</v>
      </c>
    </row>
    <row r="189" spans="1:21">
      <c r="A189" t="n">
        <v>2988</v>
      </c>
      <c r="B189" s="24" t="n">
        <v>48</v>
      </c>
      <c r="C189" s="7" t="n">
        <v>65534</v>
      </c>
      <c r="D189" s="7" t="n">
        <v>0</v>
      </c>
      <c r="E189" s="7" t="s">
        <v>33</v>
      </c>
      <c r="F189" s="7" t="n">
        <v>0</v>
      </c>
      <c r="G189" s="7" t="n">
        <v>1</v>
      </c>
      <c r="H189" s="7" t="n">
        <v>0</v>
      </c>
    </row>
    <row r="190" spans="1:21">
      <c r="A190" t="s">
        <v>4</v>
      </c>
      <c r="B190" s="4" t="s">
        <v>5</v>
      </c>
      <c r="C190" s="4" t="s">
        <v>11</v>
      </c>
      <c r="D190" s="4" t="s">
        <v>14</v>
      </c>
    </row>
    <row r="191" spans="1:21">
      <c r="A191" t="n">
        <v>3015</v>
      </c>
      <c r="B191" s="25" t="n">
        <v>43</v>
      </c>
      <c r="C191" s="7" t="n">
        <v>65534</v>
      </c>
      <c r="D191" s="7" t="n">
        <v>64</v>
      </c>
    </row>
    <row r="192" spans="1:21">
      <c r="A192" t="s">
        <v>4</v>
      </c>
      <c r="B192" s="4" t="s">
        <v>5</v>
      </c>
      <c r="C192" s="4" t="s">
        <v>7</v>
      </c>
      <c r="D192" s="4" t="s">
        <v>8</v>
      </c>
      <c r="E192" s="4" t="s">
        <v>11</v>
      </c>
    </row>
    <row r="193" spans="1:21">
      <c r="A193" t="n">
        <v>3022</v>
      </c>
      <c r="B193" s="17" t="n">
        <v>94</v>
      </c>
      <c r="C193" s="7" t="n">
        <v>0</v>
      </c>
      <c r="D193" s="7" t="s">
        <v>35</v>
      </c>
      <c r="E193" s="7" t="n">
        <v>1</v>
      </c>
    </row>
    <row r="194" spans="1:21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21">
      <c r="A195" t="n">
        <v>3035</v>
      </c>
      <c r="B195" s="17" t="n">
        <v>94</v>
      </c>
      <c r="C195" s="7" t="n">
        <v>0</v>
      </c>
      <c r="D195" s="7" t="s">
        <v>35</v>
      </c>
      <c r="E195" s="7" t="n">
        <v>2</v>
      </c>
    </row>
    <row r="196" spans="1:21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21">
      <c r="A197" t="n">
        <v>3048</v>
      </c>
      <c r="B197" s="17" t="n">
        <v>94</v>
      </c>
      <c r="C197" s="7" t="n">
        <v>1</v>
      </c>
      <c r="D197" s="7" t="s">
        <v>35</v>
      </c>
      <c r="E197" s="7" t="n">
        <v>4</v>
      </c>
    </row>
    <row r="198" spans="1:21">
      <c r="A198" t="s">
        <v>4</v>
      </c>
      <c r="B198" s="4" t="s">
        <v>5</v>
      </c>
      <c r="C198" s="4" t="s">
        <v>7</v>
      </c>
      <c r="D198" s="4" t="s">
        <v>8</v>
      </c>
    </row>
    <row r="199" spans="1:21">
      <c r="A199" t="n">
        <v>3061</v>
      </c>
      <c r="B199" s="17" t="n">
        <v>94</v>
      </c>
      <c r="C199" s="7" t="n">
        <v>5</v>
      </c>
      <c r="D199" s="7" t="s">
        <v>35</v>
      </c>
    </row>
    <row r="200" spans="1:21">
      <c r="A200" t="s">
        <v>4</v>
      </c>
      <c r="B200" s="4" t="s">
        <v>5</v>
      </c>
      <c r="C200" s="4" t="s">
        <v>7</v>
      </c>
      <c r="D200" s="4" t="s">
        <v>8</v>
      </c>
      <c r="E200" s="4" t="s">
        <v>11</v>
      </c>
    </row>
    <row r="201" spans="1:21">
      <c r="A201" t="n">
        <v>3072</v>
      </c>
      <c r="B201" s="17" t="n">
        <v>94</v>
      </c>
      <c r="C201" s="7" t="n">
        <v>0</v>
      </c>
      <c r="D201" s="7" t="s">
        <v>36</v>
      </c>
      <c r="E201" s="7" t="n">
        <v>1</v>
      </c>
    </row>
    <row r="202" spans="1:21">
      <c r="A202" t="s">
        <v>4</v>
      </c>
      <c r="B202" s="4" t="s">
        <v>5</v>
      </c>
      <c r="C202" s="4" t="s">
        <v>7</v>
      </c>
      <c r="D202" s="4" t="s">
        <v>8</v>
      </c>
      <c r="E202" s="4" t="s">
        <v>11</v>
      </c>
    </row>
    <row r="203" spans="1:21">
      <c r="A203" t="n">
        <v>3085</v>
      </c>
      <c r="B203" s="17" t="n">
        <v>94</v>
      </c>
      <c r="C203" s="7" t="n">
        <v>0</v>
      </c>
      <c r="D203" s="7" t="s">
        <v>36</v>
      </c>
      <c r="E203" s="7" t="n">
        <v>2</v>
      </c>
    </row>
    <row r="204" spans="1:21">
      <c r="A204" t="s">
        <v>4</v>
      </c>
      <c r="B204" s="4" t="s">
        <v>5</v>
      </c>
      <c r="C204" s="4" t="s">
        <v>7</v>
      </c>
      <c r="D204" s="4" t="s">
        <v>8</v>
      </c>
      <c r="E204" s="4" t="s">
        <v>11</v>
      </c>
    </row>
    <row r="205" spans="1:21">
      <c r="A205" t="n">
        <v>3098</v>
      </c>
      <c r="B205" s="17" t="n">
        <v>94</v>
      </c>
      <c r="C205" s="7" t="n">
        <v>1</v>
      </c>
      <c r="D205" s="7" t="s">
        <v>36</v>
      </c>
      <c r="E205" s="7" t="n">
        <v>4</v>
      </c>
    </row>
    <row r="206" spans="1:21">
      <c r="A206" t="s">
        <v>4</v>
      </c>
      <c r="B206" s="4" t="s">
        <v>5</v>
      </c>
      <c r="C206" s="4" t="s">
        <v>7</v>
      </c>
      <c r="D206" s="4" t="s">
        <v>8</v>
      </c>
    </row>
    <row r="207" spans="1:21">
      <c r="A207" t="n">
        <v>3111</v>
      </c>
      <c r="B207" s="17" t="n">
        <v>94</v>
      </c>
      <c r="C207" s="7" t="n">
        <v>5</v>
      </c>
      <c r="D207" s="7" t="s">
        <v>36</v>
      </c>
    </row>
    <row r="208" spans="1:21">
      <c r="A208" t="s">
        <v>4</v>
      </c>
      <c r="B208" s="4" t="s">
        <v>5</v>
      </c>
      <c r="C208" s="4" t="s">
        <v>12</v>
      </c>
    </row>
    <row r="209" spans="1:5">
      <c r="A209" t="n">
        <v>3122</v>
      </c>
      <c r="B209" s="19" t="n">
        <v>3</v>
      </c>
      <c r="C209" s="12" t="n">
        <f t="normal" ca="1">A215</f>
        <v>0</v>
      </c>
    </row>
    <row r="210" spans="1:5">
      <c r="A210" t="s">
        <v>4</v>
      </c>
      <c r="B210" s="4" t="s">
        <v>5</v>
      </c>
      <c r="C210" s="4" t="s">
        <v>11</v>
      </c>
      <c r="D210" s="4" t="s">
        <v>14</v>
      </c>
    </row>
    <row r="211" spans="1:5">
      <c r="A211" t="n">
        <v>3127</v>
      </c>
      <c r="B211" s="25" t="n">
        <v>43</v>
      </c>
      <c r="C211" s="7" t="n">
        <v>65534</v>
      </c>
      <c r="D211" s="7" t="n">
        <v>1</v>
      </c>
    </row>
    <row r="212" spans="1:5">
      <c r="A212" t="s">
        <v>4</v>
      </c>
      <c r="B212" s="4" t="s">
        <v>5</v>
      </c>
      <c r="C212" s="4" t="s">
        <v>11</v>
      </c>
      <c r="D212" s="4" t="s">
        <v>13</v>
      </c>
      <c r="E212" s="4" t="s">
        <v>13</v>
      </c>
      <c r="F212" s="4" t="s">
        <v>13</v>
      </c>
      <c r="G212" s="4" t="s">
        <v>13</v>
      </c>
    </row>
    <row r="213" spans="1:5">
      <c r="A213" t="n">
        <v>3134</v>
      </c>
      <c r="B213" s="22" t="n">
        <v>46</v>
      </c>
      <c r="C213" s="7" t="n">
        <v>65534</v>
      </c>
      <c r="D213" s="7" t="n">
        <v>1000</v>
      </c>
      <c r="E213" s="7" t="n">
        <v>1000</v>
      </c>
      <c r="F213" s="7" t="n">
        <v>0</v>
      </c>
      <c r="G213" s="7" t="n">
        <v>0</v>
      </c>
    </row>
    <row r="214" spans="1:5">
      <c r="A214" t="s">
        <v>4</v>
      </c>
      <c r="B214" s="4" t="s">
        <v>5</v>
      </c>
      <c r="C214" s="4" t="s">
        <v>12</v>
      </c>
    </row>
    <row r="215" spans="1:5">
      <c r="A215" t="n">
        <v>3153</v>
      </c>
      <c r="B215" s="19" t="n">
        <v>3</v>
      </c>
      <c r="C215" s="12" t="n">
        <f t="normal" ca="1">A239</f>
        <v>0</v>
      </c>
    </row>
    <row r="216" spans="1:5">
      <c r="A216" t="s">
        <v>4</v>
      </c>
      <c r="B216" s="4" t="s">
        <v>5</v>
      </c>
      <c r="C216" s="4" t="s">
        <v>7</v>
      </c>
      <c r="D216" s="4" t="s">
        <v>11</v>
      </c>
      <c r="E216" s="4" t="s">
        <v>7</v>
      </c>
      <c r="F216" s="4" t="s">
        <v>12</v>
      </c>
    </row>
    <row r="217" spans="1:5">
      <c r="A217" t="n">
        <v>3158</v>
      </c>
      <c r="B217" s="11" t="n">
        <v>5</v>
      </c>
      <c r="C217" s="7" t="n">
        <v>30</v>
      </c>
      <c r="D217" s="7" t="n">
        <v>10819</v>
      </c>
      <c r="E217" s="7" t="n">
        <v>1</v>
      </c>
      <c r="F217" s="12" t="n">
        <f t="normal" ca="1">A229</f>
        <v>0</v>
      </c>
    </row>
    <row r="218" spans="1:5">
      <c r="A218" t="s">
        <v>4</v>
      </c>
      <c r="B218" s="4" t="s">
        <v>5</v>
      </c>
      <c r="C218" s="4" t="s">
        <v>11</v>
      </c>
      <c r="D218" s="4" t="s">
        <v>13</v>
      </c>
      <c r="E218" s="4" t="s">
        <v>13</v>
      </c>
      <c r="F218" s="4" t="s">
        <v>13</v>
      </c>
      <c r="G218" s="4" t="s">
        <v>13</v>
      </c>
    </row>
    <row r="219" spans="1:5">
      <c r="A219" t="n">
        <v>3167</v>
      </c>
      <c r="B219" s="22" t="n">
        <v>46</v>
      </c>
      <c r="C219" s="7" t="n">
        <v>65534</v>
      </c>
      <c r="D219" s="7" t="n">
        <v>-9.38000011444092</v>
      </c>
      <c r="E219" s="7" t="n">
        <v>0</v>
      </c>
      <c r="F219" s="7" t="n">
        <v>8.25</v>
      </c>
      <c r="G219" s="7" t="n">
        <v>268.700012207031</v>
      </c>
    </row>
    <row r="220" spans="1:5">
      <c r="A220" t="s">
        <v>4</v>
      </c>
      <c r="B220" s="4" t="s">
        <v>5</v>
      </c>
      <c r="C220" s="4" t="s">
        <v>7</v>
      </c>
      <c r="D220" s="4" t="s">
        <v>11</v>
      </c>
      <c r="E220" s="4" t="s">
        <v>7</v>
      </c>
      <c r="F220" s="4" t="s">
        <v>8</v>
      </c>
      <c r="G220" s="4" t="s">
        <v>8</v>
      </c>
      <c r="H220" s="4" t="s">
        <v>8</v>
      </c>
      <c r="I220" s="4" t="s">
        <v>8</v>
      </c>
      <c r="J220" s="4" t="s">
        <v>8</v>
      </c>
      <c r="K220" s="4" t="s">
        <v>8</v>
      </c>
      <c r="L220" s="4" t="s">
        <v>8</v>
      </c>
      <c r="M220" s="4" t="s">
        <v>8</v>
      </c>
      <c r="N220" s="4" t="s">
        <v>8</v>
      </c>
      <c r="O220" s="4" t="s">
        <v>8</v>
      </c>
      <c r="P220" s="4" t="s">
        <v>8</v>
      </c>
      <c r="Q220" s="4" t="s">
        <v>8</v>
      </c>
      <c r="R220" s="4" t="s">
        <v>8</v>
      </c>
      <c r="S220" s="4" t="s">
        <v>8</v>
      </c>
      <c r="T220" s="4" t="s">
        <v>8</v>
      </c>
      <c r="U220" s="4" t="s">
        <v>8</v>
      </c>
    </row>
    <row r="221" spans="1:5">
      <c r="A221" t="n">
        <v>3186</v>
      </c>
      <c r="B221" s="23" t="n">
        <v>36</v>
      </c>
      <c r="C221" s="7" t="n">
        <v>8</v>
      </c>
      <c r="D221" s="7" t="n">
        <v>65534</v>
      </c>
      <c r="E221" s="7" t="n">
        <v>0</v>
      </c>
      <c r="F221" s="7" t="s">
        <v>33</v>
      </c>
      <c r="G221" s="7" t="s">
        <v>22</v>
      </c>
      <c r="H221" s="7" t="s">
        <v>22</v>
      </c>
      <c r="I221" s="7" t="s">
        <v>22</v>
      </c>
      <c r="J221" s="7" t="s">
        <v>22</v>
      </c>
      <c r="K221" s="7" t="s">
        <v>22</v>
      </c>
      <c r="L221" s="7" t="s">
        <v>22</v>
      </c>
      <c r="M221" s="7" t="s">
        <v>22</v>
      </c>
      <c r="N221" s="7" t="s">
        <v>22</v>
      </c>
      <c r="O221" s="7" t="s">
        <v>22</v>
      </c>
      <c r="P221" s="7" t="s">
        <v>22</v>
      </c>
      <c r="Q221" s="7" t="s">
        <v>22</v>
      </c>
      <c r="R221" s="7" t="s">
        <v>22</v>
      </c>
      <c r="S221" s="7" t="s">
        <v>22</v>
      </c>
      <c r="T221" s="7" t="s">
        <v>22</v>
      </c>
      <c r="U221" s="7" t="s">
        <v>22</v>
      </c>
    </row>
    <row r="222" spans="1:5">
      <c r="A222" t="s">
        <v>4</v>
      </c>
      <c r="B222" s="4" t="s">
        <v>5</v>
      </c>
      <c r="C222" s="4" t="s">
        <v>11</v>
      </c>
      <c r="D222" s="4" t="s">
        <v>7</v>
      </c>
      <c r="E222" s="4" t="s">
        <v>8</v>
      </c>
      <c r="F222" s="4" t="s">
        <v>13</v>
      </c>
      <c r="G222" s="4" t="s">
        <v>13</v>
      </c>
      <c r="H222" s="4" t="s">
        <v>13</v>
      </c>
    </row>
    <row r="223" spans="1:5">
      <c r="A223" t="n">
        <v>3217</v>
      </c>
      <c r="B223" s="24" t="n">
        <v>48</v>
      </c>
      <c r="C223" s="7" t="n">
        <v>65534</v>
      </c>
      <c r="D223" s="7" t="n">
        <v>0</v>
      </c>
      <c r="E223" s="7" t="s">
        <v>33</v>
      </c>
      <c r="F223" s="7" t="n">
        <v>0</v>
      </c>
      <c r="G223" s="7" t="n">
        <v>1</v>
      </c>
      <c r="H223" s="7" t="n">
        <v>0</v>
      </c>
    </row>
    <row r="224" spans="1:5">
      <c r="A224" t="s">
        <v>4</v>
      </c>
      <c r="B224" s="4" t="s">
        <v>5</v>
      </c>
      <c r="C224" s="4" t="s">
        <v>11</v>
      </c>
      <c r="D224" s="4" t="s">
        <v>14</v>
      </c>
    </row>
    <row r="225" spans="1:21">
      <c r="A225" t="n">
        <v>3244</v>
      </c>
      <c r="B225" s="25" t="n">
        <v>43</v>
      </c>
      <c r="C225" s="7" t="n">
        <v>65534</v>
      </c>
      <c r="D225" s="7" t="n">
        <v>64</v>
      </c>
    </row>
    <row r="226" spans="1:21">
      <c r="A226" t="s">
        <v>4</v>
      </c>
      <c r="B226" s="4" t="s">
        <v>5</v>
      </c>
      <c r="C226" s="4" t="s">
        <v>12</v>
      </c>
    </row>
    <row r="227" spans="1:21">
      <c r="A227" t="n">
        <v>3251</v>
      </c>
      <c r="B227" s="19" t="n">
        <v>3</v>
      </c>
      <c r="C227" s="12" t="n">
        <f t="normal" ca="1">A233</f>
        <v>0</v>
      </c>
    </row>
    <row r="228" spans="1:21">
      <c r="A228" t="s">
        <v>4</v>
      </c>
      <c r="B228" s="4" t="s">
        <v>5</v>
      </c>
      <c r="C228" s="4" t="s">
        <v>11</v>
      </c>
      <c r="D228" s="4" t="s">
        <v>14</v>
      </c>
    </row>
    <row r="229" spans="1:21">
      <c r="A229" t="n">
        <v>3256</v>
      </c>
      <c r="B229" s="25" t="n">
        <v>43</v>
      </c>
      <c r="C229" s="7" t="n">
        <v>65534</v>
      </c>
      <c r="D229" s="7" t="n">
        <v>1</v>
      </c>
    </row>
    <row r="230" spans="1:21">
      <c r="A230" t="s">
        <v>4</v>
      </c>
      <c r="B230" s="4" t="s">
        <v>5</v>
      </c>
      <c r="C230" s="4" t="s">
        <v>11</v>
      </c>
      <c r="D230" s="4" t="s">
        <v>13</v>
      </c>
      <c r="E230" s="4" t="s">
        <v>13</v>
      </c>
      <c r="F230" s="4" t="s">
        <v>13</v>
      </c>
      <c r="G230" s="4" t="s">
        <v>13</v>
      </c>
    </row>
    <row r="231" spans="1:21">
      <c r="A231" t="n">
        <v>3263</v>
      </c>
      <c r="B231" s="22" t="n">
        <v>46</v>
      </c>
      <c r="C231" s="7" t="n">
        <v>65534</v>
      </c>
      <c r="D231" s="7" t="n">
        <v>1000</v>
      </c>
      <c r="E231" s="7" t="n">
        <v>1000</v>
      </c>
      <c r="F231" s="7" t="n">
        <v>0</v>
      </c>
      <c r="G231" s="7" t="n">
        <v>0</v>
      </c>
    </row>
    <row r="232" spans="1:21">
      <c r="A232" t="s">
        <v>4</v>
      </c>
      <c r="B232" s="4" t="s">
        <v>5</v>
      </c>
      <c r="C232" s="4" t="s">
        <v>12</v>
      </c>
    </row>
    <row r="233" spans="1:21">
      <c r="A233" t="n">
        <v>3282</v>
      </c>
      <c r="B233" s="19" t="n">
        <v>3</v>
      </c>
      <c r="C233" s="12" t="n">
        <f t="normal" ca="1">A239</f>
        <v>0</v>
      </c>
    </row>
    <row r="234" spans="1:21">
      <c r="A234" t="s">
        <v>4</v>
      </c>
      <c r="B234" s="4" t="s">
        <v>5</v>
      </c>
      <c r="C234" s="4" t="s">
        <v>11</v>
      </c>
      <c r="D234" s="4" t="s">
        <v>13</v>
      </c>
      <c r="E234" s="4" t="s">
        <v>13</v>
      </c>
      <c r="F234" s="4" t="s">
        <v>13</v>
      </c>
      <c r="G234" s="4" t="s">
        <v>13</v>
      </c>
    </row>
    <row r="235" spans="1:21">
      <c r="A235" t="n">
        <v>3287</v>
      </c>
      <c r="B235" s="22" t="n">
        <v>46</v>
      </c>
      <c r="C235" s="7" t="n">
        <v>65534</v>
      </c>
      <c r="D235" s="7" t="n">
        <v>-18.1499996185303</v>
      </c>
      <c r="E235" s="7" t="n">
        <v>6</v>
      </c>
      <c r="F235" s="7" t="n">
        <v>-25.7000007629395</v>
      </c>
      <c r="G235" s="7" t="n">
        <v>129.800003051758</v>
      </c>
    </row>
    <row r="236" spans="1:21">
      <c r="A236" t="s">
        <v>4</v>
      </c>
      <c r="B236" s="4" t="s">
        <v>5</v>
      </c>
      <c r="C236" s="4" t="s">
        <v>12</v>
      </c>
    </row>
    <row r="237" spans="1:21">
      <c r="A237" t="n">
        <v>3306</v>
      </c>
      <c r="B237" s="19" t="n">
        <v>3</v>
      </c>
      <c r="C237" s="12" t="n">
        <f t="normal" ca="1">A239</f>
        <v>0</v>
      </c>
    </row>
    <row r="238" spans="1:21">
      <c r="A238" t="s">
        <v>4</v>
      </c>
      <c r="B238" s="4" t="s">
        <v>5</v>
      </c>
    </row>
    <row r="239" spans="1:21">
      <c r="A239" t="n">
        <v>3311</v>
      </c>
      <c r="B239" s="5" t="n">
        <v>1</v>
      </c>
    </row>
    <row r="240" spans="1:21" s="3" customFormat="1" customHeight="0">
      <c r="A240" s="3" t="s">
        <v>2</v>
      </c>
      <c r="B240" s="3" t="s">
        <v>37</v>
      </c>
    </row>
    <row r="241" spans="1:7">
      <c r="A241" t="s">
        <v>4</v>
      </c>
      <c r="B241" s="4" t="s">
        <v>5</v>
      </c>
      <c r="C241" s="4" t="s">
        <v>7</v>
      </c>
      <c r="D241" s="4" t="s">
        <v>11</v>
      </c>
      <c r="E241" s="4" t="s">
        <v>7</v>
      </c>
      <c r="F241" s="4" t="s">
        <v>7</v>
      </c>
      <c r="G241" s="4" t="s">
        <v>7</v>
      </c>
      <c r="H241" s="4" t="s">
        <v>11</v>
      </c>
      <c r="I241" s="4" t="s">
        <v>12</v>
      </c>
      <c r="J241" s="4" t="s">
        <v>12</v>
      </c>
    </row>
    <row r="242" spans="1:7">
      <c r="A242" t="n">
        <v>3312</v>
      </c>
      <c r="B242" s="21" t="n">
        <v>6</v>
      </c>
      <c r="C242" s="7" t="n">
        <v>33</v>
      </c>
      <c r="D242" s="7" t="n">
        <v>65534</v>
      </c>
      <c r="E242" s="7" t="n">
        <v>9</v>
      </c>
      <c r="F242" s="7" t="n">
        <v>1</v>
      </c>
      <c r="G242" s="7" t="n">
        <v>1</v>
      </c>
      <c r="H242" s="7" t="n">
        <v>4</v>
      </c>
      <c r="I242" s="12" t="n">
        <f t="normal" ca="1">A244</f>
        <v>0</v>
      </c>
      <c r="J242" s="12" t="n">
        <f t="normal" ca="1">A258</f>
        <v>0</v>
      </c>
    </row>
    <row r="243" spans="1:7">
      <c r="A243" t="s">
        <v>4</v>
      </c>
      <c r="B243" s="4" t="s">
        <v>5</v>
      </c>
      <c r="C243" s="4" t="s">
        <v>11</v>
      </c>
      <c r="D243" s="4" t="s">
        <v>13</v>
      </c>
      <c r="E243" s="4" t="s">
        <v>13</v>
      </c>
      <c r="F243" s="4" t="s">
        <v>13</v>
      </c>
      <c r="G243" s="4" t="s">
        <v>13</v>
      </c>
    </row>
    <row r="244" spans="1:7">
      <c r="A244" t="n">
        <v>3329</v>
      </c>
      <c r="B244" s="22" t="n">
        <v>46</v>
      </c>
      <c r="C244" s="7" t="n">
        <v>65534</v>
      </c>
      <c r="D244" s="7" t="n">
        <v>-12.7299995422363</v>
      </c>
      <c r="E244" s="7" t="n">
        <v>0.5</v>
      </c>
      <c r="F244" s="7" t="n">
        <v>6.98999977111816</v>
      </c>
      <c r="G244" s="7" t="n">
        <v>93.0999984741211</v>
      </c>
    </row>
    <row r="245" spans="1:7">
      <c r="A245" t="s">
        <v>4</v>
      </c>
      <c r="B245" s="4" t="s">
        <v>5</v>
      </c>
      <c r="C245" s="4" t="s">
        <v>7</v>
      </c>
      <c r="D245" s="4" t="s">
        <v>11</v>
      </c>
      <c r="E245" s="4" t="s">
        <v>7</v>
      </c>
      <c r="F245" s="4" t="s">
        <v>8</v>
      </c>
      <c r="G245" s="4" t="s">
        <v>8</v>
      </c>
      <c r="H245" s="4" t="s">
        <v>8</v>
      </c>
      <c r="I245" s="4" t="s">
        <v>8</v>
      </c>
      <c r="J245" s="4" t="s">
        <v>8</v>
      </c>
      <c r="K245" s="4" t="s">
        <v>8</v>
      </c>
      <c r="L245" s="4" t="s">
        <v>8</v>
      </c>
      <c r="M245" s="4" t="s">
        <v>8</v>
      </c>
      <c r="N245" s="4" t="s">
        <v>8</v>
      </c>
      <c r="O245" s="4" t="s">
        <v>8</v>
      </c>
      <c r="P245" s="4" t="s">
        <v>8</v>
      </c>
      <c r="Q245" s="4" t="s">
        <v>8</v>
      </c>
      <c r="R245" s="4" t="s">
        <v>8</v>
      </c>
      <c r="S245" s="4" t="s">
        <v>8</v>
      </c>
      <c r="T245" s="4" t="s">
        <v>8</v>
      </c>
      <c r="U245" s="4" t="s">
        <v>8</v>
      </c>
    </row>
    <row r="246" spans="1:7">
      <c r="A246" t="n">
        <v>3348</v>
      </c>
      <c r="B246" s="23" t="n">
        <v>36</v>
      </c>
      <c r="C246" s="7" t="n">
        <v>8</v>
      </c>
      <c r="D246" s="7" t="n">
        <v>65534</v>
      </c>
      <c r="E246" s="7" t="n">
        <v>0</v>
      </c>
      <c r="F246" s="7" t="s">
        <v>38</v>
      </c>
      <c r="G246" s="7" t="s">
        <v>22</v>
      </c>
      <c r="H246" s="7" t="s">
        <v>22</v>
      </c>
      <c r="I246" s="7" t="s">
        <v>22</v>
      </c>
      <c r="J246" s="7" t="s">
        <v>22</v>
      </c>
      <c r="K246" s="7" t="s">
        <v>22</v>
      </c>
      <c r="L246" s="7" t="s">
        <v>22</v>
      </c>
      <c r="M246" s="7" t="s">
        <v>22</v>
      </c>
      <c r="N246" s="7" t="s">
        <v>22</v>
      </c>
      <c r="O246" s="7" t="s">
        <v>22</v>
      </c>
      <c r="P246" s="7" t="s">
        <v>22</v>
      </c>
      <c r="Q246" s="7" t="s">
        <v>22</v>
      </c>
      <c r="R246" s="7" t="s">
        <v>22</v>
      </c>
      <c r="S246" s="7" t="s">
        <v>22</v>
      </c>
      <c r="T246" s="7" t="s">
        <v>22</v>
      </c>
      <c r="U246" s="7" t="s">
        <v>22</v>
      </c>
    </row>
    <row r="247" spans="1:7">
      <c r="A247" t="s">
        <v>4</v>
      </c>
      <c r="B247" s="4" t="s">
        <v>5</v>
      </c>
      <c r="C247" s="4" t="s">
        <v>11</v>
      </c>
      <c r="D247" s="4" t="s">
        <v>7</v>
      </c>
      <c r="E247" s="4" t="s">
        <v>8</v>
      </c>
      <c r="F247" s="4" t="s">
        <v>13</v>
      </c>
      <c r="G247" s="4" t="s">
        <v>13</v>
      </c>
      <c r="H247" s="4" t="s">
        <v>13</v>
      </c>
    </row>
    <row r="248" spans="1:7">
      <c r="A248" t="n">
        <v>3378</v>
      </c>
      <c r="B248" s="24" t="n">
        <v>48</v>
      </c>
      <c r="C248" s="7" t="n">
        <v>65534</v>
      </c>
      <c r="D248" s="7" t="n">
        <v>0</v>
      </c>
      <c r="E248" s="7" t="s">
        <v>38</v>
      </c>
      <c r="F248" s="7" t="n">
        <v>0</v>
      </c>
      <c r="G248" s="7" t="n">
        <v>1</v>
      </c>
      <c r="H248" s="7" t="n">
        <v>0</v>
      </c>
    </row>
    <row r="249" spans="1:7">
      <c r="A249" t="s">
        <v>4</v>
      </c>
      <c r="B249" s="4" t="s">
        <v>5</v>
      </c>
      <c r="C249" s="4" t="s">
        <v>11</v>
      </c>
      <c r="D249" s="4" t="s">
        <v>14</v>
      </c>
    </row>
    <row r="250" spans="1:7">
      <c r="A250" t="n">
        <v>3404</v>
      </c>
      <c r="B250" s="25" t="n">
        <v>43</v>
      </c>
      <c r="C250" s="7" t="n">
        <v>65534</v>
      </c>
      <c r="D250" s="7" t="n">
        <v>1088</v>
      </c>
    </row>
    <row r="251" spans="1:7">
      <c r="A251" t="s">
        <v>4</v>
      </c>
      <c r="B251" s="4" t="s">
        <v>5</v>
      </c>
      <c r="C251" s="4" t="s">
        <v>7</v>
      </c>
      <c r="D251" s="4" t="s">
        <v>11</v>
      </c>
      <c r="E251" s="4" t="s">
        <v>8</v>
      </c>
      <c r="F251" s="4" t="s">
        <v>8</v>
      </c>
      <c r="G251" s="4" t="s">
        <v>8</v>
      </c>
      <c r="H251" s="4" t="s">
        <v>8</v>
      </c>
    </row>
    <row r="252" spans="1:7">
      <c r="A252" t="n">
        <v>3411</v>
      </c>
      <c r="B252" s="26" t="n">
        <v>51</v>
      </c>
      <c r="C252" s="7" t="n">
        <v>3</v>
      </c>
      <c r="D252" s="7" t="n">
        <v>65534</v>
      </c>
      <c r="E252" s="7" t="s">
        <v>39</v>
      </c>
      <c r="F252" s="7" t="s">
        <v>40</v>
      </c>
      <c r="G252" s="7" t="s">
        <v>41</v>
      </c>
      <c r="H252" s="7" t="s">
        <v>42</v>
      </c>
    </row>
    <row r="253" spans="1:7">
      <c r="A253" t="s">
        <v>4</v>
      </c>
      <c r="B253" s="4" t="s">
        <v>5</v>
      </c>
      <c r="C253" s="4" t="s">
        <v>11</v>
      </c>
      <c r="D253" s="4" t="s">
        <v>14</v>
      </c>
    </row>
    <row r="254" spans="1:7">
      <c r="A254" t="n">
        <v>3432</v>
      </c>
      <c r="B254" s="25" t="n">
        <v>43</v>
      </c>
      <c r="C254" s="7" t="n">
        <v>65534</v>
      </c>
      <c r="D254" s="7" t="n">
        <v>16384</v>
      </c>
    </row>
    <row r="255" spans="1:7">
      <c r="A255" t="s">
        <v>4</v>
      </c>
      <c r="B255" s="4" t="s">
        <v>5</v>
      </c>
      <c r="C255" s="4" t="s">
        <v>12</v>
      </c>
    </row>
    <row r="256" spans="1:7">
      <c r="A256" t="n">
        <v>3439</v>
      </c>
      <c r="B256" s="19" t="n">
        <v>3</v>
      </c>
      <c r="C256" s="12" t="n">
        <f t="normal" ca="1">A258</f>
        <v>0</v>
      </c>
    </row>
    <row r="257" spans="1:21">
      <c r="A257" t="s">
        <v>4</v>
      </c>
      <c r="B257" s="4" t="s">
        <v>5</v>
      </c>
    </row>
    <row r="258" spans="1:21">
      <c r="A258" t="n">
        <v>3444</v>
      </c>
      <c r="B258" s="5" t="n">
        <v>1</v>
      </c>
    </row>
    <row r="259" spans="1:21" s="3" customFormat="1" customHeight="0">
      <c r="A259" s="3" t="s">
        <v>2</v>
      </c>
      <c r="B259" s="3" t="s">
        <v>43</v>
      </c>
    </row>
    <row r="260" spans="1:21">
      <c r="A260" t="s">
        <v>4</v>
      </c>
      <c r="B260" s="4" t="s">
        <v>5</v>
      </c>
      <c r="C260" s="4" t="s">
        <v>7</v>
      </c>
      <c r="D260" s="4" t="s">
        <v>11</v>
      </c>
      <c r="E260" s="4" t="s">
        <v>7</v>
      </c>
      <c r="F260" s="4" t="s">
        <v>7</v>
      </c>
      <c r="G260" s="4" t="s">
        <v>7</v>
      </c>
      <c r="H260" s="4" t="s">
        <v>11</v>
      </c>
      <c r="I260" s="4" t="s">
        <v>12</v>
      </c>
      <c r="J260" s="4" t="s">
        <v>12</v>
      </c>
    </row>
    <row r="261" spans="1:21">
      <c r="A261" t="n">
        <v>3448</v>
      </c>
      <c r="B261" s="21" t="n">
        <v>6</v>
      </c>
      <c r="C261" s="7" t="n">
        <v>33</v>
      </c>
      <c r="D261" s="7" t="n">
        <v>65534</v>
      </c>
      <c r="E261" s="7" t="n">
        <v>9</v>
      </c>
      <c r="F261" s="7" t="n">
        <v>1</v>
      </c>
      <c r="G261" s="7" t="n">
        <v>1</v>
      </c>
      <c r="H261" s="7" t="n">
        <v>8</v>
      </c>
      <c r="I261" s="12" t="n">
        <f t="normal" ca="1">A263</f>
        <v>0</v>
      </c>
      <c r="J261" s="12" t="n">
        <f t="normal" ca="1">A273</f>
        <v>0</v>
      </c>
    </row>
    <row r="262" spans="1:21">
      <c r="A262" t="s">
        <v>4</v>
      </c>
      <c r="B262" s="4" t="s">
        <v>5</v>
      </c>
      <c r="C262" s="4" t="s">
        <v>11</v>
      </c>
      <c r="D262" s="4" t="s">
        <v>13</v>
      </c>
      <c r="E262" s="4" t="s">
        <v>13</v>
      </c>
      <c r="F262" s="4" t="s">
        <v>13</v>
      </c>
      <c r="G262" s="4" t="s">
        <v>13</v>
      </c>
    </row>
    <row r="263" spans="1:21">
      <c r="A263" t="n">
        <v>3465</v>
      </c>
      <c r="B263" s="22" t="n">
        <v>46</v>
      </c>
      <c r="C263" s="7" t="n">
        <v>65534</v>
      </c>
      <c r="D263" s="7" t="n">
        <v>15.3599996566772</v>
      </c>
      <c r="E263" s="7" t="n">
        <v>0</v>
      </c>
      <c r="F263" s="7" t="n">
        <v>9.89999961853027</v>
      </c>
      <c r="G263" s="7" t="n">
        <v>205.899993896484</v>
      </c>
    </row>
    <row r="264" spans="1:21">
      <c r="A264" t="s">
        <v>4</v>
      </c>
      <c r="B264" s="4" t="s">
        <v>5</v>
      </c>
      <c r="C264" s="4" t="s">
        <v>7</v>
      </c>
      <c r="D264" s="4" t="s">
        <v>11</v>
      </c>
      <c r="E264" s="4" t="s">
        <v>7</v>
      </c>
      <c r="F264" s="4" t="s">
        <v>8</v>
      </c>
      <c r="G264" s="4" t="s">
        <v>8</v>
      </c>
      <c r="H264" s="4" t="s">
        <v>8</v>
      </c>
      <c r="I264" s="4" t="s">
        <v>8</v>
      </c>
      <c r="J264" s="4" t="s">
        <v>8</v>
      </c>
      <c r="K264" s="4" t="s">
        <v>8</v>
      </c>
      <c r="L264" s="4" t="s">
        <v>8</v>
      </c>
      <c r="M264" s="4" t="s">
        <v>8</v>
      </c>
      <c r="N264" s="4" t="s">
        <v>8</v>
      </c>
      <c r="O264" s="4" t="s">
        <v>8</v>
      </c>
      <c r="P264" s="4" t="s">
        <v>8</v>
      </c>
      <c r="Q264" s="4" t="s">
        <v>8</v>
      </c>
      <c r="R264" s="4" t="s">
        <v>8</v>
      </c>
      <c r="S264" s="4" t="s">
        <v>8</v>
      </c>
      <c r="T264" s="4" t="s">
        <v>8</v>
      </c>
      <c r="U264" s="4" t="s">
        <v>8</v>
      </c>
    </row>
    <row r="265" spans="1:21">
      <c r="A265" t="n">
        <v>3484</v>
      </c>
      <c r="B265" s="23" t="n">
        <v>36</v>
      </c>
      <c r="C265" s="7" t="n">
        <v>8</v>
      </c>
      <c r="D265" s="7" t="n">
        <v>65534</v>
      </c>
      <c r="E265" s="7" t="n">
        <v>0</v>
      </c>
      <c r="F265" s="7" t="s">
        <v>44</v>
      </c>
      <c r="G265" s="7" t="s">
        <v>22</v>
      </c>
      <c r="H265" s="7" t="s">
        <v>22</v>
      </c>
      <c r="I265" s="7" t="s">
        <v>22</v>
      </c>
      <c r="J265" s="7" t="s">
        <v>22</v>
      </c>
      <c r="K265" s="7" t="s">
        <v>22</v>
      </c>
      <c r="L265" s="7" t="s">
        <v>22</v>
      </c>
      <c r="M265" s="7" t="s">
        <v>22</v>
      </c>
      <c r="N265" s="7" t="s">
        <v>22</v>
      </c>
      <c r="O265" s="7" t="s">
        <v>22</v>
      </c>
      <c r="P265" s="7" t="s">
        <v>22</v>
      </c>
      <c r="Q265" s="7" t="s">
        <v>22</v>
      </c>
      <c r="R265" s="7" t="s">
        <v>22</v>
      </c>
      <c r="S265" s="7" t="s">
        <v>22</v>
      </c>
      <c r="T265" s="7" t="s">
        <v>22</v>
      </c>
      <c r="U265" s="7" t="s">
        <v>22</v>
      </c>
    </row>
    <row r="266" spans="1:21">
      <c r="A266" t="s">
        <v>4</v>
      </c>
      <c r="B266" s="4" t="s">
        <v>5</v>
      </c>
      <c r="C266" s="4" t="s">
        <v>11</v>
      </c>
      <c r="D266" s="4" t="s">
        <v>7</v>
      </c>
      <c r="E266" s="4" t="s">
        <v>8</v>
      </c>
      <c r="F266" s="4" t="s">
        <v>13</v>
      </c>
      <c r="G266" s="4" t="s">
        <v>13</v>
      </c>
      <c r="H266" s="4" t="s">
        <v>13</v>
      </c>
    </row>
    <row r="267" spans="1:21">
      <c r="A267" t="n">
        <v>3516</v>
      </c>
      <c r="B267" s="24" t="n">
        <v>48</v>
      </c>
      <c r="C267" s="7" t="n">
        <v>65534</v>
      </c>
      <c r="D267" s="7" t="n">
        <v>0</v>
      </c>
      <c r="E267" s="7" t="s">
        <v>44</v>
      </c>
      <c r="F267" s="7" t="n">
        <v>0</v>
      </c>
      <c r="G267" s="7" t="n">
        <v>1</v>
      </c>
      <c r="H267" s="7" t="n">
        <v>1.40129846432482e-45</v>
      </c>
    </row>
    <row r="268" spans="1:21">
      <c r="A268" t="s">
        <v>4</v>
      </c>
      <c r="B268" s="4" t="s">
        <v>5</v>
      </c>
      <c r="C268" s="4" t="s">
        <v>11</v>
      </c>
      <c r="D268" s="4" t="s">
        <v>14</v>
      </c>
    </row>
    <row r="269" spans="1:21">
      <c r="A269" t="n">
        <v>3544</v>
      </c>
      <c r="B269" s="25" t="n">
        <v>43</v>
      </c>
      <c r="C269" s="7" t="n">
        <v>65534</v>
      </c>
      <c r="D269" s="7" t="n">
        <v>64</v>
      </c>
    </row>
    <row r="270" spans="1:21">
      <c r="A270" t="s">
        <v>4</v>
      </c>
      <c r="B270" s="4" t="s">
        <v>5</v>
      </c>
      <c r="C270" s="4" t="s">
        <v>12</v>
      </c>
    </row>
    <row r="271" spans="1:21">
      <c r="A271" t="n">
        <v>3551</v>
      </c>
      <c r="B271" s="19" t="n">
        <v>3</v>
      </c>
      <c r="C271" s="12" t="n">
        <f t="normal" ca="1">A273</f>
        <v>0</v>
      </c>
    </row>
    <row r="272" spans="1:21">
      <c r="A272" t="s">
        <v>4</v>
      </c>
      <c r="B272" s="4" t="s">
        <v>5</v>
      </c>
    </row>
    <row r="273" spans="1:21">
      <c r="A273" t="n">
        <v>3556</v>
      </c>
      <c r="B273" s="5" t="n">
        <v>1</v>
      </c>
    </row>
    <row r="274" spans="1:21" s="3" customFormat="1" customHeight="0">
      <c r="A274" s="3" t="s">
        <v>2</v>
      </c>
      <c r="B274" s="3" t="s">
        <v>45</v>
      </c>
    </row>
    <row r="275" spans="1:21">
      <c r="A275" t="s">
        <v>4</v>
      </c>
      <c r="B275" s="4" t="s">
        <v>5</v>
      </c>
      <c r="C275" s="4" t="s">
        <v>7</v>
      </c>
      <c r="D275" s="4" t="s">
        <v>11</v>
      </c>
      <c r="E275" s="4" t="s">
        <v>7</v>
      </c>
      <c r="F275" s="4" t="s">
        <v>7</v>
      </c>
      <c r="G275" s="4" t="s">
        <v>7</v>
      </c>
      <c r="H275" s="4" t="s">
        <v>11</v>
      </c>
      <c r="I275" s="4" t="s">
        <v>12</v>
      </c>
      <c r="J275" s="4" t="s">
        <v>12</v>
      </c>
    </row>
    <row r="276" spans="1:21">
      <c r="A276" t="n">
        <v>3560</v>
      </c>
      <c r="B276" s="21" t="n">
        <v>6</v>
      </c>
      <c r="C276" s="7" t="n">
        <v>33</v>
      </c>
      <c r="D276" s="7" t="n">
        <v>65534</v>
      </c>
      <c r="E276" s="7" t="n">
        <v>9</v>
      </c>
      <c r="F276" s="7" t="n">
        <v>1</v>
      </c>
      <c r="G276" s="7" t="n">
        <v>1</v>
      </c>
      <c r="H276" s="7" t="n">
        <v>8</v>
      </c>
      <c r="I276" s="12" t="n">
        <f t="normal" ca="1">A278</f>
        <v>0</v>
      </c>
      <c r="J276" s="12" t="n">
        <f t="normal" ca="1">A288</f>
        <v>0</v>
      </c>
    </row>
    <row r="277" spans="1:21">
      <c r="A277" t="s">
        <v>4</v>
      </c>
      <c r="B277" s="4" t="s">
        <v>5</v>
      </c>
      <c r="C277" s="4" t="s">
        <v>11</v>
      </c>
      <c r="D277" s="4" t="s">
        <v>13</v>
      </c>
      <c r="E277" s="4" t="s">
        <v>13</v>
      </c>
      <c r="F277" s="4" t="s">
        <v>13</v>
      </c>
      <c r="G277" s="4" t="s">
        <v>13</v>
      </c>
    </row>
    <row r="278" spans="1:21">
      <c r="A278" t="n">
        <v>3577</v>
      </c>
      <c r="B278" s="22" t="n">
        <v>46</v>
      </c>
      <c r="C278" s="7" t="n">
        <v>65534</v>
      </c>
      <c r="D278" s="7" t="n">
        <v>-18.5300006866455</v>
      </c>
      <c r="E278" s="7" t="n">
        <v>0</v>
      </c>
      <c r="F278" s="7" t="n">
        <v>7.01000022888184</v>
      </c>
      <c r="G278" s="7" t="n">
        <v>90</v>
      </c>
    </row>
    <row r="279" spans="1:21">
      <c r="A279" t="s">
        <v>4</v>
      </c>
      <c r="B279" s="4" t="s">
        <v>5</v>
      </c>
      <c r="C279" s="4" t="s">
        <v>7</v>
      </c>
      <c r="D279" s="4" t="s">
        <v>11</v>
      </c>
      <c r="E279" s="4" t="s">
        <v>7</v>
      </c>
      <c r="F279" s="4" t="s">
        <v>8</v>
      </c>
      <c r="G279" s="4" t="s">
        <v>8</v>
      </c>
      <c r="H279" s="4" t="s">
        <v>8</v>
      </c>
      <c r="I279" s="4" t="s">
        <v>8</v>
      </c>
      <c r="J279" s="4" t="s">
        <v>8</v>
      </c>
      <c r="K279" s="4" t="s">
        <v>8</v>
      </c>
      <c r="L279" s="4" t="s">
        <v>8</v>
      </c>
      <c r="M279" s="4" t="s">
        <v>8</v>
      </c>
      <c r="N279" s="4" t="s">
        <v>8</v>
      </c>
      <c r="O279" s="4" t="s">
        <v>8</v>
      </c>
      <c r="P279" s="4" t="s">
        <v>8</v>
      </c>
      <c r="Q279" s="4" t="s">
        <v>8</v>
      </c>
      <c r="R279" s="4" t="s">
        <v>8</v>
      </c>
      <c r="S279" s="4" t="s">
        <v>8</v>
      </c>
      <c r="T279" s="4" t="s">
        <v>8</v>
      </c>
      <c r="U279" s="4" t="s">
        <v>8</v>
      </c>
    </row>
    <row r="280" spans="1:21">
      <c r="A280" t="n">
        <v>3596</v>
      </c>
      <c r="B280" s="23" t="n">
        <v>36</v>
      </c>
      <c r="C280" s="7" t="n">
        <v>8</v>
      </c>
      <c r="D280" s="7" t="n">
        <v>65534</v>
      </c>
      <c r="E280" s="7" t="n">
        <v>0</v>
      </c>
      <c r="F280" s="7" t="s">
        <v>33</v>
      </c>
      <c r="G280" s="7" t="s">
        <v>22</v>
      </c>
      <c r="H280" s="7" t="s">
        <v>22</v>
      </c>
      <c r="I280" s="7" t="s">
        <v>22</v>
      </c>
      <c r="J280" s="7" t="s">
        <v>22</v>
      </c>
      <c r="K280" s="7" t="s">
        <v>22</v>
      </c>
      <c r="L280" s="7" t="s">
        <v>22</v>
      </c>
      <c r="M280" s="7" t="s">
        <v>22</v>
      </c>
      <c r="N280" s="7" t="s">
        <v>22</v>
      </c>
      <c r="O280" s="7" t="s">
        <v>22</v>
      </c>
      <c r="P280" s="7" t="s">
        <v>22</v>
      </c>
      <c r="Q280" s="7" t="s">
        <v>22</v>
      </c>
      <c r="R280" s="7" t="s">
        <v>22</v>
      </c>
      <c r="S280" s="7" t="s">
        <v>22</v>
      </c>
      <c r="T280" s="7" t="s">
        <v>22</v>
      </c>
      <c r="U280" s="7" t="s">
        <v>22</v>
      </c>
    </row>
    <row r="281" spans="1:21">
      <c r="A281" t="s">
        <v>4</v>
      </c>
      <c r="B281" s="4" t="s">
        <v>5</v>
      </c>
      <c r="C281" s="4" t="s">
        <v>11</v>
      </c>
      <c r="D281" s="4" t="s">
        <v>7</v>
      </c>
      <c r="E281" s="4" t="s">
        <v>8</v>
      </c>
      <c r="F281" s="4" t="s">
        <v>13</v>
      </c>
      <c r="G281" s="4" t="s">
        <v>13</v>
      </c>
      <c r="H281" s="4" t="s">
        <v>13</v>
      </c>
    </row>
    <row r="282" spans="1:21">
      <c r="A282" t="n">
        <v>3627</v>
      </c>
      <c r="B282" s="24" t="n">
        <v>48</v>
      </c>
      <c r="C282" s="7" t="n">
        <v>65534</v>
      </c>
      <c r="D282" s="7" t="n">
        <v>0</v>
      </c>
      <c r="E282" s="7" t="s">
        <v>33</v>
      </c>
      <c r="F282" s="7" t="n">
        <v>0</v>
      </c>
      <c r="G282" s="7" t="n">
        <v>1</v>
      </c>
      <c r="H282" s="7" t="n">
        <v>0</v>
      </c>
    </row>
    <row r="283" spans="1:21">
      <c r="A283" t="s">
        <v>4</v>
      </c>
      <c r="B283" s="4" t="s">
        <v>5</v>
      </c>
      <c r="C283" s="4" t="s">
        <v>11</v>
      </c>
      <c r="D283" s="4" t="s">
        <v>14</v>
      </c>
    </row>
    <row r="284" spans="1:21">
      <c r="A284" t="n">
        <v>3654</v>
      </c>
      <c r="B284" s="25" t="n">
        <v>43</v>
      </c>
      <c r="C284" s="7" t="n">
        <v>65534</v>
      </c>
      <c r="D284" s="7" t="n">
        <v>64</v>
      </c>
    </row>
    <row r="285" spans="1:21">
      <c r="A285" t="s">
        <v>4</v>
      </c>
      <c r="B285" s="4" t="s">
        <v>5</v>
      </c>
      <c r="C285" s="4" t="s">
        <v>12</v>
      </c>
    </row>
    <row r="286" spans="1:21">
      <c r="A286" t="n">
        <v>3661</v>
      </c>
      <c r="B286" s="19" t="n">
        <v>3</v>
      </c>
      <c r="C286" s="12" t="n">
        <f t="normal" ca="1">A288</f>
        <v>0</v>
      </c>
    </row>
    <row r="287" spans="1:21">
      <c r="A287" t="s">
        <v>4</v>
      </c>
      <c r="B287" s="4" t="s">
        <v>5</v>
      </c>
    </row>
    <row r="288" spans="1:21">
      <c r="A288" t="n">
        <v>3666</v>
      </c>
      <c r="B288" s="5" t="n">
        <v>1</v>
      </c>
    </row>
    <row r="289" spans="1:21" s="3" customFormat="1" customHeight="0">
      <c r="A289" s="3" t="s">
        <v>2</v>
      </c>
      <c r="B289" s="3" t="s">
        <v>46</v>
      </c>
    </row>
    <row r="290" spans="1:21">
      <c r="A290" t="s">
        <v>4</v>
      </c>
      <c r="B290" s="4" t="s">
        <v>5</v>
      </c>
      <c r="C290" s="4" t="s">
        <v>7</v>
      </c>
      <c r="D290" s="4" t="s">
        <v>11</v>
      </c>
      <c r="E290" s="4" t="s">
        <v>7</v>
      </c>
      <c r="F290" s="4" t="s">
        <v>7</v>
      </c>
      <c r="G290" s="4" t="s">
        <v>7</v>
      </c>
      <c r="H290" s="4" t="s">
        <v>11</v>
      </c>
      <c r="I290" s="4" t="s">
        <v>12</v>
      </c>
      <c r="J290" s="4" t="s">
        <v>12</v>
      </c>
    </row>
    <row r="291" spans="1:21">
      <c r="A291" t="n">
        <v>3668</v>
      </c>
      <c r="B291" s="21" t="n">
        <v>6</v>
      </c>
      <c r="C291" s="7" t="n">
        <v>33</v>
      </c>
      <c r="D291" s="7" t="n">
        <v>65534</v>
      </c>
      <c r="E291" s="7" t="n">
        <v>9</v>
      </c>
      <c r="F291" s="7" t="n">
        <v>1</v>
      </c>
      <c r="G291" s="7" t="n">
        <v>1</v>
      </c>
      <c r="H291" s="7" t="n">
        <v>100</v>
      </c>
      <c r="I291" s="12" t="n">
        <f t="normal" ca="1">A293</f>
        <v>0</v>
      </c>
      <c r="J291" s="12" t="n">
        <f t="normal" ca="1">A299</f>
        <v>0</v>
      </c>
    </row>
    <row r="292" spans="1:21">
      <c r="A292" t="s">
        <v>4</v>
      </c>
      <c r="B292" s="4" t="s">
        <v>5</v>
      </c>
      <c r="C292" s="4" t="s">
        <v>11</v>
      </c>
      <c r="D292" s="4" t="s">
        <v>13</v>
      </c>
      <c r="E292" s="4" t="s">
        <v>13</v>
      </c>
      <c r="F292" s="4" t="s">
        <v>13</v>
      </c>
      <c r="G292" s="4" t="s">
        <v>13</v>
      </c>
    </row>
    <row r="293" spans="1:21">
      <c r="A293" t="n">
        <v>3685</v>
      </c>
      <c r="B293" s="22" t="n">
        <v>46</v>
      </c>
      <c r="C293" s="7" t="n">
        <v>65534</v>
      </c>
      <c r="D293" s="7" t="n">
        <v>-1</v>
      </c>
      <c r="E293" s="7" t="n">
        <v>0</v>
      </c>
      <c r="F293" s="7" t="n">
        <v>-7.53999996185303</v>
      </c>
      <c r="G293" s="7" t="n">
        <v>0</v>
      </c>
    </row>
    <row r="294" spans="1:21">
      <c r="A294" t="s">
        <v>4</v>
      </c>
      <c r="B294" s="4" t="s">
        <v>5</v>
      </c>
      <c r="C294" s="4" t="s">
        <v>8</v>
      </c>
      <c r="D294" s="4" t="s">
        <v>7</v>
      </c>
      <c r="E294" s="4" t="s">
        <v>11</v>
      </c>
      <c r="F294" s="4" t="s">
        <v>13</v>
      </c>
      <c r="G294" s="4" t="s">
        <v>13</v>
      </c>
      <c r="H294" s="4" t="s">
        <v>13</v>
      </c>
      <c r="I294" s="4" t="s">
        <v>13</v>
      </c>
      <c r="J294" s="4" t="s">
        <v>13</v>
      </c>
      <c r="K294" s="4" t="s">
        <v>13</v>
      </c>
      <c r="L294" s="4" t="s">
        <v>13</v>
      </c>
      <c r="M294" s="4" t="s">
        <v>11</v>
      </c>
    </row>
    <row r="295" spans="1:21">
      <c r="A295" t="n">
        <v>3704</v>
      </c>
      <c r="B295" s="27" t="n">
        <v>87</v>
      </c>
      <c r="C295" s="7" t="s">
        <v>47</v>
      </c>
      <c r="D295" s="7" t="n">
        <v>5</v>
      </c>
      <c r="E295" s="7" t="n">
        <v>5707</v>
      </c>
      <c r="F295" s="7" t="n">
        <v>2.5</v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7</v>
      </c>
    </row>
    <row r="296" spans="1:21">
      <c r="A296" t="s">
        <v>4</v>
      </c>
      <c r="B296" s="4" t="s">
        <v>5</v>
      </c>
      <c r="C296" s="4" t="s">
        <v>12</v>
      </c>
    </row>
    <row r="297" spans="1:21">
      <c r="A297" t="n">
        <v>3748</v>
      </c>
      <c r="B297" s="19" t="n">
        <v>3</v>
      </c>
      <c r="C297" s="12" t="n">
        <f t="normal" ca="1">A299</f>
        <v>0</v>
      </c>
    </row>
    <row r="298" spans="1:21">
      <c r="A298" t="s">
        <v>4</v>
      </c>
      <c r="B298" s="4" t="s">
        <v>5</v>
      </c>
    </row>
    <row r="299" spans="1:21">
      <c r="A299" t="n">
        <v>3753</v>
      </c>
      <c r="B299" s="5" t="n">
        <v>1</v>
      </c>
    </row>
    <row r="300" spans="1:21" s="3" customFormat="1" customHeight="0">
      <c r="A300" s="3" t="s">
        <v>2</v>
      </c>
      <c r="B300" s="3" t="s">
        <v>48</v>
      </c>
    </row>
    <row r="301" spans="1:21">
      <c r="A301" t="s">
        <v>4</v>
      </c>
      <c r="B301" s="4" t="s">
        <v>5</v>
      </c>
      <c r="C301" s="4" t="s">
        <v>7</v>
      </c>
      <c r="D301" s="4" t="s">
        <v>11</v>
      </c>
      <c r="E301" s="4" t="s">
        <v>7</v>
      </c>
      <c r="F301" s="4" t="s">
        <v>12</v>
      </c>
    </row>
    <row r="302" spans="1:21">
      <c r="A302" t="n">
        <v>3756</v>
      </c>
      <c r="B302" s="11" t="n">
        <v>5</v>
      </c>
      <c r="C302" s="7" t="n">
        <v>30</v>
      </c>
      <c r="D302" s="7" t="n">
        <v>10225</v>
      </c>
      <c r="E302" s="7" t="n">
        <v>1</v>
      </c>
      <c r="F302" s="12" t="n">
        <f t="normal" ca="1">A334</f>
        <v>0</v>
      </c>
    </row>
    <row r="303" spans="1:21">
      <c r="A303" t="s">
        <v>4</v>
      </c>
      <c r="B303" s="4" t="s">
        <v>5</v>
      </c>
      <c r="C303" s="4" t="s">
        <v>11</v>
      </c>
      <c r="D303" s="4" t="s">
        <v>7</v>
      </c>
      <c r="E303" s="4" t="s">
        <v>7</v>
      </c>
      <c r="F303" s="4" t="s">
        <v>8</v>
      </c>
    </row>
    <row r="304" spans="1:21">
      <c r="A304" t="n">
        <v>3765</v>
      </c>
      <c r="B304" s="28" t="n">
        <v>20</v>
      </c>
      <c r="C304" s="7" t="n">
        <v>65534</v>
      </c>
      <c r="D304" s="7" t="n">
        <v>3</v>
      </c>
      <c r="E304" s="7" t="n">
        <v>10</v>
      </c>
      <c r="F304" s="7" t="s">
        <v>49</v>
      </c>
    </row>
    <row r="305" spans="1:13">
      <c r="A305" t="s">
        <v>4</v>
      </c>
      <c r="B305" s="4" t="s">
        <v>5</v>
      </c>
      <c r="C305" s="4" t="s">
        <v>11</v>
      </c>
    </row>
    <row r="306" spans="1:13">
      <c r="A306" t="n">
        <v>3786</v>
      </c>
      <c r="B306" s="29" t="n">
        <v>16</v>
      </c>
      <c r="C306" s="7" t="n">
        <v>0</v>
      </c>
    </row>
    <row r="307" spans="1:13">
      <c r="A307" t="s">
        <v>4</v>
      </c>
      <c r="B307" s="4" t="s">
        <v>5</v>
      </c>
      <c r="C307" s="4" t="s">
        <v>7</v>
      </c>
      <c r="D307" s="4" t="s">
        <v>11</v>
      </c>
    </row>
    <row r="308" spans="1:13">
      <c r="A308" t="n">
        <v>3789</v>
      </c>
      <c r="B308" s="30" t="n">
        <v>22</v>
      </c>
      <c r="C308" s="7" t="n">
        <v>10</v>
      </c>
      <c r="D308" s="7" t="n">
        <v>0</v>
      </c>
    </row>
    <row r="309" spans="1:13">
      <c r="A309" t="s">
        <v>4</v>
      </c>
      <c r="B309" s="4" t="s">
        <v>5</v>
      </c>
      <c r="C309" s="4" t="s">
        <v>7</v>
      </c>
      <c r="D309" s="4" t="s">
        <v>11</v>
      </c>
      <c r="E309" s="4" t="s">
        <v>7</v>
      </c>
      <c r="F309" s="4" t="s">
        <v>7</v>
      </c>
      <c r="G309" s="4" t="s">
        <v>12</v>
      </c>
    </row>
    <row r="310" spans="1:13">
      <c r="A310" t="n">
        <v>3793</v>
      </c>
      <c r="B310" s="11" t="n">
        <v>5</v>
      </c>
      <c r="C310" s="7" t="n">
        <v>30</v>
      </c>
      <c r="D310" s="7" t="n">
        <v>0</v>
      </c>
      <c r="E310" s="7" t="n">
        <v>8</v>
      </c>
      <c r="F310" s="7" t="n">
        <v>1</v>
      </c>
      <c r="G310" s="12" t="n">
        <f t="normal" ca="1">A324</f>
        <v>0</v>
      </c>
    </row>
    <row r="311" spans="1:13">
      <c r="A311" t="s">
        <v>4</v>
      </c>
      <c r="B311" s="4" t="s">
        <v>5</v>
      </c>
      <c r="C311" s="4" t="s">
        <v>7</v>
      </c>
      <c r="D311" s="4" t="s">
        <v>11</v>
      </c>
      <c r="E311" s="4" t="s">
        <v>8</v>
      </c>
    </row>
    <row r="312" spans="1:13">
      <c r="A312" t="n">
        <v>3803</v>
      </c>
      <c r="B312" s="26" t="n">
        <v>51</v>
      </c>
      <c r="C312" s="7" t="n">
        <v>4</v>
      </c>
      <c r="D312" s="7" t="n">
        <v>65534</v>
      </c>
      <c r="E312" s="7" t="s">
        <v>50</v>
      </c>
    </row>
    <row r="313" spans="1:13">
      <c r="A313" t="s">
        <v>4</v>
      </c>
      <c r="B313" s="4" t="s">
        <v>5</v>
      </c>
      <c r="C313" s="4" t="s">
        <v>11</v>
      </c>
    </row>
    <row r="314" spans="1:13">
      <c r="A314" t="n">
        <v>3816</v>
      </c>
      <c r="B314" s="29" t="n">
        <v>16</v>
      </c>
      <c r="C314" s="7" t="n">
        <v>0</v>
      </c>
    </row>
    <row r="315" spans="1:13">
      <c r="A315" t="s">
        <v>4</v>
      </c>
      <c r="B315" s="4" t="s">
        <v>5</v>
      </c>
      <c r="C315" s="4" t="s">
        <v>11</v>
      </c>
      <c r="D315" s="4" t="s">
        <v>51</v>
      </c>
      <c r="E315" s="4" t="s">
        <v>7</v>
      </c>
      <c r="F315" s="4" t="s">
        <v>7</v>
      </c>
      <c r="G315" s="4" t="s">
        <v>51</v>
      </c>
      <c r="H315" s="4" t="s">
        <v>7</v>
      </c>
      <c r="I315" s="4" t="s">
        <v>7</v>
      </c>
      <c r="J315" s="4" t="s">
        <v>51</v>
      </c>
      <c r="K315" s="4" t="s">
        <v>7</v>
      </c>
      <c r="L315" s="4" t="s">
        <v>7</v>
      </c>
      <c r="M315" s="4" t="s">
        <v>51</v>
      </c>
      <c r="N315" s="4" t="s">
        <v>7</v>
      </c>
      <c r="O315" s="4" t="s">
        <v>7</v>
      </c>
    </row>
    <row r="316" spans="1:13">
      <c r="A316" t="n">
        <v>3819</v>
      </c>
      <c r="B316" s="31" t="n">
        <v>26</v>
      </c>
      <c r="C316" s="7" t="n">
        <v>65534</v>
      </c>
      <c r="D316" s="7" t="s">
        <v>52</v>
      </c>
      <c r="E316" s="7" t="n">
        <v>2</v>
      </c>
      <c r="F316" s="7" t="n">
        <v>3</v>
      </c>
      <c r="G316" s="7" t="s">
        <v>53</v>
      </c>
      <c r="H316" s="7" t="n">
        <v>2</v>
      </c>
      <c r="I316" s="7" t="n">
        <v>3</v>
      </c>
      <c r="J316" s="7" t="s">
        <v>54</v>
      </c>
      <c r="K316" s="7" t="n">
        <v>2</v>
      </c>
      <c r="L316" s="7" t="n">
        <v>3</v>
      </c>
      <c r="M316" s="7" t="s">
        <v>55</v>
      </c>
      <c r="N316" s="7" t="n">
        <v>2</v>
      </c>
      <c r="O316" s="7" t="n">
        <v>0</v>
      </c>
    </row>
    <row r="317" spans="1:13">
      <c r="A317" t="s">
        <v>4</v>
      </c>
      <c r="B317" s="4" t="s">
        <v>5</v>
      </c>
    </row>
    <row r="318" spans="1:13">
      <c r="A318" t="n">
        <v>4218</v>
      </c>
      <c r="B318" s="32" t="n">
        <v>28</v>
      </c>
    </row>
    <row r="319" spans="1:13">
      <c r="A319" t="s">
        <v>4</v>
      </c>
      <c r="B319" s="4" t="s">
        <v>5</v>
      </c>
      <c r="C319" s="4" t="s">
        <v>11</v>
      </c>
    </row>
    <row r="320" spans="1:13">
      <c r="A320" t="n">
        <v>4219</v>
      </c>
      <c r="B320" s="33" t="n">
        <v>12</v>
      </c>
      <c r="C320" s="7" t="n">
        <v>0</v>
      </c>
    </row>
    <row r="321" spans="1:15">
      <c r="A321" t="s">
        <v>4</v>
      </c>
      <c r="B321" s="4" t="s">
        <v>5</v>
      </c>
      <c r="C321" s="4" t="s">
        <v>12</v>
      </c>
    </row>
    <row r="322" spans="1:15">
      <c r="A322" t="n">
        <v>4222</v>
      </c>
      <c r="B322" s="19" t="n">
        <v>3</v>
      </c>
      <c r="C322" s="12" t="n">
        <f t="normal" ca="1">A332</f>
        <v>0</v>
      </c>
    </row>
    <row r="323" spans="1:15">
      <c r="A323" t="s">
        <v>4</v>
      </c>
      <c r="B323" s="4" t="s">
        <v>5</v>
      </c>
      <c r="C323" s="4" t="s">
        <v>7</v>
      </c>
      <c r="D323" s="4" t="s">
        <v>11</v>
      </c>
      <c r="E323" s="4" t="s">
        <v>8</v>
      </c>
    </row>
    <row r="324" spans="1:15">
      <c r="A324" t="n">
        <v>4227</v>
      </c>
      <c r="B324" s="26" t="n">
        <v>51</v>
      </c>
      <c r="C324" s="7" t="n">
        <v>4</v>
      </c>
      <c r="D324" s="7" t="n">
        <v>65534</v>
      </c>
      <c r="E324" s="7" t="s">
        <v>50</v>
      </c>
    </row>
    <row r="325" spans="1:15">
      <c r="A325" t="s">
        <v>4</v>
      </c>
      <c r="B325" s="4" t="s">
        <v>5</v>
      </c>
      <c r="C325" s="4" t="s">
        <v>11</v>
      </c>
    </row>
    <row r="326" spans="1:15">
      <c r="A326" t="n">
        <v>4240</v>
      </c>
      <c r="B326" s="29" t="n">
        <v>16</v>
      </c>
      <c r="C326" s="7" t="n">
        <v>0</v>
      </c>
    </row>
    <row r="327" spans="1:15">
      <c r="A327" t="s">
        <v>4</v>
      </c>
      <c r="B327" s="4" t="s">
        <v>5</v>
      </c>
      <c r="C327" s="4" t="s">
        <v>11</v>
      </c>
      <c r="D327" s="4" t="s">
        <v>51</v>
      </c>
      <c r="E327" s="4" t="s">
        <v>7</v>
      </c>
      <c r="F327" s="4" t="s">
        <v>7</v>
      </c>
      <c r="G327" s="4" t="s">
        <v>51</v>
      </c>
      <c r="H327" s="4" t="s">
        <v>7</v>
      </c>
      <c r="I327" s="4" t="s">
        <v>7</v>
      </c>
    </row>
    <row r="328" spans="1:15">
      <c r="A328" t="n">
        <v>4243</v>
      </c>
      <c r="B328" s="31" t="n">
        <v>26</v>
      </c>
      <c r="C328" s="7" t="n">
        <v>65534</v>
      </c>
      <c r="D328" s="7" t="s">
        <v>56</v>
      </c>
      <c r="E328" s="7" t="n">
        <v>2</v>
      </c>
      <c r="F328" s="7" t="n">
        <v>3</v>
      </c>
      <c r="G328" s="7" t="s">
        <v>55</v>
      </c>
      <c r="H328" s="7" t="n">
        <v>2</v>
      </c>
      <c r="I328" s="7" t="n">
        <v>0</v>
      </c>
    </row>
    <row r="329" spans="1:15">
      <c r="A329" t="s">
        <v>4</v>
      </c>
      <c r="B329" s="4" t="s">
        <v>5</v>
      </c>
    </row>
    <row r="330" spans="1:15">
      <c r="A330" t="n">
        <v>4418</v>
      </c>
      <c r="B330" s="32" t="n">
        <v>28</v>
      </c>
    </row>
    <row r="331" spans="1:15">
      <c r="A331" t="s">
        <v>4</v>
      </c>
      <c r="B331" s="4" t="s">
        <v>5</v>
      </c>
      <c r="C331" s="4" t="s">
        <v>12</v>
      </c>
    </row>
    <row r="332" spans="1:15">
      <c r="A332" t="n">
        <v>4419</v>
      </c>
      <c r="B332" s="19" t="n">
        <v>3</v>
      </c>
      <c r="C332" s="12" t="n">
        <f t="normal" ca="1">A772</f>
        <v>0</v>
      </c>
    </row>
    <row r="333" spans="1:15">
      <c r="A333" t="s">
        <v>4</v>
      </c>
      <c r="B333" s="4" t="s">
        <v>5</v>
      </c>
      <c r="C333" s="4" t="s">
        <v>7</v>
      </c>
      <c r="D333" s="4" t="s">
        <v>11</v>
      </c>
      <c r="E333" s="4" t="s">
        <v>7</v>
      </c>
      <c r="F333" s="4" t="s">
        <v>12</v>
      </c>
    </row>
    <row r="334" spans="1:15">
      <c r="A334" t="n">
        <v>4424</v>
      </c>
      <c r="B334" s="11" t="n">
        <v>5</v>
      </c>
      <c r="C334" s="7" t="n">
        <v>30</v>
      </c>
      <c r="D334" s="7" t="n">
        <v>9724</v>
      </c>
      <c r="E334" s="7" t="n">
        <v>1</v>
      </c>
      <c r="F334" s="12" t="n">
        <f t="normal" ca="1">A366</f>
        <v>0</v>
      </c>
    </row>
    <row r="335" spans="1:15">
      <c r="A335" t="s">
        <v>4</v>
      </c>
      <c r="B335" s="4" t="s">
        <v>5</v>
      </c>
      <c r="C335" s="4" t="s">
        <v>11</v>
      </c>
      <c r="D335" s="4" t="s">
        <v>7</v>
      </c>
      <c r="E335" s="4" t="s">
        <v>7</v>
      </c>
      <c r="F335" s="4" t="s">
        <v>8</v>
      </c>
    </row>
    <row r="336" spans="1:15">
      <c r="A336" t="n">
        <v>4433</v>
      </c>
      <c r="B336" s="28" t="n">
        <v>20</v>
      </c>
      <c r="C336" s="7" t="n">
        <v>65534</v>
      </c>
      <c r="D336" s="7" t="n">
        <v>3</v>
      </c>
      <c r="E336" s="7" t="n">
        <v>10</v>
      </c>
      <c r="F336" s="7" t="s">
        <v>49</v>
      </c>
    </row>
    <row r="337" spans="1:9">
      <c r="A337" t="s">
        <v>4</v>
      </c>
      <c r="B337" s="4" t="s">
        <v>5</v>
      </c>
      <c r="C337" s="4" t="s">
        <v>11</v>
      </c>
    </row>
    <row r="338" spans="1:9">
      <c r="A338" t="n">
        <v>4454</v>
      </c>
      <c r="B338" s="29" t="n">
        <v>16</v>
      </c>
      <c r="C338" s="7" t="n">
        <v>0</v>
      </c>
    </row>
    <row r="339" spans="1:9">
      <c r="A339" t="s">
        <v>4</v>
      </c>
      <c r="B339" s="4" t="s">
        <v>5</v>
      </c>
      <c r="C339" s="4" t="s">
        <v>7</v>
      </c>
      <c r="D339" s="4" t="s">
        <v>11</v>
      </c>
    </row>
    <row r="340" spans="1:9">
      <c r="A340" t="n">
        <v>4457</v>
      </c>
      <c r="B340" s="30" t="n">
        <v>22</v>
      </c>
      <c r="C340" s="7" t="n">
        <v>10</v>
      </c>
      <c r="D340" s="7" t="n">
        <v>0</v>
      </c>
    </row>
    <row r="341" spans="1:9">
      <c r="A341" t="s">
        <v>4</v>
      </c>
      <c r="B341" s="4" t="s">
        <v>5</v>
      </c>
      <c r="C341" s="4" t="s">
        <v>7</v>
      </c>
      <c r="D341" s="4" t="s">
        <v>11</v>
      </c>
      <c r="E341" s="4" t="s">
        <v>7</v>
      </c>
      <c r="F341" s="4" t="s">
        <v>7</v>
      </c>
      <c r="G341" s="4" t="s">
        <v>12</v>
      </c>
    </row>
    <row r="342" spans="1:9">
      <c r="A342" t="n">
        <v>4461</v>
      </c>
      <c r="B342" s="11" t="n">
        <v>5</v>
      </c>
      <c r="C342" s="7" t="n">
        <v>30</v>
      </c>
      <c r="D342" s="7" t="n">
        <v>0</v>
      </c>
      <c r="E342" s="7" t="n">
        <v>8</v>
      </c>
      <c r="F342" s="7" t="n">
        <v>1</v>
      </c>
      <c r="G342" s="12" t="n">
        <f t="normal" ca="1">A356</f>
        <v>0</v>
      </c>
    </row>
    <row r="343" spans="1:9">
      <c r="A343" t="s">
        <v>4</v>
      </c>
      <c r="B343" s="4" t="s">
        <v>5</v>
      </c>
      <c r="C343" s="4" t="s">
        <v>7</v>
      </c>
      <c r="D343" s="4" t="s">
        <v>11</v>
      </c>
      <c r="E343" s="4" t="s">
        <v>8</v>
      </c>
    </row>
    <row r="344" spans="1:9">
      <c r="A344" t="n">
        <v>4471</v>
      </c>
      <c r="B344" s="26" t="n">
        <v>51</v>
      </c>
      <c r="C344" s="7" t="n">
        <v>4</v>
      </c>
      <c r="D344" s="7" t="n">
        <v>65534</v>
      </c>
      <c r="E344" s="7" t="s">
        <v>50</v>
      </c>
    </row>
    <row r="345" spans="1:9">
      <c r="A345" t="s">
        <v>4</v>
      </c>
      <c r="B345" s="4" t="s">
        <v>5</v>
      </c>
      <c r="C345" s="4" t="s">
        <v>11</v>
      </c>
    </row>
    <row r="346" spans="1:9">
      <c r="A346" t="n">
        <v>4484</v>
      </c>
      <c r="B346" s="29" t="n">
        <v>16</v>
      </c>
      <c r="C346" s="7" t="n">
        <v>0</v>
      </c>
    </row>
    <row r="347" spans="1:9">
      <c r="A347" t="s">
        <v>4</v>
      </c>
      <c r="B347" s="4" t="s">
        <v>5</v>
      </c>
      <c r="C347" s="4" t="s">
        <v>11</v>
      </c>
      <c r="D347" s="4" t="s">
        <v>51</v>
      </c>
      <c r="E347" s="4" t="s">
        <v>7</v>
      </c>
      <c r="F347" s="4" t="s">
        <v>7</v>
      </c>
      <c r="G347" s="4" t="s">
        <v>51</v>
      </c>
      <c r="H347" s="4" t="s">
        <v>7</v>
      </c>
      <c r="I347" s="4" t="s">
        <v>7</v>
      </c>
      <c r="J347" s="4" t="s">
        <v>51</v>
      </c>
      <c r="K347" s="4" t="s">
        <v>7</v>
      </c>
      <c r="L347" s="4" t="s">
        <v>7</v>
      </c>
      <c r="M347" s="4" t="s">
        <v>51</v>
      </c>
      <c r="N347" s="4" t="s">
        <v>7</v>
      </c>
      <c r="O347" s="4" t="s">
        <v>7</v>
      </c>
    </row>
    <row r="348" spans="1:9">
      <c r="A348" t="n">
        <v>4487</v>
      </c>
      <c r="B348" s="31" t="n">
        <v>26</v>
      </c>
      <c r="C348" s="7" t="n">
        <v>65534</v>
      </c>
      <c r="D348" s="7" t="s">
        <v>57</v>
      </c>
      <c r="E348" s="7" t="n">
        <v>2</v>
      </c>
      <c r="F348" s="7" t="n">
        <v>3</v>
      </c>
      <c r="G348" s="7" t="s">
        <v>58</v>
      </c>
      <c r="H348" s="7" t="n">
        <v>2</v>
      </c>
      <c r="I348" s="7" t="n">
        <v>3</v>
      </c>
      <c r="J348" s="7" t="s">
        <v>59</v>
      </c>
      <c r="K348" s="7" t="n">
        <v>2</v>
      </c>
      <c r="L348" s="7" t="n">
        <v>3</v>
      </c>
      <c r="M348" s="7" t="s">
        <v>60</v>
      </c>
      <c r="N348" s="7" t="n">
        <v>2</v>
      </c>
      <c r="O348" s="7" t="n">
        <v>0</v>
      </c>
    </row>
    <row r="349" spans="1:9">
      <c r="A349" t="s">
        <v>4</v>
      </c>
      <c r="B349" s="4" t="s">
        <v>5</v>
      </c>
    </row>
    <row r="350" spans="1:9">
      <c r="A350" t="n">
        <v>4793</v>
      </c>
      <c r="B350" s="32" t="n">
        <v>28</v>
      </c>
    </row>
    <row r="351" spans="1:9">
      <c r="A351" t="s">
        <v>4</v>
      </c>
      <c r="B351" s="4" t="s">
        <v>5</v>
      </c>
      <c r="C351" s="4" t="s">
        <v>11</v>
      </c>
    </row>
    <row r="352" spans="1:9">
      <c r="A352" t="n">
        <v>4794</v>
      </c>
      <c r="B352" s="33" t="n">
        <v>12</v>
      </c>
      <c r="C352" s="7" t="n">
        <v>0</v>
      </c>
    </row>
    <row r="353" spans="1:15">
      <c r="A353" t="s">
        <v>4</v>
      </c>
      <c r="B353" s="4" t="s">
        <v>5</v>
      </c>
      <c r="C353" s="4" t="s">
        <v>12</v>
      </c>
    </row>
    <row r="354" spans="1:15">
      <c r="A354" t="n">
        <v>4797</v>
      </c>
      <c r="B354" s="19" t="n">
        <v>3</v>
      </c>
      <c r="C354" s="12" t="n">
        <f t="normal" ca="1">A364</f>
        <v>0</v>
      </c>
    </row>
    <row r="355" spans="1:15">
      <c r="A355" t="s">
        <v>4</v>
      </c>
      <c r="B355" s="4" t="s">
        <v>5</v>
      </c>
      <c r="C355" s="4" t="s">
        <v>7</v>
      </c>
      <c r="D355" s="4" t="s">
        <v>11</v>
      </c>
      <c r="E355" s="4" t="s">
        <v>8</v>
      </c>
    </row>
    <row r="356" spans="1:15">
      <c r="A356" t="n">
        <v>4802</v>
      </c>
      <c r="B356" s="26" t="n">
        <v>51</v>
      </c>
      <c r="C356" s="7" t="n">
        <v>4</v>
      </c>
      <c r="D356" s="7" t="n">
        <v>65534</v>
      </c>
      <c r="E356" s="7" t="s">
        <v>50</v>
      </c>
    </row>
    <row r="357" spans="1:15">
      <c r="A357" t="s">
        <v>4</v>
      </c>
      <c r="B357" s="4" t="s">
        <v>5</v>
      </c>
      <c r="C357" s="4" t="s">
        <v>11</v>
      </c>
    </row>
    <row r="358" spans="1:15">
      <c r="A358" t="n">
        <v>4815</v>
      </c>
      <c r="B358" s="29" t="n">
        <v>16</v>
      </c>
      <c r="C358" s="7" t="n">
        <v>0</v>
      </c>
    </row>
    <row r="359" spans="1:15">
      <c r="A359" t="s">
        <v>4</v>
      </c>
      <c r="B359" s="4" t="s">
        <v>5</v>
      </c>
      <c r="C359" s="4" t="s">
        <v>11</v>
      </c>
      <c r="D359" s="4" t="s">
        <v>51</v>
      </c>
      <c r="E359" s="4" t="s">
        <v>7</v>
      </c>
      <c r="F359" s="4" t="s">
        <v>7</v>
      </c>
      <c r="G359" s="4" t="s">
        <v>51</v>
      </c>
      <c r="H359" s="4" t="s">
        <v>7</v>
      </c>
      <c r="I359" s="4" t="s">
        <v>7</v>
      </c>
    </row>
    <row r="360" spans="1:15">
      <c r="A360" t="n">
        <v>4818</v>
      </c>
      <c r="B360" s="31" t="n">
        <v>26</v>
      </c>
      <c r="C360" s="7" t="n">
        <v>65534</v>
      </c>
      <c r="D360" s="7" t="s">
        <v>61</v>
      </c>
      <c r="E360" s="7" t="n">
        <v>2</v>
      </c>
      <c r="F360" s="7" t="n">
        <v>3</v>
      </c>
      <c r="G360" s="7" t="s">
        <v>62</v>
      </c>
      <c r="H360" s="7" t="n">
        <v>2</v>
      </c>
      <c r="I360" s="7" t="n">
        <v>0</v>
      </c>
    </row>
    <row r="361" spans="1:15">
      <c r="A361" t="s">
        <v>4</v>
      </c>
      <c r="B361" s="4" t="s">
        <v>5</v>
      </c>
    </row>
    <row r="362" spans="1:15">
      <c r="A362" t="n">
        <v>4998</v>
      </c>
      <c r="B362" s="32" t="n">
        <v>28</v>
      </c>
    </row>
    <row r="363" spans="1:15">
      <c r="A363" t="s">
        <v>4</v>
      </c>
      <c r="B363" s="4" t="s">
        <v>5</v>
      </c>
      <c r="C363" s="4" t="s">
        <v>12</v>
      </c>
    </row>
    <row r="364" spans="1:15">
      <c r="A364" t="n">
        <v>4999</v>
      </c>
      <c r="B364" s="19" t="n">
        <v>3</v>
      </c>
      <c r="C364" s="12" t="n">
        <f t="normal" ca="1">A772</f>
        <v>0</v>
      </c>
    </row>
    <row r="365" spans="1:15">
      <c r="A365" t="s">
        <v>4</v>
      </c>
      <c r="B365" s="4" t="s">
        <v>5</v>
      </c>
      <c r="C365" s="4" t="s">
        <v>7</v>
      </c>
      <c r="D365" s="4" t="s">
        <v>11</v>
      </c>
      <c r="E365" s="4" t="s">
        <v>7</v>
      </c>
      <c r="F365" s="4" t="s">
        <v>12</v>
      </c>
    </row>
    <row r="366" spans="1:15">
      <c r="A366" t="n">
        <v>5004</v>
      </c>
      <c r="B366" s="11" t="n">
        <v>5</v>
      </c>
      <c r="C366" s="7" t="n">
        <v>30</v>
      </c>
      <c r="D366" s="7" t="n">
        <v>9721</v>
      </c>
      <c r="E366" s="7" t="n">
        <v>1</v>
      </c>
      <c r="F366" s="12" t="n">
        <f t="normal" ca="1">A398</f>
        <v>0</v>
      </c>
    </row>
    <row r="367" spans="1:15">
      <c r="A367" t="s">
        <v>4</v>
      </c>
      <c r="B367" s="4" t="s">
        <v>5</v>
      </c>
      <c r="C367" s="4" t="s">
        <v>11</v>
      </c>
      <c r="D367" s="4" t="s">
        <v>7</v>
      </c>
      <c r="E367" s="4" t="s">
        <v>7</v>
      </c>
      <c r="F367" s="4" t="s">
        <v>8</v>
      </c>
    </row>
    <row r="368" spans="1:15">
      <c r="A368" t="n">
        <v>5013</v>
      </c>
      <c r="B368" s="28" t="n">
        <v>20</v>
      </c>
      <c r="C368" s="7" t="n">
        <v>65534</v>
      </c>
      <c r="D368" s="7" t="n">
        <v>3</v>
      </c>
      <c r="E368" s="7" t="n">
        <v>10</v>
      </c>
      <c r="F368" s="7" t="s">
        <v>49</v>
      </c>
    </row>
    <row r="369" spans="1:9">
      <c r="A369" t="s">
        <v>4</v>
      </c>
      <c r="B369" s="4" t="s">
        <v>5</v>
      </c>
      <c r="C369" s="4" t="s">
        <v>11</v>
      </c>
    </row>
    <row r="370" spans="1:9">
      <c r="A370" t="n">
        <v>5034</v>
      </c>
      <c r="B370" s="29" t="n">
        <v>16</v>
      </c>
      <c r="C370" s="7" t="n">
        <v>0</v>
      </c>
    </row>
    <row r="371" spans="1:9">
      <c r="A371" t="s">
        <v>4</v>
      </c>
      <c r="B371" s="4" t="s">
        <v>5</v>
      </c>
      <c r="C371" s="4" t="s">
        <v>7</v>
      </c>
      <c r="D371" s="4" t="s">
        <v>11</v>
      </c>
    </row>
    <row r="372" spans="1:9">
      <c r="A372" t="n">
        <v>5037</v>
      </c>
      <c r="B372" s="30" t="n">
        <v>22</v>
      </c>
      <c r="C372" s="7" t="n">
        <v>10</v>
      </c>
      <c r="D372" s="7" t="n">
        <v>0</v>
      </c>
    </row>
    <row r="373" spans="1:9">
      <c r="A373" t="s">
        <v>4</v>
      </c>
      <c r="B373" s="4" t="s">
        <v>5</v>
      </c>
      <c r="C373" s="4" t="s">
        <v>7</v>
      </c>
      <c r="D373" s="4" t="s">
        <v>11</v>
      </c>
      <c r="E373" s="4" t="s">
        <v>7</v>
      </c>
      <c r="F373" s="4" t="s">
        <v>7</v>
      </c>
      <c r="G373" s="4" t="s">
        <v>12</v>
      </c>
    </row>
    <row r="374" spans="1:9">
      <c r="A374" t="n">
        <v>5041</v>
      </c>
      <c r="B374" s="11" t="n">
        <v>5</v>
      </c>
      <c r="C374" s="7" t="n">
        <v>30</v>
      </c>
      <c r="D374" s="7" t="n">
        <v>0</v>
      </c>
      <c r="E374" s="7" t="n">
        <v>8</v>
      </c>
      <c r="F374" s="7" t="n">
        <v>1</v>
      </c>
      <c r="G374" s="12" t="n">
        <f t="normal" ca="1">A388</f>
        <v>0</v>
      </c>
    </row>
    <row r="375" spans="1:9">
      <c r="A375" t="s">
        <v>4</v>
      </c>
      <c r="B375" s="4" t="s">
        <v>5</v>
      </c>
      <c r="C375" s="4" t="s">
        <v>7</v>
      </c>
      <c r="D375" s="4" t="s">
        <v>11</v>
      </c>
      <c r="E375" s="4" t="s">
        <v>8</v>
      </c>
    </row>
    <row r="376" spans="1:9">
      <c r="A376" t="n">
        <v>5051</v>
      </c>
      <c r="B376" s="26" t="n">
        <v>51</v>
      </c>
      <c r="C376" s="7" t="n">
        <v>4</v>
      </c>
      <c r="D376" s="7" t="n">
        <v>65534</v>
      </c>
      <c r="E376" s="7" t="s">
        <v>50</v>
      </c>
    </row>
    <row r="377" spans="1:9">
      <c r="A377" t="s">
        <v>4</v>
      </c>
      <c r="B377" s="4" t="s">
        <v>5</v>
      </c>
      <c r="C377" s="4" t="s">
        <v>11</v>
      </c>
    </row>
    <row r="378" spans="1:9">
      <c r="A378" t="n">
        <v>5064</v>
      </c>
      <c r="B378" s="29" t="n">
        <v>16</v>
      </c>
      <c r="C378" s="7" t="n">
        <v>0</v>
      </c>
    </row>
    <row r="379" spans="1:9">
      <c r="A379" t="s">
        <v>4</v>
      </c>
      <c r="B379" s="4" t="s">
        <v>5</v>
      </c>
      <c r="C379" s="4" t="s">
        <v>11</v>
      </c>
      <c r="D379" s="4" t="s">
        <v>51</v>
      </c>
      <c r="E379" s="4" t="s">
        <v>7</v>
      </c>
      <c r="F379" s="4" t="s">
        <v>7</v>
      </c>
      <c r="G379" s="4" t="s">
        <v>51</v>
      </c>
      <c r="H379" s="4" t="s">
        <v>7</v>
      </c>
      <c r="I379" s="4" t="s">
        <v>7</v>
      </c>
      <c r="J379" s="4" t="s">
        <v>51</v>
      </c>
      <c r="K379" s="4" t="s">
        <v>7</v>
      </c>
      <c r="L379" s="4" t="s">
        <v>7</v>
      </c>
    </row>
    <row r="380" spans="1:9">
      <c r="A380" t="n">
        <v>5067</v>
      </c>
      <c r="B380" s="31" t="n">
        <v>26</v>
      </c>
      <c r="C380" s="7" t="n">
        <v>65534</v>
      </c>
      <c r="D380" s="7" t="s">
        <v>63</v>
      </c>
      <c r="E380" s="7" t="n">
        <v>2</v>
      </c>
      <c r="F380" s="7" t="n">
        <v>3</v>
      </c>
      <c r="G380" s="7" t="s">
        <v>64</v>
      </c>
      <c r="H380" s="7" t="n">
        <v>2</v>
      </c>
      <c r="I380" s="7" t="n">
        <v>3</v>
      </c>
      <c r="J380" s="7" t="s">
        <v>65</v>
      </c>
      <c r="K380" s="7" t="n">
        <v>2</v>
      </c>
      <c r="L380" s="7" t="n">
        <v>0</v>
      </c>
    </row>
    <row r="381" spans="1:9">
      <c r="A381" t="s">
        <v>4</v>
      </c>
      <c r="B381" s="4" t="s">
        <v>5</v>
      </c>
    </row>
    <row r="382" spans="1:9">
      <c r="A382" t="n">
        <v>5339</v>
      </c>
      <c r="B382" s="32" t="n">
        <v>28</v>
      </c>
    </row>
    <row r="383" spans="1:9">
      <c r="A383" t="s">
        <v>4</v>
      </c>
      <c r="B383" s="4" t="s">
        <v>5</v>
      </c>
      <c r="C383" s="4" t="s">
        <v>11</v>
      </c>
    </row>
    <row r="384" spans="1:9">
      <c r="A384" t="n">
        <v>5340</v>
      </c>
      <c r="B384" s="33" t="n">
        <v>12</v>
      </c>
      <c r="C384" s="7" t="n">
        <v>0</v>
      </c>
    </row>
    <row r="385" spans="1:12">
      <c r="A385" t="s">
        <v>4</v>
      </c>
      <c r="B385" s="4" t="s">
        <v>5</v>
      </c>
      <c r="C385" s="4" t="s">
        <v>12</v>
      </c>
    </row>
    <row r="386" spans="1:12">
      <c r="A386" t="n">
        <v>5343</v>
      </c>
      <c r="B386" s="19" t="n">
        <v>3</v>
      </c>
      <c r="C386" s="12" t="n">
        <f t="normal" ca="1">A396</f>
        <v>0</v>
      </c>
    </row>
    <row r="387" spans="1:12">
      <c r="A387" t="s">
        <v>4</v>
      </c>
      <c r="B387" s="4" t="s">
        <v>5</v>
      </c>
      <c r="C387" s="4" t="s">
        <v>7</v>
      </c>
      <c r="D387" s="4" t="s">
        <v>11</v>
      </c>
      <c r="E387" s="4" t="s">
        <v>8</v>
      </c>
    </row>
    <row r="388" spans="1:12">
      <c r="A388" t="n">
        <v>5348</v>
      </c>
      <c r="B388" s="26" t="n">
        <v>51</v>
      </c>
      <c r="C388" s="7" t="n">
        <v>4</v>
      </c>
      <c r="D388" s="7" t="n">
        <v>65534</v>
      </c>
      <c r="E388" s="7" t="s">
        <v>50</v>
      </c>
    </row>
    <row r="389" spans="1:12">
      <c r="A389" t="s">
        <v>4</v>
      </c>
      <c r="B389" s="4" t="s">
        <v>5</v>
      </c>
      <c r="C389" s="4" t="s">
        <v>11</v>
      </c>
    </row>
    <row r="390" spans="1:12">
      <c r="A390" t="n">
        <v>5361</v>
      </c>
      <c r="B390" s="29" t="n">
        <v>16</v>
      </c>
      <c r="C390" s="7" t="n">
        <v>0</v>
      </c>
    </row>
    <row r="391" spans="1:12">
      <c r="A391" t="s">
        <v>4</v>
      </c>
      <c r="B391" s="4" t="s">
        <v>5</v>
      </c>
      <c r="C391" s="4" t="s">
        <v>11</v>
      </c>
      <c r="D391" s="4" t="s">
        <v>51</v>
      </c>
      <c r="E391" s="4" t="s">
        <v>7</v>
      </c>
      <c r="F391" s="4" t="s">
        <v>7</v>
      </c>
      <c r="G391" s="4" t="s">
        <v>51</v>
      </c>
      <c r="H391" s="4" t="s">
        <v>7</v>
      </c>
      <c r="I391" s="4" t="s">
        <v>7</v>
      </c>
    </row>
    <row r="392" spans="1:12">
      <c r="A392" t="n">
        <v>5364</v>
      </c>
      <c r="B392" s="31" t="n">
        <v>26</v>
      </c>
      <c r="C392" s="7" t="n">
        <v>65534</v>
      </c>
      <c r="D392" s="7" t="s">
        <v>66</v>
      </c>
      <c r="E392" s="7" t="n">
        <v>2</v>
      </c>
      <c r="F392" s="7" t="n">
        <v>3</v>
      </c>
      <c r="G392" s="7" t="s">
        <v>67</v>
      </c>
      <c r="H392" s="7" t="n">
        <v>2</v>
      </c>
      <c r="I392" s="7" t="n">
        <v>0</v>
      </c>
    </row>
    <row r="393" spans="1:12">
      <c r="A393" t="s">
        <v>4</v>
      </c>
      <c r="B393" s="4" t="s">
        <v>5</v>
      </c>
    </row>
    <row r="394" spans="1:12">
      <c r="A394" t="n">
        <v>5544</v>
      </c>
      <c r="B394" s="32" t="n">
        <v>28</v>
      </c>
    </row>
    <row r="395" spans="1:12">
      <c r="A395" t="s">
        <v>4</v>
      </c>
      <c r="B395" s="4" t="s">
        <v>5</v>
      </c>
      <c r="C395" s="4" t="s">
        <v>12</v>
      </c>
    </row>
    <row r="396" spans="1:12">
      <c r="A396" t="n">
        <v>5545</v>
      </c>
      <c r="B396" s="19" t="n">
        <v>3</v>
      </c>
      <c r="C396" s="12" t="n">
        <f t="normal" ca="1">A772</f>
        <v>0</v>
      </c>
    </row>
    <row r="397" spans="1:12">
      <c r="A397" t="s">
        <v>4</v>
      </c>
      <c r="B397" s="4" t="s">
        <v>5</v>
      </c>
      <c r="C397" s="4" t="s">
        <v>7</v>
      </c>
      <c r="D397" s="4" t="s">
        <v>11</v>
      </c>
      <c r="E397" s="4" t="s">
        <v>7</v>
      </c>
      <c r="F397" s="4" t="s">
        <v>12</v>
      </c>
    </row>
    <row r="398" spans="1:12">
      <c r="A398" t="n">
        <v>5550</v>
      </c>
      <c r="B398" s="11" t="n">
        <v>5</v>
      </c>
      <c r="C398" s="7" t="n">
        <v>30</v>
      </c>
      <c r="D398" s="7" t="n">
        <v>9489</v>
      </c>
      <c r="E398" s="7" t="n">
        <v>1</v>
      </c>
      <c r="F398" s="12" t="n">
        <f t="normal" ca="1">A450</f>
        <v>0</v>
      </c>
    </row>
    <row r="399" spans="1:12">
      <c r="A399" t="s">
        <v>4</v>
      </c>
      <c r="B399" s="4" t="s">
        <v>5</v>
      </c>
      <c r="C399" s="4" t="s">
        <v>11</v>
      </c>
      <c r="D399" s="4" t="s">
        <v>7</v>
      </c>
      <c r="E399" s="4" t="s">
        <v>7</v>
      </c>
      <c r="F399" s="4" t="s">
        <v>8</v>
      </c>
    </row>
    <row r="400" spans="1:12">
      <c r="A400" t="n">
        <v>5559</v>
      </c>
      <c r="B400" s="28" t="n">
        <v>20</v>
      </c>
      <c r="C400" s="7" t="n">
        <v>65534</v>
      </c>
      <c r="D400" s="7" t="n">
        <v>3</v>
      </c>
      <c r="E400" s="7" t="n">
        <v>10</v>
      </c>
      <c r="F400" s="7" t="s">
        <v>49</v>
      </c>
    </row>
    <row r="401" spans="1:9">
      <c r="A401" t="s">
        <v>4</v>
      </c>
      <c r="B401" s="4" t="s">
        <v>5</v>
      </c>
      <c r="C401" s="4" t="s">
        <v>11</v>
      </c>
    </row>
    <row r="402" spans="1:9">
      <c r="A402" t="n">
        <v>5580</v>
      </c>
      <c r="B402" s="29" t="n">
        <v>16</v>
      </c>
      <c r="C402" s="7" t="n">
        <v>0</v>
      </c>
    </row>
    <row r="403" spans="1:9">
      <c r="A403" t="s">
        <v>4</v>
      </c>
      <c r="B403" s="4" t="s">
        <v>5</v>
      </c>
      <c r="C403" s="4" t="s">
        <v>7</v>
      </c>
      <c r="D403" s="4" t="s">
        <v>11</v>
      </c>
    </row>
    <row r="404" spans="1:9">
      <c r="A404" t="n">
        <v>5583</v>
      </c>
      <c r="B404" s="30" t="n">
        <v>22</v>
      </c>
      <c r="C404" s="7" t="n">
        <v>10</v>
      </c>
      <c r="D404" s="7" t="n">
        <v>0</v>
      </c>
    </row>
    <row r="405" spans="1:9">
      <c r="A405" t="s">
        <v>4</v>
      </c>
      <c r="B405" s="4" t="s">
        <v>5</v>
      </c>
      <c r="C405" s="4" t="s">
        <v>7</v>
      </c>
      <c r="D405" s="4" t="s">
        <v>11</v>
      </c>
      <c r="E405" s="4" t="s">
        <v>7</v>
      </c>
      <c r="F405" s="4" t="s">
        <v>7</v>
      </c>
      <c r="G405" s="4" t="s">
        <v>12</v>
      </c>
    </row>
    <row r="406" spans="1:9">
      <c r="A406" t="n">
        <v>5587</v>
      </c>
      <c r="B406" s="11" t="n">
        <v>5</v>
      </c>
      <c r="C406" s="7" t="n">
        <v>30</v>
      </c>
      <c r="D406" s="7" t="n">
        <v>0</v>
      </c>
      <c r="E406" s="7" t="n">
        <v>8</v>
      </c>
      <c r="F406" s="7" t="n">
        <v>1</v>
      </c>
      <c r="G406" s="12" t="n">
        <f t="normal" ca="1">A440</f>
        <v>0</v>
      </c>
    </row>
    <row r="407" spans="1:9">
      <c r="A407" t="s">
        <v>4</v>
      </c>
      <c r="B407" s="4" t="s">
        <v>5</v>
      </c>
      <c r="C407" s="4" t="s">
        <v>7</v>
      </c>
      <c r="D407" s="4" t="s">
        <v>11</v>
      </c>
      <c r="E407" s="4" t="s">
        <v>8</v>
      </c>
    </row>
    <row r="408" spans="1:9">
      <c r="A408" t="n">
        <v>5597</v>
      </c>
      <c r="B408" s="26" t="n">
        <v>51</v>
      </c>
      <c r="C408" s="7" t="n">
        <v>4</v>
      </c>
      <c r="D408" s="7" t="n">
        <v>65534</v>
      </c>
      <c r="E408" s="7" t="s">
        <v>50</v>
      </c>
    </row>
    <row r="409" spans="1:9">
      <c r="A409" t="s">
        <v>4</v>
      </c>
      <c r="B409" s="4" t="s">
        <v>5</v>
      </c>
      <c r="C409" s="4" t="s">
        <v>11</v>
      </c>
    </row>
    <row r="410" spans="1:9">
      <c r="A410" t="n">
        <v>5610</v>
      </c>
      <c r="B410" s="29" t="n">
        <v>16</v>
      </c>
      <c r="C410" s="7" t="n">
        <v>0</v>
      </c>
    </row>
    <row r="411" spans="1:9">
      <c r="A411" t="s">
        <v>4</v>
      </c>
      <c r="B411" s="4" t="s">
        <v>5</v>
      </c>
      <c r="C411" s="4" t="s">
        <v>11</v>
      </c>
      <c r="D411" s="4" t="s">
        <v>51</v>
      </c>
      <c r="E411" s="4" t="s">
        <v>7</v>
      </c>
      <c r="F411" s="4" t="s">
        <v>7</v>
      </c>
      <c r="G411" s="4" t="s">
        <v>51</v>
      </c>
      <c r="H411" s="4" t="s">
        <v>7</v>
      </c>
      <c r="I411" s="4" t="s">
        <v>7</v>
      </c>
    </row>
    <row r="412" spans="1:9">
      <c r="A412" t="n">
        <v>5613</v>
      </c>
      <c r="B412" s="31" t="n">
        <v>26</v>
      </c>
      <c r="C412" s="7" t="n">
        <v>65534</v>
      </c>
      <c r="D412" s="7" t="s">
        <v>68</v>
      </c>
      <c r="E412" s="7" t="n">
        <v>2</v>
      </c>
      <c r="F412" s="7" t="n">
        <v>3</v>
      </c>
      <c r="G412" s="7" t="s">
        <v>69</v>
      </c>
      <c r="H412" s="7" t="n">
        <v>2</v>
      </c>
      <c r="I412" s="7" t="n">
        <v>0</v>
      </c>
    </row>
    <row r="413" spans="1:9">
      <c r="A413" t="s">
        <v>4</v>
      </c>
      <c r="B413" s="4" t="s">
        <v>5</v>
      </c>
    </row>
    <row r="414" spans="1:9">
      <c r="A414" t="n">
        <v>5750</v>
      </c>
      <c r="B414" s="32" t="n">
        <v>28</v>
      </c>
    </row>
    <row r="415" spans="1:9">
      <c r="A415" t="s">
        <v>4</v>
      </c>
      <c r="B415" s="4" t="s">
        <v>5</v>
      </c>
      <c r="C415" s="4" t="s">
        <v>7</v>
      </c>
      <c r="D415" s="4" t="s">
        <v>11</v>
      </c>
      <c r="E415" s="4" t="s">
        <v>8</v>
      </c>
    </row>
    <row r="416" spans="1:9">
      <c r="A416" t="n">
        <v>5751</v>
      </c>
      <c r="B416" s="26" t="n">
        <v>51</v>
      </c>
      <c r="C416" s="7" t="n">
        <v>4</v>
      </c>
      <c r="D416" s="7" t="n">
        <v>0</v>
      </c>
      <c r="E416" s="7" t="s">
        <v>70</v>
      </c>
    </row>
    <row r="417" spans="1:9">
      <c r="A417" t="s">
        <v>4</v>
      </c>
      <c r="B417" s="4" t="s">
        <v>5</v>
      </c>
      <c r="C417" s="4" t="s">
        <v>11</v>
      </c>
    </row>
    <row r="418" spans="1:9">
      <c r="A418" t="n">
        <v>5765</v>
      </c>
      <c r="B418" s="29" t="n">
        <v>16</v>
      </c>
      <c r="C418" s="7" t="n">
        <v>0</v>
      </c>
    </row>
    <row r="419" spans="1:9">
      <c r="A419" t="s">
        <v>4</v>
      </c>
      <c r="B419" s="4" t="s">
        <v>5</v>
      </c>
      <c r="C419" s="4" t="s">
        <v>11</v>
      </c>
      <c r="D419" s="4" t="s">
        <v>51</v>
      </c>
      <c r="E419" s="4" t="s">
        <v>7</v>
      </c>
      <c r="F419" s="4" t="s">
        <v>7</v>
      </c>
      <c r="G419" s="4" t="s">
        <v>51</v>
      </c>
      <c r="H419" s="4" t="s">
        <v>7</v>
      </c>
      <c r="I419" s="4" t="s">
        <v>7</v>
      </c>
    </row>
    <row r="420" spans="1:9">
      <c r="A420" t="n">
        <v>5768</v>
      </c>
      <c r="B420" s="31" t="n">
        <v>26</v>
      </c>
      <c r="C420" s="7" t="n">
        <v>0</v>
      </c>
      <c r="D420" s="7" t="s">
        <v>71</v>
      </c>
      <c r="E420" s="7" t="n">
        <v>2</v>
      </c>
      <c r="F420" s="7" t="n">
        <v>3</v>
      </c>
      <c r="G420" s="7" t="s">
        <v>72</v>
      </c>
      <c r="H420" s="7" t="n">
        <v>2</v>
      </c>
      <c r="I420" s="7" t="n">
        <v>0</v>
      </c>
    </row>
    <row r="421" spans="1:9">
      <c r="A421" t="s">
        <v>4</v>
      </c>
      <c r="B421" s="4" t="s">
        <v>5</v>
      </c>
    </row>
    <row r="422" spans="1:9">
      <c r="A422" t="n">
        <v>5852</v>
      </c>
      <c r="B422" s="32" t="n">
        <v>28</v>
      </c>
    </row>
    <row r="423" spans="1:9">
      <c r="A423" t="s">
        <v>4</v>
      </c>
      <c r="B423" s="4" t="s">
        <v>5</v>
      </c>
      <c r="C423" s="4" t="s">
        <v>11</v>
      </c>
      <c r="D423" s="4" t="s">
        <v>7</v>
      </c>
      <c r="E423" s="4" t="s">
        <v>13</v>
      </c>
      <c r="F423" s="4" t="s">
        <v>11</v>
      </c>
    </row>
    <row r="424" spans="1:9">
      <c r="A424" t="n">
        <v>5853</v>
      </c>
      <c r="B424" s="34" t="n">
        <v>59</v>
      </c>
      <c r="C424" s="7" t="n">
        <v>65534</v>
      </c>
      <c r="D424" s="7" t="n">
        <v>15</v>
      </c>
      <c r="E424" s="7" t="n">
        <v>0.150000005960464</v>
      </c>
      <c r="F424" s="7" t="n">
        <v>0</v>
      </c>
    </row>
    <row r="425" spans="1:9">
      <c r="A425" t="s">
        <v>4</v>
      </c>
      <c r="B425" s="4" t="s">
        <v>5</v>
      </c>
      <c r="C425" s="4" t="s">
        <v>7</v>
      </c>
      <c r="D425" s="4" t="s">
        <v>11</v>
      </c>
      <c r="E425" s="4" t="s">
        <v>8</v>
      </c>
    </row>
    <row r="426" spans="1:9">
      <c r="A426" t="n">
        <v>5863</v>
      </c>
      <c r="B426" s="26" t="n">
        <v>51</v>
      </c>
      <c r="C426" s="7" t="n">
        <v>4</v>
      </c>
      <c r="D426" s="7" t="n">
        <v>65534</v>
      </c>
      <c r="E426" s="7" t="s">
        <v>73</v>
      </c>
    </row>
    <row r="427" spans="1:9">
      <c r="A427" t="s">
        <v>4</v>
      </c>
      <c r="B427" s="4" t="s">
        <v>5</v>
      </c>
      <c r="C427" s="4" t="s">
        <v>11</v>
      </c>
    </row>
    <row r="428" spans="1:9">
      <c r="A428" t="n">
        <v>5876</v>
      </c>
      <c r="B428" s="29" t="n">
        <v>16</v>
      </c>
      <c r="C428" s="7" t="n">
        <v>0</v>
      </c>
    </row>
    <row r="429" spans="1:9">
      <c r="A429" t="s">
        <v>4</v>
      </c>
      <c r="B429" s="4" t="s">
        <v>5</v>
      </c>
      <c r="C429" s="4" t="s">
        <v>11</v>
      </c>
      <c r="D429" s="4" t="s">
        <v>51</v>
      </c>
      <c r="E429" s="4" t="s">
        <v>7</v>
      </c>
      <c r="F429" s="4" t="s">
        <v>7</v>
      </c>
    </row>
    <row r="430" spans="1:9">
      <c r="A430" t="n">
        <v>5879</v>
      </c>
      <c r="B430" s="31" t="n">
        <v>26</v>
      </c>
      <c r="C430" s="7" t="n">
        <v>65534</v>
      </c>
      <c r="D430" s="7" t="s">
        <v>74</v>
      </c>
      <c r="E430" s="7" t="n">
        <v>2</v>
      </c>
      <c r="F430" s="7" t="n">
        <v>0</v>
      </c>
    </row>
    <row r="431" spans="1:9">
      <c r="A431" t="s">
        <v>4</v>
      </c>
      <c r="B431" s="4" t="s">
        <v>5</v>
      </c>
    </row>
    <row r="432" spans="1:9">
      <c r="A432" t="n">
        <v>5914</v>
      </c>
      <c r="B432" s="32" t="n">
        <v>28</v>
      </c>
    </row>
    <row r="433" spans="1:9">
      <c r="A433" t="s">
        <v>4</v>
      </c>
      <c r="B433" s="4" t="s">
        <v>5</v>
      </c>
      <c r="C433" s="4" t="s">
        <v>11</v>
      </c>
      <c r="D433" s="4" t="s">
        <v>7</v>
      </c>
      <c r="E433" s="4" t="s">
        <v>13</v>
      </c>
      <c r="F433" s="4" t="s">
        <v>11</v>
      </c>
    </row>
    <row r="434" spans="1:9">
      <c r="A434" t="n">
        <v>5915</v>
      </c>
      <c r="B434" s="34" t="n">
        <v>59</v>
      </c>
      <c r="C434" s="7" t="n">
        <v>65534</v>
      </c>
      <c r="D434" s="7" t="n">
        <v>255</v>
      </c>
      <c r="E434" s="7" t="n">
        <v>0</v>
      </c>
      <c r="F434" s="7" t="n">
        <v>0</v>
      </c>
    </row>
    <row r="435" spans="1:9">
      <c r="A435" t="s">
        <v>4</v>
      </c>
      <c r="B435" s="4" t="s">
        <v>5</v>
      </c>
      <c r="C435" s="4" t="s">
        <v>11</v>
      </c>
    </row>
    <row r="436" spans="1:9">
      <c r="A436" t="n">
        <v>5925</v>
      </c>
      <c r="B436" s="33" t="n">
        <v>12</v>
      </c>
      <c r="C436" s="7" t="n">
        <v>0</v>
      </c>
    </row>
    <row r="437" spans="1:9">
      <c r="A437" t="s">
        <v>4</v>
      </c>
      <c r="B437" s="4" t="s">
        <v>5</v>
      </c>
      <c r="C437" s="4" t="s">
        <v>12</v>
      </c>
    </row>
    <row r="438" spans="1:9">
      <c r="A438" t="n">
        <v>5928</v>
      </c>
      <c r="B438" s="19" t="n">
        <v>3</v>
      </c>
      <c r="C438" s="12" t="n">
        <f t="normal" ca="1">A448</f>
        <v>0</v>
      </c>
    </row>
    <row r="439" spans="1:9">
      <c r="A439" t="s">
        <v>4</v>
      </c>
      <c r="B439" s="4" t="s">
        <v>5</v>
      </c>
      <c r="C439" s="4" t="s">
        <v>7</v>
      </c>
      <c r="D439" s="4" t="s">
        <v>11</v>
      </c>
      <c r="E439" s="4" t="s">
        <v>8</v>
      </c>
    </row>
    <row r="440" spans="1:9">
      <c r="A440" t="n">
        <v>5933</v>
      </c>
      <c r="B440" s="26" t="n">
        <v>51</v>
      </c>
      <c r="C440" s="7" t="n">
        <v>4</v>
      </c>
      <c r="D440" s="7" t="n">
        <v>65534</v>
      </c>
      <c r="E440" s="7" t="s">
        <v>75</v>
      </c>
    </row>
    <row r="441" spans="1:9">
      <c r="A441" t="s">
        <v>4</v>
      </c>
      <c r="B441" s="4" t="s">
        <v>5</v>
      </c>
      <c r="C441" s="4" t="s">
        <v>11</v>
      </c>
    </row>
    <row r="442" spans="1:9">
      <c r="A442" t="n">
        <v>5947</v>
      </c>
      <c r="B442" s="29" t="n">
        <v>16</v>
      </c>
      <c r="C442" s="7" t="n">
        <v>0</v>
      </c>
    </row>
    <row r="443" spans="1:9">
      <c r="A443" t="s">
        <v>4</v>
      </c>
      <c r="B443" s="4" t="s">
        <v>5</v>
      </c>
      <c r="C443" s="4" t="s">
        <v>11</v>
      </c>
      <c r="D443" s="4" t="s">
        <v>51</v>
      </c>
      <c r="E443" s="4" t="s">
        <v>7</v>
      </c>
      <c r="F443" s="4" t="s">
        <v>7</v>
      </c>
      <c r="G443" s="4" t="s">
        <v>51</v>
      </c>
      <c r="H443" s="4" t="s">
        <v>7</v>
      </c>
      <c r="I443" s="4" t="s">
        <v>7</v>
      </c>
    </row>
    <row r="444" spans="1:9">
      <c r="A444" t="n">
        <v>5950</v>
      </c>
      <c r="B444" s="31" t="n">
        <v>26</v>
      </c>
      <c r="C444" s="7" t="n">
        <v>65534</v>
      </c>
      <c r="D444" s="7" t="s">
        <v>76</v>
      </c>
      <c r="E444" s="7" t="n">
        <v>2</v>
      </c>
      <c r="F444" s="7" t="n">
        <v>3</v>
      </c>
      <c r="G444" s="7" t="s">
        <v>77</v>
      </c>
      <c r="H444" s="7" t="n">
        <v>2</v>
      </c>
      <c r="I444" s="7" t="n">
        <v>0</v>
      </c>
    </row>
    <row r="445" spans="1:9">
      <c r="A445" t="s">
        <v>4</v>
      </c>
      <c r="B445" s="4" t="s">
        <v>5</v>
      </c>
    </row>
    <row r="446" spans="1:9">
      <c r="A446" t="n">
        <v>6059</v>
      </c>
      <c r="B446" s="32" t="n">
        <v>28</v>
      </c>
    </row>
    <row r="447" spans="1:9">
      <c r="A447" t="s">
        <v>4</v>
      </c>
      <c r="B447" s="4" t="s">
        <v>5</v>
      </c>
      <c r="C447" s="4" t="s">
        <v>12</v>
      </c>
    </row>
    <row r="448" spans="1:9">
      <c r="A448" t="n">
        <v>6060</v>
      </c>
      <c r="B448" s="19" t="n">
        <v>3</v>
      </c>
      <c r="C448" s="12" t="n">
        <f t="normal" ca="1">A772</f>
        <v>0</v>
      </c>
    </row>
    <row r="449" spans="1:9">
      <c r="A449" t="s">
        <v>4</v>
      </c>
      <c r="B449" s="4" t="s">
        <v>5</v>
      </c>
      <c r="C449" s="4" t="s">
        <v>7</v>
      </c>
      <c r="D449" s="4" t="s">
        <v>11</v>
      </c>
      <c r="E449" s="4" t="s">
        <v>7</v>
      </c>
      <c r="F449" s="4" t="s">
        <v>12</v>
      </c>
    </row>
    <row r="450" spans="1:9">
      <c r="A450" t="n">
        <v>6065</v>
      </c>
      <c r="B450" s="11" t="n">
        <v>5</v>
      </c>
      <c r="C450" s="7" t="n">
        <v>30</v>
      </c>
      <c r="D450" s="7" t="n">
        <v>9712</v>
      </c>
      <c r="E450" s="7" t="n">
        <v>1</v>
      </c>
      <c r="F450" s="12" t="n">
        <f t="normal" ca="1">A482</f>
        <v>0</v>
      </c>
    </row>
    <row r="451" spans="1:9">
      <c r="A451" t="s">
        <v>4</v>
      </c>
      <c r="B451" s="4" t="s">
        <v>5</v>
      </c>
      <c r="C451" s="4" t="s">
        <v>11</v>
      </c>
      <c r="D451" s="4" t="s">
        <v>7</v>
      </c>
      <c r="E451" s="4" t="s">
        <v>7</v>
      </c>
      <c r="F451" s="4" t="s">
        <v>8</v>
      </c>
    </row>
    <row r="452" spans="1:9">
      <c r="A452" t="n">
        <v>6074</v>
      </c>
      <c r="B452" s="28" t="n">
        <v>20</v>
      </c>
      <c r="C452" s="7" t="n">
        <v>65534</v>
      </c>
      <c r="D452" s="7" t="n">
        <v>3</v>
      </c>
      <c r="E452" s="7" t="n">
        <v>10</v>
      </c>
      <c r="F452" s="7" t="s">
        <v>49</v>
      </c>
    </row>
    <row r="453" spans="1:9">
      <c r="A453" t="s">
        <v>4</v>
      </c>
      <c r="B453" s="4" t="s">
        <v>5</v>
      </c>
      <c r="C453" s="4" t="s">
        <v>11</v>
      </c>
    </row>
    <row r="454" spans="1:9">
      <c r="A454" t="n">
        <v>6095</v>
      </c>
      <c r="B454" s="29" t="n">
        <v>16</v>
      </c>
      <c r="C454" s="7" t="n">
        <v>0</v>
      </c>
    </row>
    <row r="455" spans="1:9">
      <c r="A455" t="s">
        <v>4</v>
      </c>
      <c r="B455" s="4" t="s">
        <v>5</v>
      </c>
      <c r="C455" s="4" t="s">
        <v>7</v>
      </c>
      <c r="D455" s="4" t="s">
        <v>11</v>
      </c>
    </row>
    <row r="456" spans="1:9">
      <c r="A456" t="n">
        <v>6098</v>
      </c>
      <c r="B456" s="30" t="n">
        <v>22</v>
      </c>
      <c r="C456" s="7" t="n">
        <v>10</v>
      </c>
      <c r="D456" s="7" t="n">
        <v>0</v>
      </c>
    </row>
    <row r="457" spans="1:9">
      <c r="A457" t="s">
        <v>4</v>
      </c>
      <c r="B457" s="4" t="s">
        <v>5</v>
      </c>
      <c r="C457" s="4" t="s">
        <v>7</v>
      </c>
      <c r="D457" s="4" t="s">
        <v>11</v>
      </c>
      <c r="E457" s="4" t="s">
        <v>7</v>
      </c>
      <c r="F457" s="4" t="s">
        <v>7</v>
      </c>
      <c r="G457" s="4" t="s">
        <v>12</v>
      </c>
    </row>
    <row r="458" spans="1:9">
      <c r="A458" t="n">
        <v>6102</v>
      </c>
      <c r="B458" s="11" t="n">
        <v>5</v>
      </c>
      <c r="C458" s="7" t="n">
        <v>30</v>
      </c>
      <c r="D458" s="7" t="n">
        <v>9447</v>
      </c>
      <c r="E458" s="7" t="n">
        <v>8</v>
      </c>
      <c r="F458" s="7" t="n">
        <v>1</v>
      </c>
      <c r="G458" s="12" t="n">
        <f t="normal" ca="1">A472</f>
        <v>0</v>
      </c>
    </row>
    <row r="459" spans="1:9">
      <c r="A459" t="s">
        <v>4</v>
      </c>
      <c r="B459" s="4" t="s">
        <v>5</v>
      </c>
      <c r="C459" s="4" t="s">
        <v>7</v>
      </c>
      <c r="D459" s="4" t="s">
        <v>11</v>
      </c>
      <c r="E459" s="4" t="s">
        <v>8</v>
      </c>
    </row>
    <row r="460" spans="1:9">
      <c r="A460" t="n">
        <v>6112</v>
      </c>
      <c r="B460" s="26" t="n">
        <v>51</v>
      </c>
      <c r="C460" s="7" t="n">
        <v>4</v>
      </c>
      <c r="D460" s="7" t="n">
        <v>65534</v>
      </c>
      <c r="E460" s="7" t="s">
        <v>50</v>
      </c>
    </row>
    <row r="461" spans="1:9">
      <c r="A461" t="s">
        <v>4</v>
      </c>
      <c r="B461" s="4" t="s">
        <v>5</v>
      </c>
      <c r="C461" s="4" t="s">
        <v>11</v>
      </c>
    </row>
    <row r="462" spans="1:9">
      <c r="A462" t="n">
        <v>6125</v>
      </c>
      <c r="B462" s="29" t="n">
        <v>16</v>
      </c>
      <c r="C462" s="7" t="n">
        <v>0</v>
      </c>
    </row>
    <row r="463" spans="1:9">
      <c r="A463" t="s">
        <v>4</v>
      </c>
      <c r="B463" s="4" t="s">
        <v>5</v>
      </c>
      <c r="C463" s="4" t="s">
        <v>11</v>
      </c>
      <c r="D463" s="4" t="s">
        <v>51</v>
      </c>
      <c r="E463" s="4" t="s">
        <v>7</v>
      </c>
      <c r="F463" s="4" t="s">
        <v>7</v>
      </c>
      <c r="G463" s="4" t="s">
        <v>51</v>
      </c>
      <c r="H463" s="4" t="s">
        <v>7</v>
      </c>
      <c r="I463" s="4" t="s">
        <v>7</v>
      </c>
      <c r="J463" s="4" t="s">
        <v>51</v>
      </c>
      <c r="K463" s="4" t="s">
        <v>7</v>
      </c>
      <c r="L463" s="4" t="s">
        <v>7</v>
      </c>
    </row>
    <row r="464" spans="1:9">
      <c r="A464" t="n">
        <v>6128</v>
      </c>
      <c r="B464" s="31" t="n">
        <v>26</v>
      </c>
      <c r="C464" s="7" t="n">
        <v>65534</v>
      </c>
      <c r="D464" s="7" t="s">
        <v>78</v>
      </c>
      <c r="E464" s="7" t="n">
        <v>2</v>
      </c>
      <c r="F464" s="7" t="n">
        <v>3</v>
      </c>
      <c r="G464" s="7" t="s">
        <v>79</v>
      </c>
      <c r="H464" s="7" t="n">
        <v>2</v>
      </c>
      <c r="I464" s="7" t="n">
        <v>3</v>
      </c>
      <c r="J464" s="7" t="s">
        <v>80</v>
      </c>
      <c r="K464" s="7" t="n">
        <v>2</v>
      </c>
      <c r="L464" s="7" t="n">
        <v>0</v>
      </c>
    </row>
    <row r="465" spans="1:12">
      <c r="A465" t="s">
        <v>4</v>
      </c>
      <c r="B465" s="4" t="s">
        <v>5</v>
      </c>
    </row>
    <row r="466" spans="1:12">
      <c r="A466" t="n">
        <v>6363</v>
      </c>
      <c r="B466" s="32" t="n">
        <v>28</v>
      </c>
    </row>
    <row r="467" spans="1:12">
      <c r="A467" t="s">
        <v>4</v>
      </c>
      <c r="B467" s="4" t="s">
        <v>5</v>
      </c>
      <c r="C467" s="4" t="s">
        <v>11</v>
      </c>
    </row>
    <row r="468" spans="1:12">
      <c r="A468" t="n">
        <v>6364</v>
      </c>
      <c r="B468" s="33" t="n">
        <v>12</v>
      </c>
      <c r="C468" s="7" t="n">
        <v>9447</v>
      </c>
    </row>
    <row r="469" spans="1:12">
      <c r="A469" t="s">
        <v>4</v>
      </c>
      <c r="B469" s="4" t="s">
        <v>5</v>
      </c>
      <c r="C469" s="4" t="s">
        <v>12</v>
      </c>
    </row>
    <row r="470" spans="1:12">
      <c r="A470" t="n">
        <v>6367</v>
      </c>
      <c r="B470" s="19" t="n">
        <v>3</v>
      </c>
      <c r="C470" s="12" t="n">
        <f t="normal" ca="1">A480</f>
        <v>0</v>
      </c>
    </row>
    <row r="471" spans="1:12">
      <c r="A471" t="s">
        <v>4</v>
      </c>
      <c r="B471" s="4" t="s">
        <v>5</v>
      </c>
      <c r="C471" s="4" t="s">
        <v>7</v>
      </c>
      <c r="D471" s="4" t="s">
        <v>11</v>
      </c>
      <c r="E471" s="4" t="s">
        <v>8</v>
      </c>
    </row>
    <row r="472" spans="1:12">
      <c r="A472" t="n">
        <v>6372</v>
      </c>
      <c r="B472" s="26" t="n">
        <v>51</v>
      </c>
      <c r="C472" s="7" t="n">
        <v>4</v>
      </c>
      <c r="D472" s="7" t="n">
        <v>65534</v>
      </c>
      <c r="E472" s="7" t="s">
        <v>50</v>
      </c>
    </row>
    <row r="473" spans="1:12">
      <c r="A473" t="s">
        <v>4</v>
      </c>
      <c r="B473" s="4" t="s">
        <v>5</v>
      </c>
      <c r="C473" s="4" t="s">
        <v>11</v>
      </c>
    </row>
    <row r="474" spans="1:12">
      <c r="A474" t="n">
        <v>6385</v>
      </c>
      <c r="B474" s="29" t="n">
        <v>16</v>
      </c>
      <c r="C474" s="7" t="n">
        <v>0</v>
      </c>
    </row>
    <row r="475" spans="1:12">
      <c r="A475" t="s">
        <v>4</v>
      </c>
      <c r="B475" s="4" t="s">
        <v>5</v>
      </c>
      <c r="C475" s="4" t="s">
        <v>11</v>
      </c>
      <c r="D475" s="4" t="s">
        <v>51</v>
      </c>
      <c r="E475" s="4" t="s">
        <v>7</v>
      </c>
      <c r="F475" s="4" t="s">
        <v>7</v>
      </c>
      <c r="G475" s="4" t="s">
        <v>51</v>
      </c>
      <c r="H475" s="4" t="s">
        <v>7</v>
      </c>
      <c r="I475" s="4" t="s">
        <v>7</v>
      </c>
      <c r="J475" s="4" t="s">
        <v>51</v>
      </c>
      <c r="K475" s="4" t="s">
        <v>7</v>
      </c>
      <c r="L475" s="4" t="s">
        <v>7</v>
      </c>
    </row>
    <row r="476" spans="1:12">
      <c r="A476" t="n">
        <v>6388</v>
      </c>
      <c r="B476" s="31" t="n">
        <v>26</v>
      </c>
      <c r="C476" s="7" t="n">
        <v>65534</v>
      </c>
      <c r="D476" s="7" t="s">
        <v>81</v>
      </c>
      <c r="E476" s="7" t="n">
        <v>2</v>
      </c>
      <c r="F476" s="7" t="n">
        <v>3</v>
      </c>
      <c r="G476" s="7" t="s">
        <v>82</v>
      </c>
      <c r="H476" s="7" t="n">
        <v>2</v>
      </c>
      <c r="I476" s="7" t="n">
        <v>3</v>
      </c>
      <c r="J476" s="7" t="s">
        <v>83</v>
      </c>
      <c r="K476" s="7" t="n">
        <v>2</v>
      </c>
      <c r="L476" s="7" t="n">
        <v>0</v>
      </c>
    </row>
    <row r="477" spans="1:12">
      <c r="A477" t="s">
        <v>4</v>
      </c>
      <c r="B477" s="4" t="s">
        <v>5</v>
      </c>
    </row>
    <row r="478" spans="1:12">
      <c r="A478" t="n">
        <v>6608</v>
      </c>
      <c r="B478" s="32" t="n">
        <v>28</v>
      </c>
    </row>
    <row r="479" spans="1:12">
      <c r="A479" t="s">
        <v>4</v>
      </c>
      <c r="B479" s="4" t="s">
        <v>5</v>
      </c>
      <c r="C479" s="4" t="s">
        <v>12</v>
      </c>
    </row>
    <row r="480" spans="1:12">
      <c r="A480" t="n">
        <v>6609</v>
      </c>
      <c r="B480" s="19" t="n">
        <v>3</v>
      </c>
      <c r="C480" s="12" t="n">
        <f t="normal" ca="1">A772</f>
        <v>0</v>
      </c>
    </row>
    <row r="481" spans="1:12">
      <c r="A481" t="s">
        <v>4</v>
      </c>
      <c r="B481" s="4" t="s">
        <v>5</v>
      </c>
      <c r="C481" s="4" t="s">
        <v>7</v>
      </c>
      <c r="D481" s="4" t="s">
        <v>11</v>
      </c>
      <c r="E481" s="4" t="s">
        <v>7</v>
      </c>
      <c r="F481" s="4" t="s">
        <v>12</v>
      </c>
    </row>
    <row r="482" spans="1:12">
      <c r="A482" t="n">
        <v>6614</v>
      </c>
      <c r="B482" s="11" t="n">
        <v>5</v>
      </c>
      <c r="C482" s="7" t="n">
        <v>30</v>
      </c>
      <c r="D482" s="7" t="n">
        <v>8958</v>
      </c>
      <c r="E482" s="7" t="n">
        <v>1</v>
      </c>
      <c r="F482" s="12" t="n">
        <f t="normal" ca="1">A514</f>
        <v>0</v>
      </c>
    </row>
    <row r="483" spans="1:12">
      <c r="A483" t="s">
        <v>4</v>
      </c>
      <c r="B483" s="4" t="s">
        <v>5</v>
      </c>
      <c r="C483" s="4" t="s">
        <v>11</v>
      </c>
      <c r="D483" s="4" t="s">
        <v>7</v>
      </c>
      <c r="E483" s="4" t="s">
        <v>7</v>
      </c>
      <c r="F483" s="4" t="s">
        <v>8</v>
      </c>
    </row>
    <row r="484" spans="1:12">
      <c r="A484" t="n">
        <v>6623</v>
      </c>
      <c r="B484" s="28" t="n">
        <v>20</v>
      </c>
      <c r="C484" s="7" t="n">
        <v>65534</v>
      </c>
      <c r="D484" s="7" t="n">
        <v>3</v>
      </c>
      <c r="E484" s="7" t="n">
        <v>10</v>
      </c>
      <c r="F484" s="7" t="s">
        <v>49</v>
      </c>
    </row>
    <row r="485" spans="1:12">
      <c r="A485" t="s">
        <v>4</v>
      </c>
      <c r="B485" s="4" t="s">
        <v>5</v>
      </c>
      <c r="C485" s="4" t="s">
        <v>11</v>
      </c>
    </row>
    <row r="486" spans="1:12">
      <c r="A486" t="n">
        <v>6644</v>
      </c>
      <c r="B486" s="29" t="n">
        <v>16</v>
      </c>
      <c r="C486" s="7" t="n">
        <v>0</v>
      </c>
    </row>
    <row r="487" spans="1:12">
      <c r="A487" t="s">
        <v>4</v>
      </c>
      <c r="B487" s="4" t="s">
        <v>5</v>
      </c>
      <c r="C487" s="4" t="s">
        <v>7</v>
      </c>
      <c r="D487" s="4" t="s">
        <v>11</v>
      </c>
    </row>
    <row r="488" spans="1:12">
      <c r="A488" t="n">
        <v>6647</v>
      </c>
      <c r="B488" s="30" t="n">
        <v>22</v>
      </c>
      <c r="C488" s="7" t="n">
        <v>10</v>
      </c>
      <c r="D488" s="7" t="n">
        <v>0</v>
      </c>
    </row>
    <row r="489" spans="1:12">
      <c r="A489" t="s">
        <v>4</v>
      </c>
      <c r="B489" s="4" t="s">
        <v>5</v>
      </c>
      <c r="C489" s="4" t="s">
        <v>7</v>
      </c>
      <c r="D489" s="4" t="s">
        <v>11</v>
      </c>
      <c r="E489" s="4" t="s">
        <v>7</v>
      </c>
      <c r="F489" s="4" t="s">
        <v>7</v>
      </c>
      <c r="G489" s="4" t="s">
        <v>12</v>
      </c>
    </row>
    <row r="490" spans="1:12">
      <c r="A490" t="n">
        <v>6651</v>
      </c>
      <c r="B490" s="11" t="n">
        <v>5</v>
      </c>
      <c r="C490" s="7" t="n">
        <v>30</v>
      </c>
      <c r="D490" s="7" t="n">
        <v>0</v>
      </c>
      <c r="E490" s="7" t="n">
        <v>8</v>
      </c>
      <c r="F490" s="7" t="n">
        <v>1</v>
      </c>
      <c r="G490" s="12" t="n">
        <f t="normal" ca="1">A504</f>
        <v>0</v>
      </c>
    </row>
    <row r="491" spans="1:12">
      <c r="A491" t="s">
        <v>4</v>
      </c>
      <c r="B491" s="4" t="s">
        <v>5</v>
      </c>
      <c r="C491" s="4" t="s">
        <v>7</v>
      </c>
      <c r="D491" s="4" t="s">
        <v>11</v>
      </c>
      <c r="E491" s="4" t="s">
        <v>8</v>
      </c>
    </row>
    <row r="492" spans="1:12">
      <c r="A492" t="n">
        <v>6661</v>
      </c>
      <c r="B492" s="26" t="n">
        <v>51</v>
      </c>
      <c r="C492" s="7" t="n">
        <v>4</v>
      </c>
      <c r="D492" s="7" t="n">
        <v>65534</v>
      </c>
      <c r="E492" s="7" t="s">
        <v>50</v>
      </c>
    </row>
    <row r="493" spans="1:12">
      <c r="A493" t="s">
        <v>4</v>
      </c>
      <c r="B493" s="4" t="s">
        <v>5</v>
      </c>
      <c r="C493" s="4" t="s">
        <v>11</v>
      </c>
    </row>
    <row r="494" spans="1:12">
      <c r="A494" t="n">
        <v>6674</v>
      </c>
      <c r="B494" s="29" t="n">
        <v>16</v>
      </c>
      <c r="C494" s="7" t="n">
        <v>0</v>
      </c>
    </row>
    <row r="495" spans="1:12">
      <c r="A495" t="s">
        <v>4</v>
      </c>
      <c r="B495" s="4" t="s">
        <v>5</v>
      </c>
      <c r="C495" s="4" t="s">
        <v>11</v>
      </c>
      <c r="D495" s="4" t="s">
        <v>51</v>
      </c>
      <c r="E495" s="4" t="s">
        <v>7</v>
      </c>
      <c r="F495" s="4" t="s">
        <v>7</v>
      </c>
      <c r="G495" s="4" t="s">
        <v>51</v>
      </c>
      <c r="H495" s="4" t="s">
        <v>7</v>
      </c>
      <c r="I495" s="4" t="s">
        <v>7</v>
      </c>
      <c r="J495" s="4" t="s">
        <v>51</v>
      </c>
      <c r="K495" s="4" t="s">
        <v>7</v>
      </c>
      <c r="L495" s="4" t="s">
        <v>7</v>
      </c>
      <c r="M495" s="4" t="s">
        <v>51</v>
      </c>
      <c r="N495" s="4" t="s">
        <v>7</v>
      </c>
      <c r="O495" s="4" t="s">
        <v>7</v>
      </c>
    </row>
    <row r="496" spans="1:12">
      <c r="A496" t="n">
        <v>6677</v>
      </c>
      <c r="B496" s="31" t="n">
        <v>26</v>
      </c>
      <c r="C496" s="7" t="n">
        <v>65534</v>
      </c>
      <c r="D496" s="7" t="s">
        <v>84</v>
      </c>
      <c r="E496" s="7" t="n">
        <v>2</v>
      </c>
      <c r="F496" s="7" t="n">
        <v>3</v>
      </c>
      <c r="G496" s="7" t="s">
        <v>85</v>
      </c>
      <c r="H496" s="7" t="n">
        <v>2</v>
      </c>
      <c r="I496" s="7" t="n">
        <v>3</v>
      </c>
      <c r="J496" s="7" t="s">
        <v>86</v>
      </c>
      <c r="K496" s="7" t="n">
        <v>2</v>
      </c>
      <c r="L496" s="7" t="n">
        <v>3</v>
      </c>
      <c r="M496" s="7" t="s">
        <v>87</v>
      </c>
      <c r="N496" s="7" t="n">
        <v>2</v>
      </c>
      <c r="O496" s="7" t="n">
        <v>0</v>
      </c>
    </row>
    <row r="497" spans="1:15">
      <c r="A497" t="s">
        <v>4</v>
      </c>
      <c r="B497" s="4" t="s">
        <v>5</v>
      </c>
    </row>
    <row r="498" spans="1:15">
      <c r="A498" t="n">
        <v>6976</v>
      </c>
      <c r="B498" s="32" t="n">
        <v>28</v>
      </c>
    </row>
    <row r="499" spans="1:15">
      <c r="A499" t="s">
        <v>4</v>
      </c>
      <c r="B499" s="4" t="s">
        <v>5</v>
      </c>
      <c r="C499" s="4" t="s">
        <v>11</v>
      </c>
    </row>
    <row r="500" spans="1:15">
      <c r="A500" t="n">
        <v>6977</v>
      </c>
      <c r="B500" s="33" t="n">
        <v>12</v>
      </c>
      <c r="C500" s="7" t="n">
        <v>0</v>
      </c>
    </row>
    <row r="501" spans="1:15">
      <c r="A501" t="s">
        <v>4</v>
      </c>
      <c r="B501" s="4" t="s">
        <v>5</v>
      </c>
      <c r="C501" s="4" t="s">
        <v>12</v>
      </c>
    </row>
    <row r="502" spans="1:15">
      <c r="A502" t="n">
        <v>6980</v>
      </c>
      <c r="B502" s="19" t="n">
        <v>3</v>
      </c>
      <c r="C502" s="12" t="n">
        <f t="normal" ca="1">A512</f>
        <v>0</v>
      </c>
    </row>
    <row r="503" spans="1:15">
      <c r="A503" t="s">
        <v>4</v>
      </c>
      <c r="B503" s="4" t="s">
        <v>5</v>
      </c>
      <c r="C503" s="4" t="s">
        <v>7</v>
      </c>
      <c r="D503" s="4" t="s">
        <v>11</v>
      </c>
      <c r="E503" s="4" t="s">
        <v>8</v>
      </c>
    </row>
    <row r="504" spans="1:15">
      <c r="A504" t="n">
        <v>6985</v>
      </c>
      <c r="B504" s="26" t="n">
        <v>51</v>
      </c>
      <c r="C504" s="7" t="n">
        <v>4</v>
      </c>
      <c r="D504" s="7" t="n">
        <v>65534</v>
      </c>
      <c r="E504" s="7" t="s">
        <v>50</v>
      </c>
    </row>
    <row r="505" spans="1:15">
      <c r="A505" t="s">
        <v>4</v>
      </c>
      <c r="B505" s="4" t="s">
        <v>5</v>
      </c>
      <c r="C505" s="4" t="s">
        <v>11</v>
      </c>
    </row>
    <row r="506" spans="1:15">
      <c r="A506" t="n">
        <v>6998</v>
      </c>
      <c r="B506" s="29" t="n">
        <v>16</v>
      </c>
      <c r="C506" s="7" t="n">
        <v>0</v>
      </c>
    </row>
    <row r="507" spans="1:15">
      <c r="A507" t="s">
        <v>4</v>
      </c>
      <c r="B507" s="4" t="s">
        <v>5</v>
      </c>
      <c r="C507" s="4" t="s">
        <v>11</v>
      </c>
      <c r="D507" s="4" t="s">
        <v>51</v>
      </c>
      <c r="E507" s="4" t="s">
        <v>7</v>
      </c>
      <c r="F507" s="4" t="s">
        <v>7</v>
      </c>
      <c r="G507" s="4" t="s">
        <v>51</v>
      </c>
      <c r="H507" s="4" t="s">
        <v>7</v>
      </c>
      <c r="I507" s="4" t="s">
        <v>7</v>
      </c>
    </row>
    <row r="508" spans="1:15">
      <c r="A508" t="n">
        <v>7001</v>
      </c>
      <c r="B508" s="31" t="n">
        <v>26</v>
      </c>
      <c r="C508" s="7" t="n">
        <v>65534</v>
      </c>
      <c r="D508" s="7" t="s">
        <v>84</v>
      </c>
      <c r="E508" s="7" t="n">
        <v>2</v>
      </c>
      <c r="F508" s="7" t="n">
        <v>3</v>
      </c>
      <c r="G508" s="7" t="s">
        <v>87</v>
      </c>
      <c r="H508" s="7" t="n">
        <v>2</v>
      </c>
      <c r="I508" s="7" t="n">
        <v>0</v>
      </c>
    </row>
    <row r="509" spans="1:15">
      <c r="A509" t="s">
        <v>4</v>
      </c>
      <c r="B509" s="4" t="s">
        <v>5</v>
      </c>
    </row>
    <row r="510" spans="1:15">
      <c r="A510" t="n">
        <v>7188</v>
      </c>
      <c r="B510" s="32" t="n">
        <v>28</v>
      </c>
    </row>
    <row r="511" spans="1:15">
      <c r="A511" t="s">
        <v>4</v>
      </c>
      <c r="B511" s="4" t="s">
        <v>5</v>
      </c>
      <c r="C511" s="4" t="s">
        <v>12</v>
      </c>
    </row>
    <row r="512" spans="1:15">
      <c r="A512" t="n">
        <v>7189</v>
      </c>
      <c r="B512" s="19" t="n">
        <v>3</v>
      </c>
      <c r="C512" s="12" t="n">
        <f t="normal" ca="1">A772</f>
        <v>0</v>
      </c>
    </row>
    <row r="513" spans="1:9">
      <c r="A513" t="s">
        <v>4</v>
      </c>
      <c r="B513" s="4" t="s">
        <v>5</v>
      </c>
      <c r="C513" s="4" t="s">
        <v>7</v>
      </c>
      <c r="D513" s="4" t="s">
        <v>11</v>
      </c>
      <c r="E513" s="4" t="s">
        <v>7</v>
      </c>
      <c r="F513" s="4" t="s">
        <v>12</v>
      </c>
    </row>
    <row r="514" spans="1:9">
      <c r="A514" t="n">
        <v>7194</v>
      </c>
      <c r="B514" s="11" t="n">
        <v>5</v>
      </c>
      <c r="C514" s="7" t="n">
        <v>30</v>
      </c>
      <c r="D514" s="7" t="n">
        <v>8954</v>
      </c>
      <c r="E514" s="7" t="n">
        <v>1</v>
      </c>
      <c r="F514" s="12" t="n">
        <f t="normal" ca="1">A546</f>
        <v>0</v>
      </c>
    </row>
    <row r="515" spans="1:9">
      <c r="A515" t="s">
        <v>4</v>
      </c>
      <c r="B515" s="4" t="s">
        <v>5</v>
      </c>
      <c r="C515" s="4" t="s">
        <v>11</v>
      </c>
      <c r="D515" s="4" t="s">
        <v>7</v>
      </c>
      <c r="E515" s="4" t="s">
        <v>7</v>
      </c>
      <c r="F515" s="4" t="s">
        <v>8</v>
      </c>
    </row>
    <row r="516" spans="1:9">
      <c r="A516" t="n">
        <v>7203</v>
      </c>
      <c r="B516" s="28" t="n">
        <v>20</v>
      </c>
      <c r="C516" s="7" t="n">
        <v>65534</v>
      </c>
      <c r="D516" s="7" t="n">
        <v>3</v>
      </c>
      <c r="E516" s="7" t="n">
        <v>10</v>
      </c>
      <c r="F516" s="7" t="s">
        <v>49</v>
      </c>
    </row>
    <row r="517" spans="1:9">
      <c r="A517" t="s">
        <v>4</v>
      </c>
      <c r="B517" s="4" t="s">
        <v>5</v>
      </c>
      <c r="C517" s="4" t="s">
        <v>11</v>
      </c>
    </row>
    <row r="518" spans="1:9">
      <c r="A518" t="n">
        <v>7224</v>
      </c>
      <c r="B518" s="29" t="n">
        <v>16</v>
      </c>
      <c r="C518" s="7" t="n">
        <v>0</v>
      </c>
    </row>
    <row r="519" spans="1:9">
      <c r="A519" t="s">
        <v>4</v>
      </c>
      <c r="B519" s="4" t="s">
        <v>5</v>
      </c>
      <c r="C519" s="4" t="s">
        <v>7</v>
      </c>
      <c r="D519" s="4" t="s">
        <v>11</v>
      </c>
    </row>
    <row r="520" spans="1:9">
      <c r="A520" t="n">
        <v>7227</v>
      </c>
      <c r="B520" s="30" t="n">
        <v>22</v>
      </c>
      <c r="C520" s="7" t="n">
        <v>10</v>
      </c>
      <c r="D520" s="7" t="n">
        <v>0</v>
      </c>
    </row>
    <row r="521" spans="1:9">
      <c r="A521" t="s">
        <v>4</v>
      </c>
      <c r="B521" s="4" t="s">
        <v>5</v>
      </c>
      <c r="C521" s="4" t="s">
        <v>7</v>
      </c>
      <c r="D521" s="4" t="s">
        <v>11</v>
      </c>
      <c r="E521" s="4" t="s">
        <v>7</v>
      </c>
      <c r="F521" s="4" t="s">
        <v>7</v>
      </c>
      <c r="G521" s="4" t="s">
        <v>12</v>
      </c>
    </row>
    <row r="522" spans="1:9">
      <c r="A522" t="n">
        <v>7231</v>
      </c>
      <c r="B522" s="11" t="n">
        <v>5</v>
      </c>
      <c r="C522" s="7" t="n">
        <v>30</v>
      </c>
      <c r="D522" s="7" t="n">
        <v>0</v>
      </c>
      <c r="E522" s="7" t="n">
        <v>8</v>
      </c>
      <c r="F522" s="7" t="n">
        <v>1</v>
      </c>
      <c r="G522" s="12" t="n">
        <f t="normal" ca="1">A536</f>
        <v>0</v>
      </c>
    </row>
    <row r="523" spans="1:9">
      <c r="A523" t="s">
        <v>4</v>
      </c>
      <c r="B523" s="4" t="s">
        <v>5</v>
      </c>
      <c r="C523" s="4" t="s">
        <v>7</v>
      </c>
      <c r="D523" s="4" t="s">
        <v>11</v>
      </c>
      <c r="E523" s="4" t="s">
        <v>8</v>
      </c>
    </row>
    <row r="524" spans="1:9">
      <c r="A524" t="n">
        <v>7241</v>
      </c>
      <c r="B524" s="26" t="n">
        <v>51</v>
      </c>
      <c r="C524" s="7" t="n">
        <v>4</v>
      </c>
      <c r="D524" s="7" t="n">
        <v>65534</v>
      </c>
      <c r="E524" s="7" t="s">
        <v>50</v>
      </c>
    </row>
    <row r="525" spans="1:9">
      <c r="A525" t="s">
        <v>4</v>
      </c>
      <c r="B525" s="4" t="s">
        <v>5</v>
      </c>
      <c r="C525" s="4" t="s">
        <v>11</v>
      </c>
    </row>
    <row r="526" spans="1:9">
      <c r="A526" t="n">
        <v>7254</v>
      </c>
      <c r="B526" s="29" t="n">
        <v>16</v>
      </c>
      <c r="C526" s="7" t="n">
        <v>0</v>
      </c>
    </row>
    <row r="527" spans="1:9">
      <c r="A527" t="s">
        <v>4</v>
      </c>
      <c r="B527" s="4" t="s">
        <v>5</v>
      </c>
      <c r="C527" s="4" t="s">
        <v>11</v>
      </c>
      <c r="D527" s="4" t="s">
        <v>51</v>
      </c>
      <c r="E527" s="4" t="s">
        <v>7</v>
      </c>
      <c r="F527" s="4" t="s">
        <v>7</v>
      </c>
      <c r="G527" s="4" t="s">
        <v>51</v>
      </c>
      <c r="H527" s="4" t="s">
        <v>7</v>
      </c>
      <c r="I527" s="4" t="s">
        <v>7</v>
      </c>
      <c r="J527" s="4" t="s">
        <v>51</v>
      </c>
      <c r="K527" s="4" t="s">
        <v>7</v>
      </c>
      <c r="L527" s="4" t="s">
        <v>7</v>
      </c>
      <c r="M527" s="4" t="s">
        <v>51</v>
      </c>
      <c r="N527" s="4" t="s">
        <v>7</v>
      </c>
      <c r="O527" s="4" t="s">
        <v>7</v>
      </c>
    </row>
    <row r="528" spans="1:9">
      <c r="A528" t="n">
        <v>7257</v>
      </c>
      <c r="B528" s="31" t="n">
        <v>26</v>
      </c>
      <c r="C528" s="7" t="n">
        <v>65534</v>
      </c>
      <c r="D528" s="7" t="s">
        <v>88</v>
      </c>
      <c r="E528" s="7" t="n">
        <v>2</v>
      </c>
      <c r="F528" s="7" t="n">
        <v>3</v>
      </c>
      <c r="G528" s="7" t="s">
        <v>89</v>
      </c>
      <c r="H528" s="7" t="n">
        <v>2</v>
      </c>
      <c r="I528" s="7" t="n">
        <v>3</v>
      </c>
      <c r="J528" s="7" t="s">
        <v>90</v>
      </c>
      <c r="K528" s="7" t="n">
        <v>2</v>
      </c>
      <c r="L528" s="7" t="n">
        <v>3</v>
      </c>
      <c r="M528" s="7" t="s">
        <v>91</v>
      </c>
      <c r="N528" s="7" t="n">
        <v>2</v>
      </c>
      <c r="O528" s="7" t="n">
        <v>0</v>
      </c>
    </row>
    <row r="529" spans="1:15">
      <c r="A529" t="s">
        <v>4</v>
      </c>
      <c r="B529" s="4" t="s">
        <v>5</v>
      </c>
    </row>
    <row r="530" spans="1:15">
      <c r="A530" t="n">
        <v>7536</v>
      </c>
      <c r="B530" s="32" t="n">
        <v>28</v>
      </c>
    </row>
    <row r="531" spans="1:15">
      <c r="A531" t="s">
        <v>4</v>
      </c>
      <c r="B531" s="4" t="s">
        <v>5</v>
      </c>
      <c r="C531" s="4" t="s">
        <v>11</v>
      </c>
    </row>
    <row r="532" spans="1:15">
      <c r="A532" t="n">
        <v>7537</v>
      </c>
      <c r="B532" s="33" t="n">
        <v>12</v>
      </c>
      <c r="C532" s="7" t="n">
        <v>0</v>
      </c>
    </row>
    <row r="533" spans="1:15">
      <c r="A533" t="s">
        <v>4</v>
      </c>
      <c r="B533" s="4" t="s">
        <v>5</v>
      </c>
      <c r="C533" s="4" t="s">
        <v>12</v>
      </c>
    </row>
    <row r="534" spans="1:15">
      <c r="A534" t="n">
        <v>7540</v>
      </c>
      <c r="B534" s="19" t="n">
        <v>3</v>
      </c>
      <c r="C534" s="12" t="n">
        <f t="normal" ca="1">A544</f>
        <v>0</v>
      </c>
    </row>
    <row r="535" spans="1:15">
      <c r="A535" t="s">
        <v>4</v>
      </c>
      <c r="B535" s="4" t="s">
        <v>5</v>
      </c>
      <c r="C535" s="4" t="s">
        <v>7</v>
      </c>
      <c r="D535" s="4" t="s">
        <v>11</v>
      </c>
      <c r="E535" s="4" t="s">
        <v>8</v>
      </c>
    </row>
    <row r="536" spans="1:15">
      <c r="A536" t="n">
        <v>7545</v>
      </c>
      <c r="B536" s="26" t="n">
        <v>51</v>
      </c>
      <c r="C536" s="7" t="n">
        <v>4</v>
      </c>
      <c r="D536" s="7" t="n">
        <v>65534</v>
      </c>
      <c r="E536" s="7" t="s">
        <v>50</v>
      </c>
    </row>
    <row r="537" spans="1:15">
      <c r="A537" t="s">
        <v>4</v>
      </c>
      <c r="B537" s="4" t="s">
        <v>5</v>
      </c>
      <c r="C537" s="4" t="s">
        <v>11</v>
      </c>
    </row>
    <row r="538" spans="1:15">
      <c r="A538" t="n">
        <v>7558</v>
      </c>
      <c r="B538" s="29" t="n">
        <v>16</v>
      </c>
      <c r="C538" s="7" t="n">
        <v>0</v>
      </c>
    </row>
    <row r="539" spans="1:15">
      <c r="A539" t="s">
        <v>4</v>
      </c>
      <c r="B539" s="4" t="s">
        <v>5</v>
      </c>
      <c r="C539" s="4" t="s">
        <v>11</v>
      </c>
      <c r="D539" s="4" t="s">
        <v>51</v>
      </c>
      <c r="E539" s="4" t="s">
        <v>7</v>
      </c>
      <c r="F539" s="4" t="s">
        <v>7</v>
      </c>
      <c r="G539" s="4" t="s">
        <v>51</v>
      </c>
      <c r="H539" s="4" t="s">
        <v>7</v>
      </c>
      <c r="I539" s="4" t="s">
        <v>7</v>
      </c>
    </row>
    <row r="540" spans="1:15">
      <c r="A540" t="n">
        <v>7561</v>
      </c>
      <c r="B540" s="31" t="n">
        <v>26</v>
      </c>
      <c r="C540" s="7" t="n">
        <v>65534</v>
      </c>
      <c r="D540" s="7" t="s">
        <v>92</v>
      </c>
      <c r="E540" s="7" t="n">
        <v>2</v>
      </c>
      <c r="F540" s="7" t="n">
        <v>3</v>
      </c>
      <c r="G540" s="7" t="s">
        <v>93</v>
      </c>
      <c r="H540" s="7" t="n">
        <v>2</v>
      </c>
      <c r="I540" s="7" t="n">
        <v>0</v>
      </c>
    </row>
    <row r="541" spans="1:15">
      <c r="A541" t="s">
        <v>4</v>
      </c>
      <c r="B541" s="4" t="s">
        <v>5</v>
      </c>
    </row>
    <row r="542" spans="1:15">
      <c r="A542" t="n">
        <v>7694</v>
      </c>
      <c r="B542" s="32" t="n">
        <v>28</v>
      </c>
    </row>
    <row r="543" spans="1:15">
      <c r="A543" t="s">
        <v>4</v>
      </c>
      <c r="B543" s="4" t="s">
        <v>5</v>
      </c>
      <c r="C543" s="4" t="s">
        <v>12</v>
      </c>
    </row>
    <row r="544" spans="1:15">
      <c r="A544" t="n">
        <v>7695</v>
      </c>
      <c r="B544" s="19" t="n">
        <v>3</v>
      </c>
      <c r="C544" s="12" t="n">
        <f t="normal" ca="1">A772</f>
        <v>0</v>
      </c>
    </row>
    <row r="545" spans="1:9">
      <c r="A545" t="s">
        <v>4</v>
      </c>
      <c r="B545" s="4" t="s">
        <v>5</v>
      </c>
      <c r="C545" s="4" t="s">
        <v>7</v>
      </c>
      <c r="D545" s="4" t="s">
        <v>11</v>
      </c>
      <c r="E545" s="4" t="s">
        <v>7</v>
      </c>
      <c r="F545" s="4" t="s">
        <v>12</v>
      </c>
    </row>
    <row r="546" spans="1:9">
      <c r="A546" t="n">
        <v>7700</v>
      </c>
      <c r="B546" s="11" t="n">
        <v>5</v>
      </c>
      <c r="C546" s="7" t="n">
        <v>30</v>
      </c>
      <c r="D546" s="7" t="n">
        <v>8953</v>
      </c>
      <c r="E546" s="7" t="n">
        <v>1</v>
      </c>
      <c r="F546" s="12" t="n">
        <f t="normal" ca="1">A578</f>
        <v>0</v>
      </c>
    </row>
    <row r="547" spans="1:9">
      <c r="A547" t="s">
        <v>4</v>
      </c>
      <c r="B547" s="4" t="s">
        <v>5</v>
      </c>
      <c r="C547" s="4" t="s">
        <v>11</v>
      </c>
      <c r="D547" s="4" t="s">
        <v>7</v>
      </c>
      <c r="E547" s="4" t="s">
        <v>7</v>
      </c>
      <c r="F547" s="4" t="s">
        <v>8</v>
      </c>
    </row>
    <row r="548" spans="1:9">
      <c r="A548" t="n">
        <v>7709</v>
      </c>
      <c r="B548" s="28" t="n">
        <v>20</v>
      </c>
      <c r="C548" s="7" t="n">
        <v>65534</v>
      </c>
      <c r="D548" s="7" t="n">
        <v>3</v>
      </c>
      <c r="E548" s="7" t="n">
        <v>10</v>
      </c>
      <c r="F548" s="7" t="s">
        <v>49</v>
      </c>
    </row>
    <row r="549" spans="1:9">
      <c r="A549" t="s">
        <v>4</v>
      </c>
      <c r="B549" s="4" t="s">
        <v>5</v>
      </c>
      <c r="C549" s="4" t="s">
        <v>11</v>
      </c>
    </row>
    <row r="550" spans="1:9">
      <c r="A550" t="n">
        <v>7730</v>
      </c>
      <c r="B550" s="29" t="n">
        <v>16</v>
      </c>
      <c r="C550" s="7" t="n">
        <v>0</v>
      </c>
    </row>
    <row r="551" spans="1:9">
      <c r="A551" t="s">
        <v>4</v>
      </c>
      <c r="B551" s="4" t="s">
        <v>5</v>
      </c>
      <c r="C551" s="4" t="s">
        <v>7</v>
      </c>
      <c r="D551" s="4" t="s">
        <v>11</v>
      </c>
    </row>
    <row r="552" spans="1:9">
      <c r="A552" t="n">
        <v>7733</v>
      </c>
      <c r="B552" s="30" t="n">
        <v>22</v>
      </c>
      <c r="C552" s="7" t="n">
        <v>10</v>
      </c>
      <c r="D552" s="7" t="n">
        <v>0</v>
      </c>
    </row>
    <row r="553" spans="1:9">
      <c r="A553" t="s">
        <v>4</v>
      </c>
      <c r="B553" s="4" t="s">
        <v>5</v>
      </c>
      <c r="C553" s="4" t="s">
        <v>7</v>
      </c>
      <c r="D553" s="4" t="s">
        <v>11</v>
      </c>
      <c r="E553" s="4" t="s">
        <v>7</v>
      </c>
      <c r="F553" s="4" t="s">
        <v>7</v>
      </c>
      <c r="G553" s="4" t="s">
        <v>12</v>
      </c>
    </row>
    <row r="554" spans="1:9">
      <c r="A554" t="n">
        <v>7737</v>
      </c>
      <c r="B554" s="11" t="n">
        <v>5</v>
      </c>
      <c r="C554" s="7" t="n">
        <v>30</v>
      </c>
      <c r="D554" s="7" t="n">
        <v>0</v>
      </c>
      <c r="E554" s="7" t="n">
        <v>8</v>
      </c>
      <c r="F554" s="7" t="n">
        <v>1</v>
      </c>
      <c r="G554" s="12" t="n">
        <f t="normal" ca="1">A568</f>
        <v>0</v>
      </c>
    </row>
    <row r="555" spans="1:9">
      <c r="A555" t="s">
        <v>4</v>
      </c>
      <c r="B555" s="4" t="s">
        <v>5</v>
      </c>
      <c r="C555" s="4" t="s">
        <v>7</v>
      </c>
      <c r="D555" s="4" t="s">
        <v>11</v>
      </c>
      <c r="E555" s="4" t="s">
        <v>8</v>
      </c>
    </row>
    <row r="556" spans="1:9">
      <c r="A556" t="n">
        <v>7747</v>
      </c>
      <c r="B556" s="26" t="n">
        <v>51</v>
      </c>
      <c r="C556" s="7" t="n">
        <v>4</v>
      </c>
      <c r="D556" s="7" t="n">
        <v>65534</v>
      </c>
      <c r="E556" s="7" t="s">
        <v>50</v>
      </c>
    </row>
    <row r="557" spans="1:9">
      <c r="A557" t="s">
        <v>4</v>
      </c>
      <c r="B557" s="4" t="s">
        <v>5</v>
      </c>
      <c r="C557" s="4" t="s">
        <v>11</v>
      </c>
    </row>
    <row r="558" spans="1:9">
      <c r="A558" t="n">
        <v>7760</v>
      </c>
      <c r="B558" s="29" t="n">
        <v>16</v>
      </c>
      <c r="C558" s="7" t="n">
        <v>0</v>
      </c>
    </row>
    <row r="559" spans="1:9">
      <c r="A559" t="s">
        <v>4</v>
      </c>
      <c r="B559" s="4" t="s">
        <v>5</v>
      </c>
      <c r="C559" s="4" t="s">
        <v>11</v>
      </c>
      <c r="D559" s="4" t="s">
        <v>51</v>
      </c>
      <c r="E559" s="4" t="s">
        <v>7</v>
      </c>
      <c r="F559" s="4" t="s">
        <v>7</v>
      </c>
      <c r="G559" s="4" t="s">
        <v>51</v>
      </c>
      <c r="H559" s="4" t="s">
        <v>7</v>
      </c>
      <c r="I559" s="4" t="s">
        <v>7</v>
      </c>
      <c r="J559" s="4" t="s">
        <v>51</v>
      </c>
      <c r="K559" s="4" t="s">
        <v>7</v>
      </c>
      <c r="L559" s="4" t="s">
        <v>7</v>
      </c>
    </row>
    <row r="560" spans="1:9">
      <c r="A560" t="n">
        <v>7763</v>
      </c>
      <c r="B560" s="31" t="n">
        <v>26</v>
      </c>
      <c r="C560" s="7" t="n">
        <v>65534</v>
      </c>
      <c r="D560" s="7" t="s">
        <v>94</v>
      </c>
      <c r="E560" s="7" t="n">
        <v>2</v>
      </c>
      <c r="F560" s="7" t="n">
        <v>3</v>
      </c>
      <c r="G560" s="7" t="s">
        <v>95</v>
      </c>
      <c r="H560" s="7" t="n">
        <v>2</v>
      </c>
      <c r="I560" s="7" t="n">
        <v>3</v>
      </c>
      <c r="J560" s="7" t="s">
        <v>96</v>
      </c>
      <c r="K560" s="7" t="n">
        <v>2</v>
      </c>
      <c r="L560" s="7" t="n">
        <v>0</v>
      </c>
    </row>
    <row r="561" spans="1:12">
      <c r="A561" t="s">
        <v>4</v>
      </c>
      <c r="B561" s="4" t="s">
        <v>5</v>
      </c>
    </row>
    <row r="562" spans="1:12">
      <c r="A562" t="n">
        <v>8069</v>
      </c>
      <c r="B562" s="32" t="n">
        <v>28</v>
      </c>
    </row>
    <row r="563" spans="1:12">
      <c r="A563" t="s">
        <v>4</v>
      </c>
      <c r="B563" s="4" t="s">
        <v>5</v>
      </c>
      <c r="C563" s="4" t="s">
        <v>11</v>
      </c>
    </row>
    <row r="564" spans="1:12">
      <c r="A564" t="n">
        <v>8070</v>
      </c>
      <c r="B564" s="33" t="n">
        <v>12</v>
      </c>
      <c r="C564" s="7" t="n">
        <v>0</v>
      </c>
    </row>
    <row r="565" spans="1:12">
      <c r="A565" t="s">
        <v>4</v>
      </c>
      <c r="B565" s="4" t="s">
        <v>5</v>
      </c>
      <c r="C565" s="4" t="s">
        <v>12</v>
      </c>
    </row>
    <row r="566" spans="1:12">
      <c r="A566" t="n">
        <v>8073</v>
      </c>
      <c r="B566" s="19" t="n">
        <v>3</v>
      </c>
      <c r="C566" s="12" t="n">
        <f t="normal" ca="1">A576</f>
        <v>0</v>
      </c>
    </row>
    <row r="567" spans="1:12">
      <c r="A567" t="s">
        <v>4</v>
      </c>
      <c r="B567" s="4" t="s">
        <v>5</v>
      </c>
      <c r="C567" s="4" t="s">
        <v>7</v>
      </c>
      <c r="D567" s="4" t="s">
        <v>11</v>
      </c>
      <c r="E567" s="4" t="s">
        <v>8</v>
      </c>
    </row>
    <row r="568" spans="1:12">
      <c r="A568" t="n">
        <v>8078</v>
      </c>
      <c r="B568" s="26" t="n">
        <v>51</v>
      </c>
      <c r="C568" s="7" t="n">
        <v>4</v>
      </c>
      <c r="D568" s="7" t="n">
        <v>65534</v>
      </c>
      <c r="E568" s="7" t="s">
        <v>50</v>
      </c>
    </row>
    <row r="569" spans="1:12">
      <c r="A569" t="s">
        <v>4</v>
      </c>
      <c r="B569" s="4" t="s">
        <v>5</v>
      </c>
      <c r="C569" s="4" t="s">
        <v>11</v>
      </c>
    </row>
    <row r="570" spans="1:12">
      <c r="A570" t="n">
        <v>8091</v>
      </c>
      <c r="B570" s="29" t="n">
        <v>16</v>
      </c>
      <c r="C570" s="7" t="n">
        <v>0</v>
      </c>
    </row>
    <row r="571" spans="1:12">
      <c r="A571" t="s">
        <v>4</v>
      </c>
      <c r="B571" s="4" t="s">
        <v>5</v>
      </c>
      <c r="C571" s="4" t="s">
        <v>11</v>
      </c>
      <c r="D571" s="4" t="s">
        <v>51</v>
      </c>
      <c r="E571" s="4" t="s">
        <v>7</v>
      </c>
      <c r="F571" s="4" t="s">
        <v>7</v>
      </c>
      <c r="G571" s="4" t="s">
        <v>51</v>
      </c>
      <c r="H571" s="4" t="s">
        <v>7</v>
      </c>
      <c r="I571" s="4" t="s">
        <v>7</v>
      </c>
      <c r="J571" s="4" t="s">
        <v>51</v>
      </c>
      <c r="K571" s="4" t="s">
        <v>7</v>
      </c>
      <c r="L571" s="4" t="s">
        <v>7</v>
      </c>
    </row>
    <row r="572" spans="1:12">
      <c r="A572" t="n">
        <v>8094</v>
      </c>
      <c r="B572" s="31" t="n">
        <v>26</v>
      </c>
      <c r="C572" s="7" t="n">
        <v>65534</v>
      </c>
      <c r="D572" s="7" t="s">
        <v>97</v>
      </c>
      <c r="E572" s="7" t="n">
        <v>2</v>
      </c>
      <c r="F572" s="7" t="n">
        <v>3</v>
      </c>
      <c r="G572" s="7" t="s">
        <v>98</v>
      </c>
      <c r="H572" s="7" t="n">
        <v>2</v>
      </c>
      <c r="I572" s="7" t="n">
        <v>3</v>
      </c>
      <c r="J572" s="7" t="s">
        <v>99</v>
      </c>
      <c r="K572" s="7" t="n">
        <v>2</v>
      </c>
      <c r="L572" s="7" t="n">
        <v>0</v>
      </c>
    </row>
    <row r="573" spans="1:12">
      <c r="A573" t="s">
        <v>4</v>
      </c>
      <c r="B573" s="4" t="s">
        <v>5</v>
      </c>
    </row>
    <row r="574" spans="1:12">
      <c r="A574" t="n">
        <v>8323</v>
      </c>
      <c r="B574" s="32" t="n">
        <v>28</v>
      </c>
    </row>
    <row r="575" spans="1:12">
      <c r="A575" t="s">
        <v>4</v>
      </c>
      <c r="B575" s="4" t="s">
        <v>5</v>
      </c>
      <c r="C575" s="4" t="s">
        <v>12</v>
      </c>
    </row>
    <row r="576" spans="1:12">
      <c r="A576" t="n">
        <v>8324</v>
      </c>
      <c r="B576" s="19" t="n">
        <v>3</v>
      </c>
      <c r="C576" s="12" t="n">
        <f t="normal" ca="1">A772</f>
        <v>0</v>
      </c>
    </row>
    <row r="577" spans="1:12">
      <c r="A577" t="s">
        <v>4</v>
      </c>
      <c r="B577" s="4" t="s">
        <v>5</v>
      </c>
      <c r="C577" s="4" t="s">
        <v>7</v>
      </c>
      <c r="D577" s="4" t="s">
        <v>11</v>
      </c>
      <c r="E577" s="4" t="s">
        <v>7</v>
      </c>
      <c r="F577" s="4" t="s">
        <v>12</v>
      </c>
    </row>
    <row r="578" spans="1:12">
      <c r="A578" t="n">
        <v>8329</v>
      </c>
      <c r="B578" s="11" t="n">
        <v>5</v>
      </c>
      <c r="C578" s="7" t="n">
        <v>30</v>
      </c>
      <c r="D578" s="7" t="n">
        <v>8950</v>
      </c>
      <c r="E578" s="7" t="n">
        <v>1</v>
      </c>
      <c r="F578" s="12" t="n">
        <f t="normal" ca="1">A610</f>
        <v>0</v>
      </c>
    </row>
    <row r="579" spans="1:12">
      <c r="A579" t="s">
        <v>4</v>
      </c>
      <c r="B579" s="4" t="s">
        <v>5</v>
      </c>
      <c r="C579" s="4" t="s">
        <v>11</v>
      </c>
      <c r="D579" s="4" t="s">
        <v>7</v>
      </c>
      <c r="E579" s="4" t="s">
        <v>7</v>
      </c>
      <c r="F579" s="4" t="s">
        <v>8</v>
      </c>
    </row>
    <row r="580" spans="1:12">
      <c r="A580" t="n">
        <v>8338</v>
      </c>
      <c r="B580" s="28" t="n">
        <v>20</v>
      </c>
      <c r="C580" s="7" t="n">
        <v>65534</v>
      </c>
      <c r="D580" s="7" t="n">
        <v>3</v>
      </c>
      <c r="E580" s="7" t="n">
        <v>10</v>
      </c>
      <c r="F580" s="7" t="s">
        <v>49</v>
      </c>
    </row>
    <row r="581" spans="1:12">
      <c r="A581" t="s">
        <v>4</v>
      </c>
      <c r="B581" s="4" t="s">
        <v>5</v>
      </c>
      <c r="C581" s="4" t="s">
        <v>11</v>
      </c>
    </row>
    <row r="582" spans="1:12">
      <c r="A582" t="n">
        <v>8359</v>
      </c>
      <c r="B582" s="29" t="n">
        <v>16</v>
      </c>
      <c r="C582" s="7" t="n">
        <v>0</v>
      </c>
    </row>
    <row r="583" spans="1:12">
      <c r="A583" t="s">
        <v>4</v>
      </c>
      <c r="B583" s="4" t="s">
        <v>5</v>
      </c>
      <c r="C583" s="4" t="s">
        <v>7</v>
      </c>
      <c r="D583" s="4" t="s">
        <v>11</v>
      </c>
    </row>
    <row r="584" spans="1:12">
      <c r="A584" t="n">
        <v>8362</v>
      </c>
      <c r="B584" s="30" t="n">
        <v>22</v>
      </c>
      <c r="C584" s="7" t="n">
        <v>10</v>
      </c>
      <c r="D584" s="7" t="n">
        <v>0</v>
      </c>
    </row>
    <row r="585" spans="1:12">
      <c r="A585" t="s">
        <v>4</v>
      </c>
      <c r="B585" s="4" t="s">
        <v>5</v>
      </c>
      <c r="C585" s="4" t="s">
        <v>7</v>
      </c>
      <c r="D585" s="4" t="s">
        <v>11</v>
      </c>
      <c r="E585" s="4" t="s">
        <v>7</v>
      </c>
      <c r="F585" s="4" t="s">
        <v>7</v>
      </c>
      <c r="G585" s="4" t="s">
        <v>12</v>
      </c>
    </row>
    <row r="586" spans="1:12">
      <c r="A586" t="n">
        <v>8366</v>
      </c>
      <c r="B586" s="11" t="n">
        <v>5</v>
      </c>
      <c r="C586" s="7" t="n">
        <v>30</v>
      </c>
      <c r="D586" s="7" t="n">
        <v>0</v>
      </c>
      <c r="E586" s="7" t="n">
        <v>8</v>
      </c>
      <c r="F586" s="7" t="n">
        <v>1</v>
      </c>
      <c r="G586" s="12" t="n">
        <f t="normal" ca="1">A600</f>
        <v>0</v>
      </c>
    </row>
    <row r="587" spans="1:12">
      <c r="A587" t="s">
        <v>4</v>
      </c>
      <c r="B587" s="4" t="s">
        <v>5</v>
      </c>
      <c r="C587" s="4" t="s">
        <v>7</v>
      </c>
      <c r="D587" s="4" t="s">
        <v>11</v>
      </c>
      <c r="E587" s="4" t="s">
        <v>8</v>
      </c>
    </row>
    <row r="588" spans="1:12">
      <c r="A588" t="n">
        <v>8376</v>
      </c>
      <c r="B588" s="26" t="n">
        <v>51</v>
      </c>
      <c r="C588" s="7" t="n">
        <v>4</v>
      </c>
      <c r="D588" s="7" t="n">
        <v>65534</v>
      </c>
      <c r="E588" s="7" t="s">
        <v>50</v>
      </c>
    </row>
    <row r="589" spans="1:12">
      <c r="A589" t="s">
        <v>4</v>
      </c>
      <c r="B589" s="4" t="s">
        <v>5</v>
      </c>
      <c r="C589" s="4" t="s">
        <v>11</v>
      </c>
    </row>
    <row r="590" spans="1:12">
      <c r="A590" t="n">
        <v>8389</v>
      </c>
      <c r="B590" s="29" t="n">
        <v>16</v>
      </c>
      <c r="C590" s="7" t="n">
        <v>0</v>
      </c>
    </row>
    <row r="591" spans="1:12">
      <c r="A591" t="s">
        <v>4</v>
      </c>
      <c r="B591" s="4" t="s">
        <v>5</v>
      </c>
      <c r="C591" s="4" t="s">
        <v>11</v>
      </c>
      <c r="D591" s="4" t="s">
        <v>51</v>
      </c>
      <c r="E591" s="4" t="s">
        <v>7</v>
      </c>
      <c r="F591" s="4" t="s">
        <v>7</v>
      </c>
      <c r="G591" s="4" t="s">
        <v>51</v>
      </c>
      <c r="H591" s="4" t="s">
        <v>7</v>
      </c>
      <c r="I591" s="4" t="s">
        <v>7</v>
      </c>
      <c r="J591" s="4" t="s">
        <v>51</v>
      </c>
      <c r="K591" s="4" t="s">
        <v>7</v>
      </c>
      <c r="L591" s="4" t="s">
        <v>7</v>
      </c>
      <c r="M591" s="4" t="s">
        <v>51</v>
      </c>
      <c r="N591" s="4" t="s">
        <v>7</v>
      </c>
      <c r="O591" s="4" t="s">
        <v>7</v>
      </c>
      <c r="P591" s="4" t="s">
        <v>51</v>
      </c>
      <c r="Q591" s="4" t="s">
        <v>7</v>
      </c>
      <c r="R591" s="4" t="s">
        <v>7</v>
      </c>
    </row>
    <row r="592" spans="1:12">
      <c r="A592" t="n">
        <v>8392</v>
      </c>
      <c r="B592" s="31" t="n">
        <v>26</v>
      </c>
      <c r="C592" s="7" t="n">
        <v>65534</v>
      </c>
      <c r="D592" s="7" t="s">
        <v>100</v>
      </c>
      <c r="E592" s="7" t="n">
        <v>2</v>
      </c>
      <c r="F592" s="7" t="n">
        <v>3</v>
      </c>
      <c r="G592" s="7" t="s">
        <v>101</v>
      </c>
      <c r="H592" s="7" t="n">
        <v>2</v>
      </c>
      <c r="I592" s="7" t="n">
        <v>3</v>
      </c>
      <c r="J592" s="7" t="s">
        <v>102</v>
      </c>
      <c r="K592" s="7" t="n">
        <v>2</v>
      </c>
      <c r="L592" s="7" t="n">
        <v>3</v>
      </c>
      <c r="M592" s="7" t="s">
        <v>103</v>
      </c>
      <c r="N592" s="7" t="n">
        <v>2</v>
      </c>
      <c r="O592" s="7" t="n">
        <v>3</v>
      </c>
      <c r="P592" s="7" t="s">
        <v>104</v>
      </c>
      <c r="Q592" s="7" t="n">
        <v>2</v>
      </c>
      <c r="R592" s="7" t="n">
        <v>0</v>
      </c>
    </row>
    <row r="593" spans="1:18">
      <c r="A593" t="s">
        <v>4</v>
      </c>
      <c r="B593" s="4" t="s">
        <v>5</v>
      </c>
    </row>
    <row r="594" spans="1:18">
      <c r="A594" t="n">
        <v>8835</v>
      </c>
      <c r="B594" s="32" t="n">
        <v>28</v>
      </c>
    </row>
    <row r="595" spans="1:18">
      <c r="A595" t="s">
        <v>4</v>
      </c>
      <c r="B595" s="4" t="s">
        <v>5</v>
      </c>
      <c r="C595" s="4" t="s">
        <v>11</v>
      </c>
    </row>
    <row r="596" spans="1:18">
      <c r="A596" t="n">
        <v>8836</v>
      </c>
      <c r="B596" s="33" t="n">
        <v>12</v>
      </c>
      <c r="C596" s="7" t="n">
        <v>0</v>
      </c>
    </row>
    <row r="597" spans="1:18">
      <c r="A597" t="s">
        <v>4</v>
      </c>
      <c r="B597" s="4" t="s">
        <v>5</v>
      </c>
      <c r="C597" s="4" t="s">
        <v>12</v>
      </c>
    </row>
    <row r="598" spans="1:18">
      <c r="A598" t="n">
        <v>8839</v>
      </c>
      <c r="B598" s="19" t="n">
        <v>3</v>
      </c>
      <c r="C598" s="12" t="n">
        <f t="normal" ca="1">A608</f>
        <v>0</v>
      </c>
    </row>
    <row r="599" spans="1:18">
      <c r="A599" t="s">
        <v>4</v>
      </c>
      <c r="B599" s="4" t="s">
        <v>5</v>
      </c>
      <c r="C599" s="4" t="s">
        <v>7</v>
      </c>
      <c r="D599" s="4" t="s">
        <v>11</v>
      </c>
      <c r="E599" s="4" t="s">
        <v>8</v>
      </c>
    </row>
    <row r="600" spans="1:18">
      <c r="A600" t="n">
        <v>8844</v>
      </c>
      <c r="B600" s="26" t="n">
        <v>51</v>
      </c>
      <c r="C600" s="7" t="n">
        <v>4</v>
      </c>
      <c r="D600" s="7" t="n">
        <v>65534</v>
      </c>
      <c r="E600" s="7" t="s">
        <v>50</v>
      </c>
    </row>
    <row r="601" spans="1:18">
      <c r="A601" t="s">
        <v>4</v>
      </c>
      <c r="B601" s="4" t="s">
        <v>5</v>
      </c>
      <c r="C601" s="4" t="s">
        <v>11</v>
      </c>
    </row>
    <row r="602" spans="1:18">
      <c r="A602" t="n">
        <v>8857</v>
      </c>
      <c r="B602" s="29" t="n">
        <v>16</v>
      </c>
      <c r="C602" s="7" t="n">
        <v>0</v>
      </c>
    </row>
    <row r="603" spans="1:18">
      <c r="A603" t="s">
        <v>4</v>
      </c>
      <c r="B603" s="4" t="s">
        <v>5</v>
      </c>
      <c r="C603" s="4" t="s">
        <v>11</v>
      </c>
      <c r="D603" s="4" t="s">
        <v>51</v>
      </c>
      <c r="E603" s="4" t="s">
        <v>7</v>
      </c>
      <c r="F603" s="4" t="s">
        <v>7</v>
      </c>
      <c r="G603" s="4" t="s">
        <v>51</v>
      </c>
      <c r="H603" s="4" t="s">
        <v>7</v>
      </c>
      <c r="I603" s="4" t="s">
        <v>7</v>
      </c>
    </row>
    <row r="604" spans="1:18">
      <c r="A604" t="n">
        <v>8860</v>
      </c>
      <c r="B604" s="31" t="n">
        <v>26</v>
      </c>
      <c r="C604" s="7" t="n">
        <v>65534</v>
      </c>
      <c r="D604" s="7" t="s">
        <v>105</v>
      </c>
      <c r="E604" s="7" t="n">
        <v>2</v>
      </c>
      <c r="F604" s="7" t="n">
        <v>3</v>
      </c>
      <c r="G604" s="7" t="s">
        <v>106</v>
      </c>
      <c r="H604" s="7" t="n">
        <v>2</v>
      </c>
      <c r="I604" s="7" t="n">
        <v>0</v>
      </c>
    </row>
    <row r="605" spans="1:18">
      <c r="A605" t="s">
        <v>4</v>
      </c>
      <c r="B605" s="4" t="s">
        <v>5</v>
      </c>
    </row>
    <row r="606" spans="1:18">
      <c r="A606" t="n">
        <v>9103</v>
      </c>
      <c r="B606" s="32" t="n">
        <v>28</v>
      </c>
    </row>
    <row r="607" spans="1:18">
      <c r="A607" t="s">
        <v>4</v>
      </c>
      <c r="B607" s="4" t="s">
        <v>5</v>
      </c>
      <c r="C607" s="4" t="s">
        <v>12</v>
      </c>
    </row>
    <row r="608" spans="1:18">
      <c r="A608" t="n">
        <v>9104</v>
      </c>
      <c r="B608" s="19" t="n">
        <v>3</v>
      </c>
      <c r="C608" s="12" t="n">
        <f t="normal" ca="1">A772</f>
        <v>0</v>
      </c>
    </row>
    <row r="609" spans="1:9">
      <c r="A609" t="s">
        <v>4</v>
      </c>
      <c r="B609" s="4" t="s">
        <v>5</v>
      </c>
      <c r="C609" s="4" t="s">
        <v>7</v>
      </c>
      <c r="D609" s="4" t="s">
        <v>11</v>
      </c>
      <c r="E609" s="4" t="s">
        <v>7</v>
      </c>
      <c r="F609" s="4" t="s">
        <v>12</v>
      </c>
    </row>
    <row r="610" spans="1:9">
      <c r="A610" t="n">
        <v>9109</v>
      </c>
      <c r="B610" s="11" t="n">
        <v>5</v>
      </c>
      <c r="C610" s="7" t="n">
        <v>30</v>
      </c>
      <c r="D610" s="7" t="n">
        <v>8949</v>
      </c>
      <c r="E610" s="7" t="n">
        <v>1</v>
      </c>
      <c r="F610" s="12" t="n">
        <f t="normal" ca="1">A642</f>
        <v>0</v>
      </c>
    </row>
    <row r="611" spans="1:9">
      <c r="A611" t="s">
        <v>4</v>
      </c>
      <c r="B611" s="4" t="s">
        <v>5</v>
      </c>
      <c r="C611" s="4" t="s">
        <v>11</v>
      </c>
      <c r="D611" s="4" t="s">
        <v>7</v>
      </c>
      <c r="E611" s="4" t="s">
        <v>7</v>
      </c>
      <c r="F611" s="4" t="s">
        <v>8</v>
      </c>
    </row>
    <row r="612" spans="1:9">
      <c r="A612" t="n">
        <v>9118</v>
      </c>
      <c r="B612" s="28" t="n">
        <v>20</v>
      </c>
      <c r="C612" s="7" t="n">
        <v>65534</v>
      </c>
      <c r="D612" s="7" t="n">
        <v>3</v>
      </c>
      <c r="E612" s="7" t="n">
        <v>10</v>
      </c>
      <c r="F612" s="7" t="s">
        <v>49</v>
      </c>
    </row>
    <row r="613" spans="1:9">
      <c r="A613" t="s">
        <v>4</v>
      </c>
      <c r="B613" s="4" t="s">
        <v>5</v>
      </c>
      <c r="C613" s="4" t="s">
        <v>11</v>
      </c>
    </row>
    <row r="614" spans="1:9">
      <c r="A614" t="n">
        <v>9139</v>
      </c>
      <c r="B614" s="29" t="n">
        <v>16</v>
      </c>
      <c r="C614" s="7" t="n">
        <v>0</v>
      </c>
    </row>
    <row r="615" spans="1:9">
      <c r="A615" t="s">
        <v>4</v>
      </c>
      <c r="B615" s="4" t="s">
        <v>5</v>
      </c>
      <c r="C615" s="4" t="s">
        <v>7</v>
      </c>
      <c r="D615" s="4" t="s">
        <v>11</v>
      </c>
    </row>
    <row r="616" spans="1:9">
      <c r="A616" t="n">
        <v>9142</v>
      </c>
      <c r="B616" s="30" t="n">
        <v>22</v>
      </c>
      <c r="C616" s="7" t="n">
        <v>10</v>
      </c>
      <c r="D616" s="7" t="n">
        <v>0</v>
      </c>
    </row>
    <row r="617" spans="1:9">
      <c r="A617" t="s">
        <v>4</v>
      </c>
      <c r="B617" s="4" t="s">
        <v>5</v>
      </c>
      <c r="C617" s="4" t="s">
        <v>7</v>
      </c>
      <c r="D617" s="4" t="s">
        <v>11</v>
      </c>
      <c r="E617" s="4" t="s">
        <v>7</v>
      </c>
      <c r="F617" s="4" t="s">
        <v>7</v>
      </c>
      <c r="G617" s="4" t="s">
        <v>12</v>
      </c>
    </row>
    <row r="618" spans="1:9">
      <c r="A618" t="n">
        <v>9146</v>
      </c>
      <c r="B618" s="11" t="n">
        <v>5</v>
      </c>
      <c r="C618" s="7" t="n">
        <v>30</v>
      </c>
      <c r="D618" s="7" t="n">
        <v>0</v>
      </c>
      <c r="E618" s="7" t="n">
        <v>8</v>
      </c>
      <c r="F618" s="7" t="n">
        <v>1</v>
      </c>
      <c r="G618" s="12" t="n">
        <f t="normal" ca="1">A632</f>
        <v>0</v>
      </c>
    </row>
    <row r="619" spans="1:9">
      <c r="A619" t="s">
        <v>4</v>
      </c>
      <c r="B619" s="4" t="s">
        <v>5</v>
      </c>
      <c r="C619" s="4" t="s">
        <v>7</v>
      </c>
      <c r="D619" s="4" t="s">
        <v>11</v>
      </c>
      <c r="E619" s="4" t="s">
        <v>8</v>
      </c>
    </row>
    <row r="620" spans="1:9">
      <c r="A620" t="n">
        <v>9156</v>
      </c>
      <c r="B620" s="26" t="n">
        <v>51</v>
      </c>
      <c r="C620" s="7" t="n">
        <v>4</v>
      </c>
      <c r="D620" s="7" t="n">
        <v>65534</v>
      </c>
      <c r="E620" s="7" t="s">
        <v>50</v>
      </c>
    </row>
    <row r="621" spans="1:9">
      <c r="A621" t="s">
        <v>4</v>
      </c>
      <c r="B621" s="4" t="s">
        <v>5</v>
      </c>
      <c r="C621" s="4" t="s">
        <v>11</v>
      </c>
    </row>
    <row r="622" spans="1:9">
      <c r="A622" t="n">
        <v>9169</v>
      </c>
      <c r="B622" s="29" t="n">
        <v>16</v>
      </c>
      <c r="C622" s="7" t="n">
        <v>0</v>
      </c>
    </row>
    <row r="623" spans="1:9">
      <c r="A623" t="s">
        <v>4</v>
      </c>
      <c r="B623" s="4" t="s">
        <v>5</v>
      </c>
      <c r="C623" s="4" t="s">
        <v>11</v>
      </c>
      <c r="D623" s="4" t="s">
        <v>51</v>
      </c>
      <c r="E623" s="4" t="s">
        <v>7</v>
      </c>
      <c r="F623" s="4" t="s">
        <v>7</v>
      </c>
      <c r="G623" s="4" t="s">
        <v>51</v>
      </c>
      <c r="H623" s="4" t="s">
        <v>7</v>
      </c>
      <c r="I623" s="4" t="s">
        <v>7</v>
      </c>
      <c r="J623" s="4" t="s">
        <v>51</v>
      </c>
      <c r="K623" s="4" t="s">
        <v>7</v>
      </c>
      <c r="L623" s="4" t="s">
        <v>7</v>
      </c>
    </row>
    <row r="624" spans="1:9">
      <c r="A624" t="n">
        <v>9172</v>
      </c>
      <c r="B624" s="31" t="n">
        <v>26</v>
      </c>
      <c r="C624" s="7" t="n">
        <v>65534</v>
      </c>
      <c r="D624" s="7" t="s">
        <v>107</v>
      </c>
      <c r="E624" s="7" t="n">
        <v>2</v>
      </c>
      <c r="F624" s="7" t="n">
        <v>3</v>
      </c>
      <c r="G624" s="7" t="s">
        <v>108</v>
      </c>
      <c r="H624" s="7" t="n">
        <v>2</v>
      </c>
      <c r="I624" s="7" t="n">
        <v>3</v>
      </c>
      <c r="J624" s="7" t="s">
        <v>109</v>
      </c>
      <c r="K624" s="7" t="n">
        <v>2</v>
      </c>
      <c r="L624" s="7" t="n">
        <v>0</v>
      </c>
    </row>
    <row r="625" spans="1:12">
      <c r="A625" t="s">
        <v>4</v>
      </c>
      <c r="B625" s="4" t="s">
        <v>5</v>
      </c>
    </row>
    <row r="626" spans="1:12">
      <c r="A626" t="n">
        <v>9496</v>
      </c>
      <c r="B626" s="32" t="n">
        <v>28</v>
      </c>
    </row>
    <row r="627" spans="1:12">
      <c r="A627" t="s">
        <v>4</v>
      </c>
      <c r="B627" s="4" t="s">
        <v>5</v>
      </c>
      <c r="C627" s="4" t="s">
        <v>11</v>
      </c>
    </row>
    <row r="628" spans="1:12">
      <c r="A628" t="n">
        <v>9497</v>
      </c>
      <c r="B628" s="33" t="n">
        <v>12</v>
      </c>
      <c r="C628" s="7" t="n">
        <v>0</v>
      </c>
    </row>
    <row r="629" spans="1:12">
      <c r="A629" t="s">
        <v>4</v>
      </c>
      <c r="B629" s="4" t="s">
        <v>5</v>
      </c>
      <c r="C629" s="4" t="s">
        <v>12</v>
      </c>
    </row>
    <row r="630" spans="1:12">
      <c r="A630" t="n">
        <v>9500</v>
      </c>
      <c r="B630" s="19" t="n">
        <v>3</v>
      </c>
      <c r="C630" s="12" t="n">
        <f t="normal" ca="1">A640</f>
        <v>0</v>
      </c>
    </row>
    <row r="631" spans="1:12">
      <c r="A631" t="s">
        <v>4</v>
      </c>
      <c r="B631" s="4" t="s">
        <v>5</v>
      </c>
      <c r="C631" s="4" t="s">
        <v>7</v>
      </c>
      <c r="D631" s="4" t="s">
        <v>11</v>
      </c>
      <c r="E631" s="4" t="s">
        <v>8</v>
      </c>
    </row>
    <row r="632" spans="1:12">
      <c r="A632" t="n">
        <v>9505</v>
      </c>
      <c r="B632" s="26" t="n">
        <v>51</v>
      </c>
      <c r="C632" s="7" t="n">
        <v>4</v>
      </c>
      <c r="D632" s="7" t="n">
        <v>65534</v>
      </c>
      <c r="E632" s="7" t="s">
        <v>50</v>
      </c>
    </row>
    <row r="633" spans="1:12">
      <c r="A633" t="s">
        <v>4</v>
      </c>
      <c r="B633" s="4" t="s">
        <v>5</v>
      </c>
      <c r="C633" s="4" t="s">
        <v>11</v>
      </c>
    </row>
    <row r="634" spans="1:12">
      <c r="A634" t="n">
        <v>9518</v>
      </c>
      <c r="B634" s="29" t="n">
        <v>16</v>
      </c>
      <c r="C634" s="7" t="n">
        <v>0</v>
      </c>
    </row>
    <row r="635" spans="1:12">
      <c r="A635" t="s">
        <v>4</v>
      </c>
      <c r="B635" s="4" t="s">
        <v>5</v>
      </c>
      <c r="C635" s="4" t="s">
        <v>11</v>
      </c>
      <c r="D635" s="4" t="s">
        <v>51</v>
      </c>
      <c r="E635" s="4" t="s">
        <v>7</v>
      </c>
      <c r="F635" s="4" t="s">
        <v>7</v>
      </c>
      <c r="G635" s="4" t="s">
        <v>51</v>
      </c>
      <c r="H635" s="4" t="s">
        <v>7</v>
      </c>
      <c r="I635" s="4" t="s">
        <v>7</v>
      </c>
    </row>
    <row r="636" spans="1:12">
      <c r="A636" t="n">
        <v>9521</v>
      </c>
      <c r="B636" s="31" t="n">
        <v>26</v>
      </c>
      <c r="C636" s="7" t="n">
        <v>65534</v>
      </c>
      <c r="D636" s="7" t="s">
        <v>110</v>
      </c>
      <c r="E636" s="7" t="n">
        <v>2</v>
      </c>
      <c r="F636" s="7" t="n">
        <v>3</v>
      </c>
      <c r="G636" s="7" t="s">
        <v>111</v>
      </c>
      <c r="H636" s="7" t="n">
        <v>2</v>
      </c>
      <c r="I636" s="7" t="n">
        <v>0</v>
      </c>
    </row>
    <row r="637" spans="1:12">
      <c r="A637" t="s">
        <v>4</v>
      </c>
      <c r="B637" s="4" t="s">
        <v>5</v>
      </c>
    </row>
    <row r="638" spans="1:12">
      <c r="A638" t="n">
        <v>9674</v>
      </c>
      <c r="B638" s="32" t="n">
        <v>28</v>
      </c>
    </row>
    <row r="639" spans="1:12">
      <c r="A639" t="s">
        <v>4</v>
      </c>
      <c r="B639" s="4" t="s">
        <v>5</v>
      </c>
      <c r="C639" s="4" t="s">
        <v>12</v>
      </c>
    </row>
    <row r="640" spans="1:12">
      <c r="A640" t="n">
        <v>9675</v>
      </c>
      <c r="B640" s="19" t="n">
        <v>3</v>
      </c>
      <c r="C640" s="12" t="n">
        <f t="normal" ca="1">A772</f>
        <v>0</v>
      </c>
    </row>
    <row r="641" spans="1:9">
      <c r="A641" t="s">
        <v>4</v>
      </c>
      <c r="B641" s="4" t="s">
        <v>5</v>
      </c>
      <c r="C641" s="4" t="s">
        <v>7</v>
      </c>
      <c r="D641" s="4" t="s">
        <v>11</v>
      </c>
      <c r="E641" s="4" t="s">
        <v>7</v>
      </c>
      <c r="F641" s="4" t="s">
        <v>12</v>
      </c>
    </row>
    <row r="642" spans="1:9">
      <c r="A642" t="n">
        <v>9680</v>
      </c>
      <c r="B642" s="11" t="n">
        <v>5</v>
      </c>
      <c r="C642" s="7" t="n">
        <v>30</v>
      </c>
      <c r="D642" s="7" t="n">
        <v>8944</v>
      </c>
      <c r="E642" s="7" t="n">
        <v>1</v>
      </c>
      <c r="F642" s="12" t="n">
        <f t="normal" ca="1">A674</f>
        <v>0</v>
      </c>
    </row>
    <row r="643" spans="1:9">
      <c r="A643" t="s">
        <v>4</v>
      </c>
      <c r="B643" s="4" t="s">
        <v>5</v>
      </c>
      <c r="C643" s="4" t="s">
        <v>11</v>
      </c>
      <c r="D643" s="4" t="s">
        <v>7</v>
      </c>
      <c r="E643" s="4" t="s">
        <v>7</v>
      </c>
      <c r="F643" s="4" t="s">
        <v>8</v>
      </c>
    </row>
    <row r="644" spans="1:9">
      <c r="A644" t="n">
        <v>9689</v>
      </c>
      <c r="B644" s="28" t="n">
        <v>20</v>
      </c>
      <c r="C644" s="7" t="n">
        <v>65534</v>
      </c>
      <c r="D644" s="7" t="n">
        <v>3</v>
      </c>
      <c r="E644" s="7" t="n">
        <v>10</v>
      </c>
      <c r="F644" s="7" t="s">
        <v>49</v>
      </c>
    </row>
    <row r="645" spans="1:9">
      <c r="A645" t="s">
        <v>4</v>
      </c>
      <c r="B645" s="4" t="s">
        <v>5</v>
      </c>
      <c r="C645" s="4" t="s">
        <v>11</v>
      </c>
    </row>
    <row r="646" spans="1:9">
      <c r="A646" t="n">
        <v>9710</v>
      </c>
      <c r="B646" s="29" t="n">
        <v>16</v>
      </c>
      <c r="C646" s="7" t="n">
        <v>0</v>
      </c>
    </row>
    <row r="647" spans="1:9">
      <c r="A647" t="s">
        <v>4</v>
      </c>
      <c r="B647" s="4" t="s">
        <v>5</v>
      </c>
      <c r="C647" s="4" t="s">
        <v>7</v>
      </c>
      <c r="D647" s="4" t="s">
        <v>11</v>
      </c>
    </row>
    <row r="648" spans="1:9">
      <c r="A648" t="n">
        <v>9713</v>
      </c>
      <c r="B648" s="30" t="n">
        <v>22</v>
      </c>
      <c r="C648" s="7" t="n">
        <v>10</v>
      </c>
      <c r="D648" s="7" t="n">
        <v>0</v>
      </c>
    </row>
    <row r="649" spans="1:9">
      <c r="A649" t="s">
        <v>4</v>
      </c>
      <c r="B649" s="4" t="s">
        <v>5</v>
      </c>
      <c r="C649" s="4" t="s">
        <v>7</v>
      </c>
      <c r="D649" s="4" t="s">
        <v>11</v>
      </c>
      <c r="E649" s="4" t="s">
        <v>7</v>
      </c>
      <c r="F649" s="4" t="s">
        <v>7</v>
      </c>
      <c r="G649" s="4" t="s">
        <v>12</v>
      </c>
    </row>
    <row r="650" spans="1:9">
      <c r="A650" t="n">
        <v>9717</v>
      </c>
      <c r="B650" s="11" t="n">
        <v>5</v>
      </c>
      <c r="C650" s="7" t="n">
        <v>30</v>
      </c>
      <c r="D650" s="7" t="n">
        <v>0</v>
      </c>
      <c r="E650" s="7" t="n">
        <v>8</v>
      </c>
      <c r="F650" s="7" t="n">
        <v>1</v>
      </c>
      <c r="G650" s="12" t="n">
        <f t="normal" ca="1">A664</f>
        <v>0</v>
      </c>
    </row>
    <row r="651" spans="1:9">
      <c r="A651" t="s">
        <v>4</v>
      </c>
      <c r="B651" s="4" t="s">
        <v>5</v>
      </c>
      <c r="C651" s="4" t="s">
        <v>7</v>
      </c>
      <c r="D651" s="4" t="s">
        <v>11</v>
      </c>
      <c r="E651" s="4" t="s">
        <v>8</v>
      </c>
    </row>
    <row r="652" spans="1:9">
      <c r="A652" t="n">
        <v>9727</v>
      </c>
      <c r="B652" s="26" t="n">
        <v>51</v>
      </c>
      <c r="C652" s="7" t="n">
        <v>4</v>
      </c>
      <c r="D652" s="7" t="n">
        <v>65534</v>
      </c>
      <c r="E652" s="7" t="s">
        <v>50</v>
      </c>
    </row>
    <row r="653" spans="1:9">
      <c r="A653" t="s">
        <v>4</v>
      </c>
      <c r="B653" s="4" t="s">
        <v>5</v>
      </c>
      <c r="C653" s="4" t="s">
        <v>11</v>
      </c>
    </row>
    <row r="654" spans="1:9">
      <c r="A654" t="n">
        <v>9740</v>
      </c>
      <c r="B654" s="29" t="n">
        <v>16</v>
      </c>
      <c r="C654" s="7" t="n">
        <v>0</v>
      </c>
    </row>
    <row r="655" spans="1:9">
      <c r="A655" t="s">
        <v>4</v>
      </c>
      <c r="B655" s="4" t="s">
        <v>5</v>
      </c>
      <c r="C655" s="4" t="s">
        <v>11</v>
      </c>
      <c r="D655" s="4" t="s">
        <v>51</v>
      </c>
      <c r="E655" s="4" t="s">
        <v>7</v>
      </c>
      <c r="F655" s="4" t="s">
        <v>7</v>
      </c>
      <c r="G655" s="4" t="s">
        <v>51</v>
      </c>
      <c r="H655" s="4" t="s">
        <v>7</v>
      </c>
      <c r="I655" s="4" t="s">
        <v>7</v>
      </c>
      <c r="J655" s="4" t="s">
        <v>51</v>
      </c>
      <c r="K655" s="4" t="s">
        <v>7</v>
      </c>
      <c r="L655" s="4" t="s">
        <v>7</v>
      </c>
      <c r="M655" s="4" t="s">
        <v>51</v>
      </c>
      <c r="N655" s="4" t="s">
        <v>7</v>
      </c>
      <c r="O655" s="4" t="s">
        <v>7</v>
      </c>
    </row>
    <row r="656" spans="1:9">
      <c r="A656" t="n">
        <v>9743</v>
      </c>
      <c r="B656" s="31" t="n">
        <v>26</v>
      </c>
      <c r="C656" s="7" t="n">
        <v>65534</v>
      </c>
      <c r="D656" s="7" t="s">
        <v>112</v>
      </c>
      <c r="E656" s="7" t="n">
        <v>2</v>
      </c>
      <c r="F656" s="7" t="n">
        <v>3</v>
      </c>
      <c r="G656" s="7" t="s">
        <v>113</v>
      </c>
      <c r="H656" s="7" t="n">
        <v>2</v>
      </c>
      <c r="I656" s="7" t="n">
        <v>3</v>
      </c>
      <c r="J656" s="7" t="s">
        <v>114</v>
      </c>
      <c r="K656" s="7" t="n">
        <v>2</v>
      </c>
      <c r="L656" s="7" t="n">
        <v>3</v>
      </c>
      <c r="M656" s="7" t="s">
        <v>115</v>
      </c>
      <c r="N656" s="7" t="n">
        <v>2</v>
      </c>
      <c r="O656" s="7" t="n">
        <v>0</v>
      </c>
    </row>
    <row r="657" spans="1:15">
      <c r="A657" t="s">
        <v>4</v>
      </c>
      <c r="B657" s="4" t="s">
        <v>5</v>
      </c>
    </row>
    <row r="658" spans="1:15">
      <c r="A658" t="n">
        <v>9978</v>
      </c>
      <c r="B658" s="32" t="n">
        <v>28</v>
      </c>
    </row>
    <row r="659" spans="1:15">
      <c r="A659" t="s">
        <v>4</v>
      </c>
      <c r="B659" s="4" t="s">
        <v>5</v>
      </c>
      <c r="C659" s="4" t="s">
        <v>11</v>
      </c>
    </row>
    <row r="660" spans="1:15">
      <c r="A660" t="n">
        <v>9979</v>
      </c>
      <c r="B660" s="33" t="n">
        <v>12</v>
      </c>
      <c r="C660" s="7" t="n">
        <v>0</v>
      </c>
    </row>
    <row r="661" spans="1:15">
      <c r="A661" t="s">
        <v>4</v>
      </c>
      <c r="B661" s="4" t="s">
        <v>5</v>
      </c>
      <c r="C661" s="4" t="s">
        <v>12</v>
      </c>
    </row>
    <row r="662" spans="1:15">
      <c r="A662" t="n">
        <v>9982</v>
      </c>
      <c r="B662" s="19" t="n">
        <v>3</v>
      </c>
      <c r="C662" s="12" t="n">
        <f t="normal" ca="1">A672</f>
        <v>0</v>
      </c>
    </row>
    <row r="663" spans="1:15">
      <c r="A663" t="s">
        <v>4</v>
      </c>
      <c r="B663" s="4" t="s">
        <v>5</v>
      </c>
      <c r="C663" s="4" t="s">
        <v>7</v>
      </c>
      <c r="D663" s="4" t="s">
        <v>11</v>
      </c>
      <c r="E663" s="4" t="s">
        <v>8</v>
      </c>
    </row>
    <row r="664" spans="1:15">
      <c r="A664" t="n">
        <v>9987</v>
      </c>
      <c r="B664" s="26" t="n">
        <v>51</v>
      </c>
      <c r="C664" s="7" t="n">
        <v>4</v>
      </c>
      <c r="D664" s="7" t="n">
        <v>65534</v>
      </c>
      <c r="E664" s="7" t="s">
        <v>50</v>
      </c>
    </row>
    <row r="665" spans="1:15">
      <c r="A665" t="s">
        <v>4</v>
      </c>
      <c r="B665" s="4" t="s">
        <v>5</v>
      </c>
      <c r="C665" s="4" t="s">
        <v>11</v>
      </c>
    </row>
    <row r="666" spans="1:15">
      <c r="A666" t="n">
        <v>10000</v>
      </c>
      <c r="B666" s="29" t="n">
        <v>16</v>
      </c>
      <c r="C666" s="7" t="n">
        <v>0</v>
      </c>
    </row>
    <row r="667" spans="1:15">
      <c r="A667" t="s">
        <v>4</v>
      </c>
      <c r="B667" s="4" t="s">
        <v>5</v>
      </c>
      <c r="C667" s="4" t="s">
        <v>11</v>
      </c>
      <c r="D667" s="4" t="s">
        <v>51</v>
      </c>
      <c r="E667" s="4" t="s">
        <v>7</v>
      </c>
      <c r="F667" s="4" t="s">
        <v>7</v>
      </c>
      <c r="G667" s="4" t="s">
        <v>51</v>
      </c>
      <c r="H667" s="4" t="s">
        <v>7</v>
      </c>
      <c r="I667" s="4" t="s">
        <v>7</v>
      </c>
    </row>
    <row r="668" spans="1:15">
      <c r="A668" t="n">
        <v>10003</v>
      </c>
      <c r="B668" s="31" t="n">
        <v>26</v>
      </c>
      <c r="C668" s="7" t="n">
        <v>65534</v>
      </c>
      <c r="D668" s="7" t="s">
        <v>116</v>
      </c>
      <c r="E668" s="7" t="n">
        <v>2</v>
      </c>
      <c r="F668" s="7" t="n">
        <v>3</v>
      </c>
      <c r="G668" s="7" t="s">
        <v>117</v>
      </c>
      <c r="H668" s="7" t="n">
        <v>2</v>
      </c>
      <c r="I668" s="7" t="n">
        <v>0</v>
      </c>
    </row>
    <row r="669" spans="1:15">
      <c r="A669" t="s">
        <v>4</v>
      </c>
      <c r="B669" s="4" t="s">
        <v>5</v>
      </c>
    </row>
    <row r="670" spans="1:15">
      <c r="A670" t="n">
        <v>10192</v>
      </c>
      <c r="B670" s="32" t="n">
        <v>28</v>
      </c>
    </row>
    <row r="671" spans="1:15">
      <c r="A671" t="s">
        <v>4</v>
      </c>
      <c r="B671" s="4" t="s">
        <v>5</v>
      </c>
      <c r="C671" s="4" t="s">
        <v>12</v>
      </c>
    </row>
    <row r="672" spans="1:15">
      <c r="A672" t="n">
        <v>10193</v>
      </c>
      <c r="B672" s="19" t="n">
        <v>3</v>
      </c>
      <c r="C672" s="12" t="n">
        <f t="normal" ca="1">A772</f>
        <v>0</v>
      </c>
    </row>
    <row r="673" spans="1:9">
      <c r="A673" t="s">
        <v>4</v>
      </c>
      <c r="B673" s="4" t="s">
        <v>5</v>
      </c>
      <c r="C673" s="4" t="s">
        <v>7</v>
      </c>
      <c r="D673" s="4" t="s">
        <v>11</v>
      </c>
      <c r="E673" s="4" t="s">
        <v>7</v>
      </c>
      <c r="F673" s="4" t="s">
        <v>12</v>
      </c>
    </row>
    <row r="674" spans="1:9">
      <c r="A674" t="n">
        <v>10198</v>
      </c>
      <c r="B674" s="11" t="n">
        <v>5</v>
      </c>
      <c r="C674" s="7" t="n">
        <v>30</v>
      </c>
      <c r="D674" s="7" t="n">
        <v>8434</v>
      </c>
      <c r="E674" s="7" t="n">
        <v>1</v>
      </c>
      <c r="F674" s="12" t="n">
        <f t="normal" ca="1">A706</f>
        <v>0</v>
      </c>
    </row>
    <row r="675" spans="1:9">
      <c r="A675" t="s">
        <v>4</v>
      </c>
      <c r="B675" s="4" t="s">
        <v>5</v>
      </c>
      <c r="C675" s="4" t="s">
        <v>11</v>
      </c>
      <c r="D675" s="4" t="s">
        <v>7</v>
      </c>
      <c r="E675" s="4" t="s">
        <v>7</v>
      </c>
      <c r="F675" s="4" t="s">
        <v>8</v>
      </c>
    </row>
    <row r="676" spans="1:9">
      <c r="A676" t="n">
        <v>10207</v>
      </c>
      <c r="B676" s="28" t="n">
        <v>20</v>
      </c>
      <c r="C676" s="7" t="n">
        <v>65534</v>
      </c>
      <c r="D676" s="7" t="n">
        <v>3</v>
      </c>
      <c r="E676" s="7" t="n">
        <v>10</v>
      </c>
      <c r="F676" s="7" t="s">
        <v>49</v>
      </c>
    </row>
    <row r="677" spans="1:9">
      <c r="A677" t="s">
        <v>4</v>
      </c>
      <c r="B677" s="4" t="s">
        <v>5</v>
      </c>
      <c r="C677" s="4" t="s">
        <v>11</v>
      </c>
    </row>
    <row r="678" spans="1:9">
      <c r="A678" t="n">
        <v>10228</v>
      </c>
      <c r="B678" s="29" t="n">
        <v>16</v>
      </c>
      <c r="C678" s="7" t="n">
        <v>0</v>
      </c>
    </row>
    <row r="679" spans="1:9">
      <c r="A679" t="s">
        <v>4</v>
      </c>
      <c r="B679" s="4" t="s">
        <v>5</v>
      </c>
      <c r="C679" s="4" t="s">
        <v>7</v>
      </c>
      <c r="D679" s="4" t="s">
        <v>11</v>
      </c>
    </row>
    <row r="680" spans="1:9">
      <c r="A680" t="n">
        <v>10231</v>
      </c>
      <c r="B680" s="30" t="n">
        <v>22</v>
      </c>
      <c r="C680" s="7" t="n">
        <v>10</v>
      </c>
      <c r="D680" s="7" t="n">
        <v>0</v>
      </c>
    </row>
    <row r="681" spans="1:9">
      <c r="A681" t="s">
        <v>4</v>
      </c>
      <c r="B681" s="4" t="s">
        <v>5</v>
      </c>
      <c r="C681" s="4" t="s">
        <v>7</v>
      </c>
      <c r="D681" s="4" t="s">
        <v>11</v>
      </c>
      <c r="E681" s="4" t="s">
        <v>7</v>
      </c>
      <c r="F681" s="4" t="s">
        <v>7</v>
      </c>
      <c r="G681" s="4" t="s">
        <v>12</v>
      </c>
    </row>
    <row r="682" spans="1:9">
      <c r="A682" t="n">
        <v>10235</v>
      </c>
      <c r="B682" s="11" t="n">
        <v>5</v>
      </c>
      <c r="C682" s="7" t="n">
        <v>30</v>
      </c>
      <c r="D682" s="7" t="n">
        <v>0</v>
      </c>
      <c r="E682" s="7" t="n">
        <v>8</v>
      </c>
      <c r="F682" s="7" t="n">
        <v>1</v>
      </c>
      <c r="G682" s="12" t="n">
        <f t="normal" ca="1">A696</f>
        <v>0</v>
      </c>
    </row>
    <row r="683" spans="1:9">
      <c r="A683" t="s">
        <v>4</v>
      </c>
      <c r="B683" s="4" t="s">
        <v>5</v>
      </c>
      <c r="C683" s="4" t="s">
        <v>7</v>
      </c>
      <c r="D683" s="4" t="s">
        <v>11</v>
      </c>
      <c r="E683" s="4" t="s">
        <v>8</v>
      </c>
    </row>
    <row r="684" spans="1:9">
      <c r="A684" t="n">
        <v>10245</v>
      </c>
      <c r="B684" s="26" t="n">
        <v>51</v>
      </c>
      <c r="C684" s="7" t="n">
        <v>4</v>
      </c>
      <c r="D684" s="7" t="n">
        <v>65534</v>
      </c>
      <c r="E684" s="7" t="s">
        <v>50</v>
      </c>
    </row>
    <row r="685" spans="1:9">
      <c r="A685" t="s">
        <v>4</v>
      </c>
      <c r="B685" s="4" t="s">
        <v>5</v>
      </c>
      <c r="C685" s="4" t="s">
        <v>11</v>
      </c>
    </row>
    <row r="686" spans="1:9">
      <c r="A686" t="n">
        <v>10258</v>
      </c>
      <c r="B686" s="29" t="n">
        <v>16</v>
      </c>
      <c r="C686" s="7" t="n">
        <v>0</v>
      </c>
    </row>
    <row r="687" spans="1:9">
      <c r="A687" t="s">
        <v>4</v>
      </c>
      <c r="B687" s="4" t="s">
        <v>5</v>
      </c>
      <c r="C687" s="4" t="s">
        <v>11</v>
      </c>
      <c r="D687" s="4" t="s">
        <v>51</v>
      </c>
      <c r="E687" s="4" t="s">
        <v>7</v>
      </c>
      <c r="F687" s="4" t="s">
        <v>7</v>
      </c>
      <c r="G687" s="4" t="s">
        <v>51</v>
      </c>
      <c r="H687" s="4" t="s">
        <v>7</v>
      </c>
      <c r="I687" s="4" t="s">
        <v>7</v>
      </c>
      <c r="J687" s="4" t="s">
        <v>51</v>
      </c>
      <c r="K687" s="4" t="s">
        <v>7</v>
      </c>
      <c r="L687" s="4" t="s">
        <v>7</v>
      </c>
      <c r="M687" s="4" t="s">
        <v>51</v>
      </c>
      <c r="N687" s="4" t="s">
        <v>7</v>
      </c>
      <c r="O687" s="4" t="s">
        <v>7</v>
      </c>
    </row>
    <row r="688" spans="1:9">
      <c r="A688" t="n">
        <v>10261</v>
      </c>
      <c r="B688" s="31" t="n">
        <v>26</v>
      </c>
      <c r="C688" s="7" t="n">
        <v>65534</v>
      </c>
      <c r="D688" s="7" t="s">
        <v>118</v>
      </c>
      <c r="E688" s="7" t="n">
        <v>2</v>
      </c>
      <c r="F688" s="7" t="n">
        <v>3</v>
      </c>
      <c r="G688" s="7" t="s">
        <v>119</v>
      </c>
      <c r="H688" s="7" t="n">
        <v>2</v>
      </c>
      <c r="I688" s="7" t="n">
        <v>3</v>
      </c>
      <c r="J688" s="7" t="s">
        <v>120</v>
      </c>
      <c r="K688" s="7" t="n">
        <v>2</v>
      </c>
      <c r="L688" s="7" t="n">
        <v>3</v>
      </c>
      <c r="M688" s="7" t="s">
        <v>121</v>
      </c>
      <c r="N688" s="7" t="n">
        <v>2</v>
      </c>
      <c r="O688" s="7" t="n">
        <v>0</v>
      </c>
    </row>
    <row r="689" spans="1:15">
      <c r="A689" t="s">
        <v>4</v>
      </c>
      <c r="B689" s="4" t="s">
        <v>5</v>
      </c>
    </row>
    <row r="690" spans="1:15">
      <c r="A690" t="n">
        <v>10576</v>
      </c>
      <c r="B690" s="32" t="n">
        <v>28</v>
      </c>
    </row>
    <row r="691" spans="1:15">
      <c r="A691" t="s">
        <v>4</v>
      </c>
      <c r="B691" s="4" t="s">
        <v>5</v>
      </c>
      <c r="C691" s="4" t="s">
        <v>11</v>
      </c>
    </row>
    <row r="692" spans="1:15">
      <c r="A692" t="n">
        <v>10577</v>
      </c>
      <c r="B692" s="33" t="n">
        <v>12</v>
      </c>
      <c r="C692" s="7" t="n">
        <v>0</v>
      </c>
    </row>
    <row r="693" spans="1:15">
      <c r="A693" t="s">
        <v>4</v>
      </c>
      <c r="B693" s="4" t="s">
        <v>5</v>
      </c>
      <c r="C693" s="4" t="s">
        <v>12</v>
      </c>
    </row>
    <row r="694" spans="1:15">
      <c r="A694" t="n">
        <v>10580</v>
      </c>
      <c r="B694" s="19" t="n">
        <v>3</v>
      </c>
      <c r="C694" s="12" t="n">
        <f t="normal" ca="1">A704</f>
        <v>0</v>
      </c>
    </row>
    <row r="695" spans="1:15">
      <c r="A695" t="s">
        <v>4</v>
      </c>
      <c r="B695" s="4" t="s">
        <v>5</v>
      </c>
      <c r="C695" s="4" t="s">
        <v>7</v>
      </c>
      <c r="D695" s="4" t="s">
        <v>11</v>
      </c>
      <c r="E695" s="4" t="s">
        <v>8</v>
      </c>
    </row>
    <row r="696" spans="1:15">
      <c r="A696" t="n">
        <v>10585</v>
      </c>
      <c r="B696" s="26" t="n">
        <v>51</v>
      </c>
      <c r="C696" s="7" t="n">
        <v>4</v>
      </c>
      <c r="D696" s="7" t="n">
        <v>65534</v>
      </c>
      <c r="E696" s="7" t="s">
        <v>50</v>
      </c>
    </row>
    <row r="697" spans="1:15">
      <c r="A697" t="s">
        <v>4</v>
      </c>
      <c r="B697" s="4" t="s">
        <v>5</v>
      </c>
      <c r="C697" s="4" t="s">
        <v>11</v>
      </c>
    </row>
    <row r="698" spans="1:15">
      <c r="A698" t="n">
        <v>10598</v>
      </c>
      <c r="B698" s="29" t="n">
        <v>16</v>
      </c>
      <c r="C698" s="7" t="n">
        <v>0</v>
      </c>
    </row>
    <row r="699" spans="1:15">
      <c r="A699" t="s">
        <v>4</v>
      </c>
      <c r="B699" s="4" t="s">
        <v>5</v>
      </c>
      <c r="C699" s="4" t="s">
        <v>11</v>
      </c>
      <c r="D699" s="4" t="s">
        <v>51</v>
      </c>
      <c r="E699" s="4" t="s">
        <v>7</v>
      </c>
      <c r="F699" s="4" t="s">
        <v>7</v>
      </c>
      <c r="G699" s="4" t="s">
        <v>51</v>
      </c>
      <c r="H699" s="4" t="s">
        <v>7</v>
      </c>
      <c r="I699" s="4" t="s">
        <v>7</v>
      </c>
    </row>
    <row r="700" spans="1:15">
      <c r="A700" t="n">
        <v>10601</v>
      </c>
      <c r="B700" s="31" t="n">
        <v>26</v>
      </c>
      <c r="C700" s="7" t="n">
        <v>65534</v>
      </c>
      <c r="D700" s="7" t="s">
        <v>122</v>
      </c>
      <c r="E700" s="7" t="n">
        <v>2</v>
      </c>
      <c r="F700" s="7" t="n">
        <v>3</v>
      </c>
      <c r="G700" s="7" t="s">
        <v>121</v>
      </c>
      <c r="H700" s="7" t="n">
        <v>2</v>
      </c>
      <c r="I700" s="7" t="n">
        <v>0</v>
      </c>
    </row>
    <row r="701" spans="1:15">
      <c r="A701" t="s">
        <v>4</v>
      </c>
      <c r="B701" s="4" t="s">
        <v>5</v>
      </c>
    </row>
    <row r="702" spans="1:15">
      <c r="A702" t="n">
        <v>10688</v>
      </c>
      <c r="B702" s="32" t="n">
        <v>28</v>
      </c>
    </row>
    <row r="703" spans="1:15">
      <c r="A703" t="s">
        <v>4</v>
      </c>
      <c r="B703" s="4" t="s">
        <v>5</v>
      </c>
      <c r="C703" s="4" t="s">
        <v>12</v>
      </c>
    </row>
    <row r="704" spans="1:15">
      <c r="A704" t="n">
        <v>10689</v>
      </c>
      <c r="B704" s="19" t="n">
        <v>3</v>
      </c>
      <c r="C704" s="12" t="n">
        <f t="normal" ca="1">A772</f>
        <v>0</v>
      </c>
    </row>
    <row r="705" spans="1:9">
      <c r="A705" t="s">
        <v>4</v>
      </c>
      <c r="B705" s="4" t="s">
        <v>5</v>
      </c>
      <c r="C705" s="4" t="s">
        <v>7</v>
      </c>
      <c r="D705" s="4" t="s">
        <v>11</v>
      </c>
      <c r="E705" s="4" t="s">
        <v>7</v>
      </c>
      <c r="F705" s="4" t="s">
        <v>12</v>
      </c>
    </row>
    <row r="706" spans="1:9">
      <c r="A706" t="n">
        <v>10694</v>
      </c>
      <c r="B706" s="11" t="n">
        <v>5</v>
      </c>
      <c r="C706" s="7" t="n">
        <v>30</v>
      </c>
      <c r="D706" s="7" t="n">
        <v>8433</v>
      </c>
      <c r="E706" s="7" t="n">
        <v>1</v>
      </c>
      <c r="F706" s="12" t="n">
        <f t="normal" ca="1">A772</f>
        <v>0</v>
      </c>
    </row>
    <row r="707" spans="1:9">
      <c r="A707" t="s">
        <v>4</v>
      </c>
      <c r="B707" s="4" t="s">
        <v>5</v>
      </c>
      <c r="C707" s="4" t="s">
        <v>11</v>
      </c>
      <c r="D707" s="4" t="s">
        <v>7</v>
      </c>
      <c r="E707" s="4" t="s">
        <v>7</v>
      </c>
      <c r="F707" s="4" t="s">
        <v>8</v>
      </c>
    </row>
    <row r="708" spans="1:9">
      <c r="A708" t="n">
        <v>10703</v>
      </c>
      <c r="B708" s="28" t="n">
        <v>20</v>
      </c>
      <c r="C708" s="7" t="n">
        <v>65534</v>
      </c>
      <c r="D708" s="7" t="n">
        <v>3</v>
      </c>
      <c r="E708" s="7" t="n">
        <v>10</v>
      </c>
      <c r="F708" s="7" t="s">
        <v>49</v>
      </c>
    </row>
    <row r="709" spans="1:9">
      <c r="A709" t="s">
        <v>4</v>
      </c>
      <c r="B709" s="4" t="s">
        <v>5</v>
      </c>
      <c r="C709" s="4" t="s">
        <v>11</v>
      </c>
    </row>
    <row r="710" spans="1:9">
      <c r="A710" t="n">
        <v>10724</v>
      </c>
      <c r="B710" s="29" t="n">
        <v>16</v>
      </c>
      <c r="C710" s="7" t="n">
        <v>0</v>
      </c>
    </row>
    <row r="711" spans="1:9">
      <c r="A711" t="s">
        <v>4</v>
      </c>
      <c r="B711" s="4" t="s">
        <v>5</v>
      </c>
      <c r="C711" s="4" t="s">
        <v>7</v>
      </c>
      <c r="D711" s="4" t="s">
        <v>11</v>
      </c>
    </row>
    <row r="712" spans="1:9">
      <c r="A712" t="n">
        <v>10727</v>
      </c>
      <c r="B712" s="30" t="n">
        <v>22</v>
      </c>
      <c r="C712" s="7" t="n">
        <v>10</v>
      </c>
      <c r="D712" s="7" t="n">
        <v>0</v>
      </c>
    </row>
    <row r="713" spans="1:9">
      <c r="A713" t="s">
        <v>4</v>
      </c>
      <c r="B713" s="4" t="s">
        <v>5</v>
      </c>
      <c r="C713" s="4" t="s">
        <v>7</v>
      </c>
      <c r="D713" s="4" t="s">
        <v>11</v>
      </c>
      <c r="E713" s="4" t="s">
        <v>7</v>
      </c>
      <c r="F713" s="4" t="s">
        <v>12</v>
      </c>
    </row>
    <row r="714" spans="1:9">
      <c r="A714" t="n">
        <v>10731</v>
      </c>
      <c r="B714" s="11" t="n">
        <v>5</v>
      </c>
      <c r="C714" s="7" t="n">
        <v>30</v>
      </c>
      <c r="D714" s="7" t="n">
        <v>8201</v>
      </c>
      <c r="E714" s="7" t="n">
        <v>1</v>
      </c>
      <c r="F714" s="12" t="n">
        <f t="normal" ca="1">A726</f>
        <v>0</v>
      </c>
    </row>
    <row r="715" spans="1:9">
      <c r="A715" t="s">
        <v>4</v>
      </c>
      <c r="B715" s="4" t="s">
        <v>5</v>
      </c>
      <c r="C715" s="4" t="s">
        <v>7</v>
      </c>
      <c r="D715" s="4" t="s">
        <v>11</v>
      </c>
      <c r="E715" s="4" t="s">
        <v>8</v>
      </c>
    </row>
    <row r="716" spans="1:9">
      <c r="A716" t="n">
        <v>10740</v>
      </c>
      <c r="B716" s="26" t="n">
        <v>51</v>
      </c>
      <c r="C716" s="7" t="n">
        <v>4</v>
      </c>
      <c r="D716" s="7" t="n">
        <v>65534</v>
      </c>
      <c r="E716" s="7" t="s">
        <v>50</v>
      </c>
    </row>
    <row r="717" spans="1:9">
      <c r="A717" t="s">
        <v>4</v>
      </c>
      <c r="B717" s="4" t="s">
        <v>5</v>
      </c>
      <c r="C717" s="4" t="s">
        <v>11</v>
      </c>
    </row>
    <row r="718" spans="1:9">
      <c r="A718" t="n">
        <v>10753</v>
      </c>
      <c r="B718" s="29" t="n">
        <v>16</v>
      </c>
      <c r="C718" s="7" t="n">
        <v>0</v>
      </c>
    </row>
    <row r="719" spans="1:9">
      <c r="A719" t="s">
        <v>4</v>
      </c>
      <c r="B719" s="4" t="s">
        <v>5</v>
      </c>
      <c r="C719" s="4" t="s">
        <v>11</v>
      </c>
      <c r="D719" s="4" t="s">
        <v>51</v>
      </c>
      <c r="E719" s="4" t="s">
        <v>7</v>
      </c>
      <c r="F719" s="4" t="s">
        <v>7</v>
      </c>
      <c r="G719" s="4" t="s">
        <v>51</v>
      </c>
      <c r="H719" s="4" t="s">
        <v>7</v>
      </c>
      <c r="I719" s="4" t="s">
        <v>7</v>
      </c>
      <c r="J719" s="4" t="s">
        <v>51</v>
      </c>
      <c r="K719" s="4" t="s">
        <v>7</v>
      </c>
      <c r="L719" s="4" t="s">
        <v>7</v>
      </c>
    </row>
    <row r="720" spans="1:9">
      <c r="A720" t="n">
        <v>10756</v>
      </c>
      <c r="B720" s="31" t="n">
        <v>26</v>
      </c>
      <c r="C720" s="7" t="n">
        <v>65534</v>
      </c>
      <c r="D720" s="7" t="s">
        <v>123</v>
      </c>
      <c r="E720" s="7" t="n">
        <v>2</v>
      </c>
      <c r="F720" s="7" t="n">
        <v>3</v>
      </c>
      <c r="G720" s="7" t="s">
        <v>124</v>
      </c>
      <c r="H720" s="7" t="n">
        <v>2</v>
      </c>
      <c r="I720" s="7" t="n">
        <v>3</v>
      </c>
      <c r="J720" s="7" t="s">
        <v>125</v>
      </c>
      <c r="K720" s="7" t="n">
        <v>2</v>
      </c>
      <c r="L720" s="7" t="n">
        <v>0</v>
      </c>
    </row>
    <row r="721" spans="1:12">
      <c r="A721" t="s">
        <v>4</v>
      </c>
      <c r="B721" s="4" t="s">
        <v>5</v>
      </c>
    </row>
    <row r="722" spans="1:12">
      <c r="A722" t="n">
        <v>10947</v>
      </c>
      <c r="B722" s="32" t="n">
        <v>28</v>
      </c>
    </row>
    <row r="723" spans="1:12">
      <c r="A723" t="s">
        <v>4</v>
      </c>
      <c r="B723" s="4" t="s">
        <v>5</v>
      </c>
      <c r="C723" s="4" t="s">
        <v>12</v>
      </c>
    </row>
    <row r="724" spans="1:12">
      <c r="A724" t="n">
        <v>10948</v>
      </c>
      <c r="B724" s="19" t="n">
        <v>3</v>
      </c>
      <c r="C724" s="12" t="n">
        <f t="normal" ca="1">A772</f>
        <v>0</v>
      </c>
    </row>
    <row r="725" spans="1:12">
      <c r="A725" t="s">
        <v>4</v>
      </c>
      <c r="B725" s="4" t="s">
        <v>5</v>
      </c>
      <c r="C725" s="4" t="s">
        <v>7</v>
      </c>
      <c r="D725" s="4" t="s">
        <v>11</v>
      </c>
      <c r="E725" s="4" t="s">
        <v>7</v>
      </c>
      <c r="F725" s="4" t="s">
        <v>7</v>
      </c>
      <c r="G725" s="4" t="s">
        <v>12</v>
      </c>
    </row>
    <row r="726" spans="1:12">
      <c r="A726" t="n">
        <v>10953</v>
      </c>
      <c r="B726" s="11" t="n">
        <v>5</v>
      </c>
      <c r="C726" s="7" t="n">
        <v>30</v>
      </c>
      <c r="D726" s="7" t="n">
        <v>8331</v>
      </c>
      <c r="E726" s="7" t="n">
        <v>8</v>
      </c>
      <c r="F726" s="7" t="n">
        <v>1</v>
      </c>
      <c r="G726" s="12" t="n">
        <f t="normal" ca="1">A764</f>
        <v>0</v>
      </c>
    </row>
    <row r="727" spans="1:12">
      <c r="A727" t="s">
        <v>4</v>
      </c>
      <c r="B727" s="4" t="s">
        <v>5</v>
      </c>
      <c r="C727" s="4" t="s">
        <v>7</v>
      </c>
      <c r="D727" s="4" t="s">
        <v>11</v>
      </c>
      <c r="E727" s="4" t="s">
        <v>8</v>
      </c>
    </row>
    <row r="728" spans="1:12">
      <c r="A728" t="n">
        <v>10963</v>
      </c>
      <c r="B728" s="26" t="n">
        <v>51</v>
      </c>
      <c r="C728" s="7" t="n">
        <v>4</v>
      </c>
      <c r="D728" s="7" t="n">
        <v>65534</v>
      </c>
      <c r="E728" s="7" t="s">
        <v>50</v>
      </c>
    </row>
    <row r="729" spans="1:12">
      <c r="A729" t="s">
        <v>4</v>
      </c>
      <c r="B729" s="4" t="s">
        <v>5</v>
      </c>
      <c r="C729" s="4" t="s">
        <v>11</v>
      </c>
    </row>
    <row r="730" spans="1:12">
      <c r="A730" t="n">
        <v>10976</v>
      </c>
      <c r="B730" s="29" t="n">
        <v>16</v>
      </c>
      <c r="C730" s="7" t="n">
        <v>0</v>
      </c>
    </row>
    <row r="731" spans="1:12">
      <c r="A731" t="s">
        <v>4</v>
      </c>
      <c r="B731" s="4" t="s">
        <v>5</v>
      </c>
      <c r="C731" s="4" t="s">
        <v>11</v>
      </c>
      <c r="D731" s="4" t="s">
        <v>51</v>
      </c>
      <c r="E731" s="4" t="s">
        <v>7</v>
      </c>
      <c r="F731" s="4" t="s">
        <v>7</v>
      </c>
      <c r="G731" s="4" t="s">
        <v>51</v>
      </c>
      <c r="H731" s="4" t="s">
        <v>7</v>
      </c>
      <c r="I731" s="4" t="s">
        <v>7</v>
      </c>
    </row>
    <row r="732" spans="1:12">
      <c r="A732" t="n">
        <v>10979</v>
      </c>
      <c r="B732" s="31" t="n">
        <v>26</v>
      </c>
      <c r="C732" s="7" t="n">
        <v>65534</v>
      </c>
      <c r="D732" s="7" t="s">
        <v>126</v>
      </c>
      <c r="E732" s="7" t="n">
        <v>2</v>
      </c>
      <c r="F732" s="7" t="n">
        <v>3</v>
      </c>
      <c r="G732" s="7" t="s">
        <v>127</v>
      </c>
      <c r="H732" s="7" t="n">
        <v>2</v>
      </c>
      <c r="I732" s="7" t="n">
        <v>0</v>
      </c>
    </row>
    <row r="733" spans="1:12">
      <c r="A733" t="s">
        <v>4</v>
      </c>
      <c r="B733" s="4" t="s">
        <v>5</v>
      </c>
    </row>
    <row r="734" spans="1:12">
      <c r="A734" t="n">
        <v>11088</v>
      </c>
      <c r="B734" s="32" t="n">
        <v>28</v>
      </c>
    </row>
    <row r="735" spans="1:12">
      <c r="A735" t="s">
        <v>4</v>
      </c>
      <c r="B735" s="4" t="s">
        <v>5</v>
      </c>
      <c r="C735" s="4" t="s">
        <v>7</v>
      </c>
      <c r="D735" s="4" t="s">
        <v>11</v>
      </c>
      <c r="E735" s="4" t="s">
        <v>8</v>
      </c>
    </row>
    <row r="736" spans="1:12">
      <c r="A736" t="n">
        <v>11089</v>
      </c>
      <c r="B736" s="26" t="n">
        <v>51</v>
      </c>
      <c r="C736" s="7" t="n">
        <v>4</v>
      </c>
      <c r="D736" s="7" t="n">
        <v>0</v>
      </c>
      <c r="E736" s="7" t="s">
        <v>128</v>
      </c>
    </row>
    <row r="737" spans="1:9">
      <c r="A737" t="s">
        <v>4</v>
      </c>
      <c r="B737" s="4" t="s">
        <v>5</v>
      </c>
      <c r="C737" s="4" t="s">
        <v>11</v>
      </c>
    </row>
    <row r="738" spans="1:9">
      <c r="A738" t="n">
        <v>11102</v>
      </c>
      <c r="B738" s="29" t="n">
        <v>16</v>
      </c>
      <c r="C738" s="7" t="n">
        <v>0</v>
      </c>
    </row>
    <row r="739" spans="1:9">
      <c r="A739" t="s">
        <v>4</v>
      </c>
      <c r="B739" s="4" t="s">
        <v>5</v>
      </c>
      <c r="C739" s="4" t="s">
        <v>11</v>
      </c>
      <c r="D739" s="4" t="s">
        <v>51</v>
      </c>
      <c r="E739" s="4" t="s">
        <v>7</v>
      </c>
      <c r="F739" s="4" t="s">
        <v>7</v>
      </c>
      <c r="G739" s="4" t="s">
        <v>51</v>
      </c>
      <c r="H739" s="4" t="s">
        <v>7</v>
      </c>
      <c r="I739" s="4" t="s">
        <v>7</v>
      </c>
    </row>
    <row r="740" spans="1:9">
      <c r="A740" t="n">
        <v>11105</v>
      </c>
      <c r="B740" s="31" t="n">
        <v>26</v>
      </c>
      <c r="C740" s="7" t="n">
        <v>0</v>
      </c>
      <c r="D740" s="7" t="s">
        <v>129</v>
      </c>
      <c r="E740" s="7" t="n">
        <v>2</v>
      </c>
      <c r="F740" s="7" t="n">
        <v>3</v>
      </c>
      <c r="G740" s="7" t="s">
        <v>130</v>
      </c>
      <c r="H740" s="7" t="n">
        <v>2</v>
      </c>
      <c r="I740" s="7" t="n">
        <v>0</v>
      </c>
    </row>
    <row r="741" spans="1:9">
      <c r="A741" t="s">
        <v>4</v>
      </c>
      <c r="B741" s="4" t="s">
        <v>5</v>
      </c>
    </row>
    <row r="742" spans="1:9">
      <c r="A742" t="n">
        <v>11235</v>
      </c>
      <c r="B742" s="32" t="n">
        <v>28</v>
      </c>
    </row>
    <row r="743" spans="1:9">
      <c r="A743" t="s">
        <v>4</v>
      </c>
      <c r="B743" s="4" t="s">
        <v>5</v>
      </c>
      <c r="C743" s="4" t="s">
        <v>7</v>
      </c>
      <c r="D743" s="4" t="s">
        <v>11</v>
      </c>
      <c r="E743" s="4" t="s">
        <v>8</v>
      </c>
    </row>
    <row r="744" spans="1:9">
      <c r="A744" t="n">
        <v>11236</v>
      </c>
      <c r="B744" s="26" t="n">
        <v>51</v>
      </c>
      <c r="C744" s="7" t="n">
        <v>4</v>
      </c>
      <c r="D744" s="7" t="n">
        <v>65534</v>
      </c>
      <c r="E744" s="7" t="s">
        <v>50</v>
      </c>
    </row>
    <row r="745" spans="1:9">
      <c r="A745" t="s">
        <v>4</v>
      </c>
      <c r="B745" s="4" t="s">
        <v>5</v>
      </c>
      <c r="C745" s="4" t="s">
        <v>11</v>
      </c>
    </row>
    <row r="746" spans="1:9">
      <c r="A746" t="n">
        <v>11249</v>
      </c>
      <c r="B746" s="29" t="n">
        <v>16</v>
      </c>
      <c r="C746" s="7" t="n">
        <v>0</v>
      </c>
    </row>
    <row r="747" spans="1:9">
      <c r="A747" t="s">
        <v>4</v>
      </c>
      <c r="B747" s="4" t="s">
        <v>5</v>
      </c>
      <c r="C747" s="4" t="s">
        <v>11</v>
      </c>
      <c r="D747" s="4" t="s">
        <v>51</v>
      </c>
      <c r="E747" s="4" t="s">
        <v>7</v>
      </c>
      <c r="F747" s="4" t="s">
        <v>7</v>
      </c>
      <c r="G747" s="4" t="s">
        <v>51</v>
      </c>
      <c r="H747" s="4" t="s">
        <v>7</v>
      </c>
      <c r="I747" s="4" t="s">
        <v>7</v>
      </c>
      <c r="J747" s="4" t="s">
        <v>51</v>
      </c>
      <c r="K747" s="4" t="s">
        <v>7</v>
      </c>
      <c r="L747" s="4" t="s">
        <v>7</v>
      </c>
      <c r="M747" s="4" t="s">
        <v>51</v>
      </c>
      <c r="N747" s="4" t="s">
        <v>7</v>
      </c>
      <c r="O747" s="4" t="s">
        <v>7</v>
      </c>
    </row>
    <row r="748" spans="1:9">
      <c r="A748" t="n">
        <v>11252</v>
      </c>
      <c r="B748" s="31" t="n">
        <v>26</v>
      </c>
      <c r="C748" s="7" t="n">
        <v>65534</v>
      </c>
      <c r="D748" s="7" t="s">
        <v>131</v>
      </c>
      <c r="E748" s="7" t="n">
        <v>2</v>
      </c>
      <c r="F748" s="7" t="n">
        <v>3</v>
      </c>
      <c r="G748" s="7" t="s">
        <v>132</v>
      </c>
      <c r="H748" s="7" t="n">
        <v>2</v>
      </c>
      <c r="I748" s="7" t="n">
        <v>3</v>
      </c>
      <c r="J748" s="7" t="s">
        <v>133</v>
      </c>
      <c r="K748" s="7" t="n">
        <v>2</v>
      </c>
      <c r="L748" s="7" t="n">
        <v>3</v>
      </c>
      <c r="M748" s="7" t="s">
        <v>134</v>
      </c>
      <c r="N748" s="7" t="n">
        <v>2</v>
      </c>
      <c r="O748" s="7" t="n">
        <v>0</v>
      </c>
    </row>
    <row r="749" spans="1:9">
      <c r="A749" t="s">
        <v>4</v>
      </c>
      <c r="B749" s="4" t="s">
        <v>5</v>
      </c>
    </row>
    <row r="750" spans="1:9">
      <c r="A750" t="n">
        <v>11594</v>
      </c>
      <c r="B750" s="32" t="n">
        <v>28</v>
      </c>
    </row>
    <row r="751" spans="1:9">
      <c r="A751" t="s">
        <v>4</v>
      </c>
      <c r="B751" s="4" t="s">
        <v>5</v>
      </c>
      <c r="C751" s="4" t="s">
        <v>7</v>
      </c>
      <c r="D751" s="4" t="s">
        <v>11</v>
      </c>
      <c r="E751" s="4" t="s">
        <v>8</v>
      </c>
    </row>
    <row r="752" spans="1:9">
      <c r="A752" t="n">
        <v>11595</v>
      </c>
      <c r="B752" s="26" t="n">
        <v>51</v>
      </c>
      <c r="C752" s="7" t="n">
        <v>4</v>
      </c>
      <c r="D752" s="7" t="n">
        <v>0</v>
      </c>
      <c r="E752" s="7" t="s">
        <v>135</v>
      </c>
    </row>
    <row r="753" spans="1:15">
      <c r="A753" t="s">
        <v>4</v>
      </c>
      <c r="B753" s="4" t="s">
        <v>5</v>
      </c>
      <c r="C753" s="4" t="s">
        <v>11</v>
      </c>
    </row>
    <row r="754" spans="1:15">
      <c r="A754" t="n">
        <v>11609</v>
      </c>
      <c r="B754" s="29" t="n">
        <v>16</v>
      </c>
      <c r="C754" s="7" t="n">
        <v>0</v>
      </c>
    </row>
    <row r="755" spans="1:15">
      <c r="A755" t="s">
        <v>4</v>
      </c>
      <c r="B755" s="4" t="s">
        <v>5</v>
      </c>
      <c r="C755" s="4" t="s">
        <v>11</v>
      </c>
      <c r="D755" s="4" t="s">
        <v>51</v>
      </c>
      <c r="E755" s="4" t="s">
        <v>7</v>
      </c>
      <c r="F755" s="4" t="s">
        <v>7</v>
      </c>
    </row>
    <row r="756" spans="1:15">
      <c r="A756" t="n">
        <v>11612</v>
      </c>
      <c r="B756" s="31" t="n">
        <v>26</v>
      </c>
      <c r="C756" s="7" t="n">
        <v>0</v>
      </c>
      <c r="D756" s="7" t="s">
        <v>136</v>
      </c>
      <c r="E756" s="7" t="n">
        <v>2</v>
      </c>
      <c r="F756" s="7" t="n">
        <v>0</v>
      </c>
    </row>
    <row r="757" spans="1:15">
      <c r="A757" t="s">
        <v>4</v>
      </c>
      <c r="B757" s="4" t="s">
        <v>5</v>
      </c>
    </row>
    <row r="758" spans="1:15">
      <c r="A758" t="n">
        <v>11629</v>
      </c>
      <c r="B758" s="32" t="n">
        <v>28</v>
      </c>
    </row>
    <row r="759" spans="1:15">
      <c r="A759" t="s">
        <v>4</v>
      </c>
      <c r="B759" s="4" t="s">
        <v>5</v>
      </c>
      <c r="C759" s="4" t="s">
        <v>11</v>
      </c>
    </row>
    <row r="760" spans="1:15">
      <c r="A760" t="n">
        <v>11630</v>
      </c>
      <c r="B760" s="33" t="n">
        <v>12</v>
      </c>
      <c r="C760" s="7" t="n">
        <v>8331</v>
      </c>
    </row>
    <row r="761" spans="1:15">
      <c r="A761" t="s">
        <v>4</v>
      </c>
      <c r="B761" s="4" t="s">
        <v>5</v>
      </c>
      <c r="C761" s="4" t="s">
        <v>12</v>
      </c>
    </row>
    <row r="762" spans="1:15">
      <c r="A762" t="n">
        <v>11633</v>
      </c>
      <c r="B762" s="19" t="n">
        <v>3</v>
      </c>
      <c r="C762" s="12" t="n">
        <f t="normal" ca="1">A772</f>
        <v>0</v>
      </c>
    </row>
    <row r="763" spans="1:15">
      <c r="A763" t="s">
        <v>4</v>
      </c>
      <c r="B763" s="4" t="s">
        <v>5</v>
      </c>
      <c r="C763" s="4" t="s">
        <v>7</v>
      </c>
      <c r="D763" s="4" t="s">
        <v>11</v>
      </c>
      <c r="E763" s="4" t="s">
        <v>8</v>
      </c>
    </row>
    <row r="764" spans="1:15">
      <c r="A764" t="n">
        <v>11638</v>
      </c>
      <c r="B764" s="26" t="n">
        <v>51</v>
      </c>
      <c r="C764" s="7" t="n">
        <v>4</v>
      </c>
      <c r="D764" s="7" t="n">
        <v>65534</v>
      </c>
      <c r="E764" s="7" t="s">
        <v>50</v>
      </c>
    </row>
    <row r="765" spans="1:15">
      <c r="A765" t="s">
        <v>4</v>
      </c>
      <c r="B765" s="4" t="s">
        <v>5</v>
      </c>
      <c r="C765" s="4" t="s">
        <v>11</v>
      </c>
    </row>
    <row r="766" spans="1:15">
      <c r="A766" t="n">
        <v>11651</v>
      </c>
      <c r="B766" s="29" t="n">
        <v>16</v>
      </c>
      <c r="C766" s="7" t="n">
        <v>0</v>
      </c>
    </row>
    <row r="767" spans="1:15">
      <c r="A767" t="s">
        <v>4</v>
      </c>
      <c r="B767" s="4" t="s">
        <v>5</v>
      </c>
      <c r="C767" s="4" t="s">
        <v>11</v>
      </c>
      <c r="D767" s="4" t="s">
        <v>51</v>
      </c>
      <c r="E767" s="4" t="s">
        <v>7</v>
      </c>
      <c r="F767" s="4" t="s">
        <v>7</v>
      </c>
      <c r="G767" s="4" t="s">
        <v>51</v>
      </c>
      <c r="H767" s="4" t="s">
        <v>7</v>
      </c>
      <c r="I767" s="4" t="s">
        <v>7</v>
      </c>
    </row>
    <row r="768" spans="1:15">
      <c r="A768" t="n">
        <v>11654</v>
      </c>
      <c r="B768" s="31" t="n">
        <v>26</v>
      </c>
      <c r="C768" s="7" t="n">
        <v>65534</v>
      </c>
      <c r="D768" s="7" t="s">
        <v>137</v>
      </c>
      <c r="E768" s="7" t="n">
        <v>2</v>
      </c>
      <c r="F768" s="7" t="n">
        <v>3</v>
      </c>
      <c r="G768" s="7" t="s">
        <v>138</v>
      </c>
      <c r="H768" s="7" t="n">
        <v>2</v>
      </c>
      <c r="I768" s="7" t="n">
        <v>0</v>
      </c>
    </row>
    <row r="769" spans="1:9">
      <c r="A769" t="s">
        <v>4</v>
      </c>
      <c r="B769" s="4" t="s">
        <v>5</v>
      </c>
    </row>
    <row r="770" spans="1:9">
      <c r="A770" t="n">
        <v>11889</v>
      </c>
      <c r="B770" s="32" t="n">
        <v>28</v>
      </c>
    </row>
    <row r="771" spans="1:9">
      <c r="A771" t="s">
        <v>4</v>
      </c>
      <c r="B771" s="4" t="s">
        <v>5</v>
      </c>
      <c r="C771" s="4" t="s">
        <v>7</v>
      </c>
    </row>
    <row r="772" spans="1:9">
      <c r="A772" t="n">
        <v>11890</v>
      </c>
      <c r="B772" s="35" t="n">
        <v>23</v>
      </c>
      <c r="C772" s="7" t="n">
        <v>10</v>
      </c>
    </row>
    <row r="773" spans="1:9">
      <c r="A773" t="s">
        <v>4</v>
      </c>
      <c r="B773" s="4" t="s">
        <v>5</v>
      </c>
      <c r="C773" s="4" t="s">
        <v>7</v>
      </c>
      <c r="D773" s="4" t="s">
        <v>8</v>
      </c>
    </row>
    <row r="774" spans="1:9">
      <c r="A774" t="n">
        <v>11892</v>
      </c>
      <c r="B774" s="6" t="n">
        <v>2</v>
      </c>
      <c r="C774" s="7" t="n">
        <v>10</v>
      </c>
      <c r="D774" s="7" t="s">
        <v>139</v>
      </c>
    </row>
    <row r="775" spans="1:9">
      <c r="A775" t="s">
        <v>4</v>
      </c>
      <c r="B775" s="4" t="s">
        <v>5</v>
      </c>
      <c r="C775" s="4" t="s">
        <v>7</v>
      </c>
    </row>
    <row r="776" spans="1:9">
      <c r="A776" t="n">
        <v>11915</v>
      </c>
      <c r="B776" s="36" t="n">
        <v>74</v>
      </c>
      <c r="C776" s="7" t="n">
        <v>46</v>
      </c>
    </row>
    <row r="777" spans="1:9">
      <c r="A777" t="s">
        <v>4</v>
      </c>
      <c r="B777" s="4" t="s">
        <v>5</v>
      </c>
      <c r="C777" s="4" t="s">
        <v>7</v>
      </c>
    </row>
    <row r="778" spans="1:9">
      <c r="A778" t="n">
        <v>11917</v>
      </c>
      <c r="B778" s="36" t="n">
        <v>74</v>
      </c>
      <c r="C778" s="7" t="n">
        <v>54</v>
      </c>
    </row>
    <row r="779" spans="1:9">
      <c r="A779" t="s">
        <v>4</v>
      </c>
      <c r="B779" s="4" t="s">
        <v>5</v>
      </c>
    </row>
    <row r="780" spans="1:9">
      <c r="A780" t="n">
        <v>11919</v>
      </c>
      <c r="B780" s="5" t="n">
        <v>1</v>
      </c>
    </row>
    <row r="781" spans="1:9" s="3" customFormat="1" customHeight="0">
      <c r="A781" s="3" t="s">
        <v>2</v>
      </c>
      <c r="B781" s="3" t="s">
        <v>140</v>
      </c>
    </row>
    <row r="782" spans="1:9">
      <c r="A782" t="s">
        <v>4</v>
      </c>
      <c r="B782" s="4" t="s">
        <v>5</v>
      </c>
      <c r="C782" s="4" t="s">
        <v>7</v>
      </c>
      <c r="D782" s="4" t="s">
        <v>11</v>
      </c>
      <c r="E782" s="4" t="s">
        <v>7</v>
      </c>
      <c r="F782" s="4" t="s">
        <v>7</v>
      </c>
      <c r="G782" s="4" t="s">
        <v>7</v>
      </c>
      <c r="H782" s="4" t="s">
        <v>11</v>
      </c>
      <c r="I782" s="4" t="s">
        <v>12</v>
      </c>
      <c r="J782" s="4" t="s">
        <v>11</v>
      </c>
      <c r="K782" s="4" t="s">
        <v>12</v>
      </c>
      <c r="L782" s="4" t="s">
        <v>11</v>
      </c>
      <c r="M782" s="4" t="s">
        <v>12</v>
      </c>
      <c r="N782" s="4" t="s">
        <v>12</v>
      </c>
    </row>
    <row r="783" spans="1:9">
      <c r="A783" t="n">
        <v>11920</v>
      </c>
      <c r="B783" s="21" t="n">
        <v>6</v>
      </c>
      <c r="C783" s="7" t="n">
        <v>33</v>
      </c>
      <c r="D783" s="7" t="n">
        <v>65534</v>
      </c>
      <c r="E783" s="7" t="n">
        <v>9</v>
      </c>
      <c r="F783" s="7" t="n">
        <v>1</v>
      </c>
      <c r="G783" s="7" t="n">
        <v>3</v>
      </c>
      <c r="H783" s="7" t="n">
        <v>3</v>
      </c>
      <c r="I783" s="12" t="n">
        <f t="normal" ca="1">A785</f>
        <v>0</v>
      </c>
      <c r="J783" s="7" t="n">
        <v>12</v>
      </c>
      <c r="K783" s="12" t="n">
        <f t="normal" ca="1">A813</f>
        <v>0</v>
      </c>
      <c r="L783" s="7" t="n">
        <v>100</v>
      </c>
      <c r="M783" s="12" t="n">
        <f t="normal" ca="1">A841</f>
        <v>0</v>
      </c>
      <c r="N783" s="12" t="n">
        <f t="normal" ca="1">A847</f>
        <v>0</v>
      </c>
    </row>
    <row r="784" spans="1:9">
      <c r="A784" t="s">
        <v>4</v>
      </c>
      <c r="B784" s="4" t="s">
        <v>5</v>
      </c>
      <c r="C784" s="4" t="s">
        <v>11</v>
      </c>
      <c r="D784" s="4" t="s">
        <v>13</v>
      </c>
      <c r="E784" s="4" t="s">
        <v>13</v>
      </c>
      <c r="F784" s="4" t="s">
        <v>13</v>
      </c>
      <c r="G784" s="4" t="s">
        <v>13</v>
      </c>
    </row>
    <row r="785" spans="1:14">
      <c r="A785" t="n">
        <v>11949</v>
      </c>
      <c r="B785" s="22" t="n">
        <v>46</v>
      </c>
      <c r="C785" s="7" t="n">
        <v>65534</v>
      </c>
      <c r="D785" s="7" t="n">
        <v>-13.6800003051758</v>
      </c>
      <c r="E785" s="7" t="n">
        <v>0</v>
      </c>
      <c r="F785" s="7" t="n">
        <v>-0.300000011920929</v>
      </c>
      <c r="G785" s="7" t="n">
        <v>296</v>
      </c>
    </row>
    <row r="786" spans="1:14">
      <c r="A786" t="s">
        <v>4</v>
      </c>
      <c r="B786" s="4" t="s">
        <v>5</v>
      </c>
      <c r="C786" s="4" t="s">
        <v>11</v>
      </c>
      <c r="D786" s="4" t="s">
        <v>14</v>
      </c>
    </row>
    <row r="787" spans="1:14">
      <c r="A787" t="n">
        <v>11968</v>
      </c>
      <c r="B787" s="25" t="n">
        <v>43</v>
      </c>
      <c r="C787" s="7" t="n">
        <v>65534</v>
      </c>
      <c r="D787" s="7" t="n">
        <v>524288</v>
      </c>
    </row>
    <row r="788" spans="1:14">
      <c r="A788" t="s">
        <v>4</v>
      </c>
      <c r="B788" s="4" t="s">
        <v>5</v>
      </c>
      <c r="C788" s="4" t="s">
        <v>7</v>
      </c>
      <c r="D788" s="4" t="s">
        <v>11</v>
      </c>
      <c r="E788" s="4" t="s">
        <v>7</v>
      </c>
      <c r="F788" s="4" t="s">
        <v>8</v>
      </c>
      <c r="G788" s="4" t="s">
        <v>8</v>
      </c>
      <c r="H788" s="4" t="s">
        <v>8</v>
      </c>
      <c r="I788" s="4" t="s">
        <v>8</v>
      </c>
      <c r="J788" s="4" t="s">
        <v>8</v>
      </c>
      <c r="K788" s="4" t="s">
        <v>8</v>
      </c>
      <c r="L788" s="4" t="s">
        <v>8</v>
      </c>
      <c r="M788" s="4" t="s">
        <v>8</v>
      </c>
      <c r="N788" s="4" t="s">
        <v>8</v>
      </c>
      <c r="O788" s="4" t="s">
        <v>8</v>
      </c>
      <c r="P788" s="4" t="s">
        <v>8</v>
      </c>
      <c r="Q788" s="4" t="s">
        <v>8</v>
      </c>
      <c r="R788" s="4" t="s">
        <v>8</v>
      </c>
      <c r="S788" s="4" t="s">
        <v>8</v>
      </c>
      <c r="T788" s="4" t="s">
        <v>8</v>
      </c>
      <c r="U788" s="4" t="s">
        <v>8</v>
      </c>
    </row>
    <row r="789" spans="1:14">
      <c r="A789" t="n">
        <v>11975</v>
      </c>
      <c r="B789" s="23" t="n">
        <v>36</v>
      </c>
      <c r="C789" s="7" t="n">
        <v>8</v>
      </c>
      <c r="D789" s="7" t="n">
        <v>65534</v>
      </c>
      <c r="E789" s="7" t="n">
        <v>0</v>
      </c>
      <c r="F789" s="7" t="s">
        <v>141</v>
      </c>
      <c r="G789" s="7" t="s">
        <v>142</v>
      </c>
      <c r="H789" s="7" t="s">
        <v>143</v>
      </c>
      <c r="I789" s="7" t="s">
        <v>22</v>
      </c>
      <c r="J789" s="7" t="s">
        <v>22</v>
      </c>
      <c r="K789" s="7" t="s">
        <v>22</v>
      </c>
      <c r="L789" s="7" t="s">
        <v>22</v>
      </c>
      <c r="M789" s="7" t="s">
        <v>22</v>
      </c>
      <c r="N789" s="7" t="s">
        <v>22</v>
      </c>
      <c r="O789" s="7" t="s">
        <v>22</v>
      </c>
      <c r="P789" s="7" t="s">
        <v>22</v>
      </c>
      <c r="Q789" s="7" t="s">
        <v>22</v>
      </c>
      <c r="R789" s="7" t="s">
        <v>22</v>
      </c>
      <c r="S789" s="7" t="s">
        <v>22</v>
      </c>
      <c r="T789" s="7" t="s">
        <v>22</v>
      </c>
      <c r="U789" s="7" t="s">
        <v>22</v>
      </c>
    </row>
    <row r="790" spans="1:14">
      <c r="A790" t="s">
        <v>4</v>
      </c>
      <c r="B790" s="4" t="s">
        <v>5</v>
      </c>
      <c r="C790" s="4" t="s">
        <v>11</v>
      </c>
      <c r="D790" s="4" t="s">
        <v>7</v>
      </c>
      <c r="E790" s="4" t="s">
        <v>7</v>
      </c>
      <c r="F790" s="4" t="s">
        <v>8</v>
      </c>
    </row>
    <row r="791" spans="1:14">
      <c r="A791" t="n">
        <v>12023</v>
      </c>
      <c r="B791" s="37" t="n">
        <v>47</v>
      </c>
      <c r="C791" s="7" t="n">
        <v>65534</v>
      </c>
      <c r="D791" s="7" t="n">
        <v>0</v>
      </c>
      <c r="E791" s="7" t="n">
        <v>0</v>
      </c>
      <c r="F791" s="7" t="s">
        <v>144</v>
      </c>
    </row>
    <row r="792" spans="1:14">
      <c r="A792" t="s">
        <v>4</v>
      </c>
      <c r="B792" s="4" t="s">
        <v>5</v>
      </c>
      <c r="C792" s="4" t="s">
        <v>11</v>
      </c>
      <c r="D792" s="4" t="s">
        <v>7</v>
      </c>
      <c r="E792" s="4" t="s">
        <v>7</v>
      </c>
      <c r="F792" s="4" t="s">
        <v>8</v>
      </c>
    </row>
    <row r="793" spans="1:14">
      <c r="A793" t="n">
        <v>12044</v>
      </c>
      <c r="B793" s="37" t="n">
        <v>47</v>
      </c>
      <c r="C793" s="7" t="n">
        <v>65534</v>
      </c>
      <c r="D793" s="7" t="n">
        <v>0</v>
      </c>
      <c r="E793" s="7" t="n">
        <v>0</v>
      </c>
      <c r="F793" s="7" t="s">
        <v>143</v>
      </c>
    </row>
    <row r="794" spans="1:14">
      <c r="A794" t="s">
        <v>4</v>
      </c>
      <c r="B794" s="4" t="s">
        <v>5</v>
      </c>
      <c r="C794" s="4" t="s">
        <v>7</v>
      </c>
      <c r="D794" s="4" t="s">
        <v>11</v>
      </c>
      <c r="E794" s="4" t="s">
        <v>13</v>
      </c>
      <c r="F794" s="4" t="s">
        <v>13</v>
      </c>
      <c r="G794" s="4" t="s">
        <v>13</v>
      </c>
      <c r="H794" s="4" t="s">
        <v>13</v>
      </c>
      <c r="I794" s="4" t="s">
        <v>13</v>
      </c>
      <c r="J794" s="4" t="s">
        <v>7</v>
      </c>
      <c r="K794" s="4" t="s">
        <v>11</v>
      </c>
    </row>
    <row r="795" spans="1:14">
      <c r="A795" t="n">
        <v>12059</v>
      </c>
      <c r="B795" s="38" t="n">
        <v>57</v>
      </c>
      <c r="C795" s="7" t="n">
        <v>1</v>
      </c>
      <c r="D795" s="7" t="n">
        <v>65534</v>
      </c>
      <c r="E795" s="7" t="n">
        <v>-9999</v>
      </c>
      <c r="F795" s="7" t="n">
        <v>-9999</v>
      </c>
      <c r="G795" s="7" t="n">
        <v>-9999</v>
      </c>
      <c r="H795" s="7" t="n">
        <v>0</v>
      </c>
      <c r="I795" s="7" t="n">
        <v>0</v>
      </c>
      <c r="J795" s="7" t="n">
        <v>0</v>
      </c>
      <c r="K795" s="7" t="n">
        <v>0</v>
      </c>
    </row>
    <row r="796" spans="1:14">
      <c r="A796" t="s">
        <v>4</v>
      </c>
      <c r="B796" s="4" t="s">
        <v>5</v>
      </c>
      <c r="C796" s="4" t="s">
        <v>7</v>
      </c>
      <c r="D796" s="4" t="s">
        <v>14</v>
      </c>
      <c r="E796" s="4" t="s">
        <v>7</v>
      </c>
      <c r="F796" s="4" t="s">
        <v>12</v>
      </c>
    </row>
    <row r="797" spans="1:14">
      <c r="A797" t="n">
        <v>12086</v>
      </c>
      <c r="B797" s="11" t="n">
        <v>5</v>
      </c>
      <c r="C797" s="7" t="n">
        <v>0</v>
      </c>
      <c r="D797" s="7" t="n">
        <v>1</v>
      </c>
      <c r="E797" s="7" t="n">
        <v>1</v>
      </c>
      <c r="F797" s="12" t="n">
        <f t="normal" ca="1">A811</f>
        <v>0</v>
      </c>
    </row>
    <row r="798" spans="1:14">
      <c r="A798" t="s">
        <v>4</v>
      </c>
      <c r="B798" s="4" t="s">
        <v>5</v>
      </c>
      <c r="C798" s="4" t="s">
        <v>7</v>
      </c>
      <c r="D798" s="4" t="s">
        <v>11</v>
      </c>
      <c r="E798" s="4" t="s">
        <v>13</v>
      </c>
      <c r="F798" s="4" t="s">
        <v>13</v>
      </c>
      <c r="G798" s="4" t="s">
        <v>13</v>
      </c>
      <c r="H798" s="4" t="s">
        <v>13</v>
      </c>
      <c r="I798" s="4" t="s">
        <v>13</v>
      </c>
      <c r="J798" s="4" t="s">
        <v>7</v>
      </c>
      <c r="K798" s="4" t="s">
        <v>11</v>
      </c>
    </row>
    <row r="799" spans="1:14">
      <c r="A799" t="n">
        <v>12097</v>
      </c>
      <c r="B799" s="38" t="n">
        <v>57</v>
      </c>
      <c r="C799" s="7" t="n">
        <v>0</v>
      </c>
      <c r="D799" s="7" t="n">
        <v>65534</v>
      </c>
      <c r="E799" s="7" t="n">
        <v>-9999</v>
      </c>
      <c r="F799" s="7" t="n">
        <v>-9999</v>
      </c>
      <c r="G799" s="7" t="n">
        <v>-9999</v>
      </c>
      <c r="H799" s="7" t="n">
        <v>2.5</v>
      </c>
      <c r="I799" s="7" t="n">
        <v>1.5</v>
      </c>
      <c r="J799" s="7" t="n">
        <v>1</v>
      </c>
      <c r="K799" s="7" t="n">
        <v>0</v>
      </c>
    </row>
    <row r="800" spans="1:14">
      <c r="A800" t="s">
        <v>4</v>
      </c>
      <c r="B800" s="4" t="s">
        <v>5</v>
      </c>
      <c r="C800" s="4" t="s">
        <v>11</v>
      </c>
      <c r="D800" s="4" t="s">
        <v>7</v>
      </c>
    </row>
    <row r="801" spans="1:21">
      <c r="A801" t="n">
        <v>12124</v>
      </c>
      <c r="B801" s="39" t="n">
        <v>56</v>
      </c>
      <c r="C801" s="7" t="n">
        <v>65534</v>
      </c>
      <c r="D801" s="7" t="n">
        <v>0</v>
      </c>
    </row>
    <row r="802" spans="1:21">
      <c r="A802" t="s">
        <v>4</v>
      </c>
      <c r="B802" s="4" t="s">
        <v>5</v>
      </c>
      <c r="C802" s="4" t="s">
        <v>11</v>
      </c>
    </row>
    <row r="803" spans="1:21">
      <c r="A803" t="n">
        <v>12128</v>
      </c>
      <c r="B803" s="29" t="n">
        <v>16</v>
      </c>
      <c r="C803" s="7" t="n">
        <v>500</v>
      </c>
    </row>
    <row r="804" spans="1:21">
      <c r="A804" t="s">
        <v>4</v>
      </c>
      <c r="B804" s="4" t="s">
        <v>5</v>
      </c>
      <c r="C804" s="4" t="s">
        <v>11</v>
      </c>
      <c r="D804" s="4" t="s">
        <v>7</v>
      </c>
      <c r="E804" s="4" t="s">
        <v>7</v>
      </c>
      <c r="F804" s="4" t="s">
        <v>8</v>
      </c>
    </row>
    <row r="805" spans="1:21">
      <c r="A805" t="n">
        <v>12131</v>
      </c>
      <c r="B805" s="37" t="n">
        <v>47</v>
      </c>
      <c r="C805" s="7" t="n">
        <v>65534</v>
      </c>
      <c r="D805" s="7" t="n">
        <v>0</v>
      </c>
      <c r="E805" s="7" t="n">
        <v>0</v>
      </c>
      <c r="F805" s="7" t="s">
        <v>141</v>
      </c>
    </row>
    <row r="806" spans="1:21">
      <c r="A806" t="s">
        <v>4</v>
      </c>
      <c r="B806" s="4" t="s">
        <v>5</v>
      </c>
      <c r="C806" s="4" t="s">
        <v>11</v>
      </c>
    </row>
    <row r="807" spans="1:21">
      <c r="A807" t="n">
        <v>12146</v>
      </c>
      <c r="B807" s="29" t="n">
        <v>16</v>
      </c>
      <c r="C807" s="7" t="n">
        <v>4500</v>
      </c>
    </row>
    <row r="808" spans="1:21">
      <c r="A808" t="s">
        <v>4</v>
      </c>
      <c r="B808" s="4" t="s">
        <v>5</v>
      </c>
      <c r="C808" s="4" t="s">
        <v>12</v>
      </c>
    </row>
    <row r="809" spans="1:21">
      <c r="A809" t="n">
        <v>12149</v>
      </c>
      <c r="B809" s="19" t="n">
        <v>3</v>
      </c>
      <c r="C809" s="12" t="n">
        <f t="normal" ca="1">A797</f>
        <v>0</v>
      </c>
    </row>
    <row r="810" spans="1:21">
      <c r="A810" t="s">
        <v>4</v>
      </c>
      <c r="B810" s="4" t="s">
        <v>5</v>
      </c>
      <c r="C810" s="4" t="s">
        <v>12</v>
      </c>
    </row>
    <row r="811" spans="1:21">
      <c r="A811" t="n">
        <v>12154</v>
      </c>
      <c r="B811" s="19" t="n">
        <v>3</v>
      </c>
      <c r="C811" s="12" t="n">
        <f t="normal" ca="1">A847</f>
        <v>0</v>
      </c>
    </row>
    <row r="812" spans="1:21">
      <c r="A812" t="s">
        <v>4</v>
      </c>
      <c r="B812" s="4" t="s">
        <v>5</v>
      </c>
      <c r="C812" s="4" t="s">
        <v>11</v>
      </c>
      <c r="D812" s="4" t="s">
        <v>13</v>
      </c>
      <c r="E812" s="4" t="s">
        <v>13</v>
      </c>
      <c r="F812" s="4" t="s">
        <v>13</v>
      </c>
      <c r="G812" s="4" t="s">
        <v>13</v>
      </c>
    </row>
    <row r="813" spans="1:21">
      <c r="A813" t="n">
        <v>12159</v>
      </c>
      <c r="B813" s="22" t="n">
        <v>46</v>
      </c>
      <c r="C813" s="7" t="n">
        <v>65534</v>
      </c>
      <c r="D813" s="7" t="n">
        <v>14.4899997711182</v>
      </c>
      <c r="E813" s="7" t="n">
        <v>0</v>
      </c>
      <c r="F813" s="7" t="n">
        <v>0.25</v>
      </c>
      <c r="G813" s="7" t="n">
        <v>117.199996948242</v>
      </c>
    </row>
    <row r="814" spans="1:21">
      <c r="A814" t="s">
        <v>4</v>
      </c>
      <c r="B814" s="4" t="s">
        <v>5</v>
      </c>
      <c r="C814" s="4" t="s">
        <v>11</v>
      </c>
      <c r="D814" s="4" t="s">
        <v>14</v>
      </c>
    </row>
    <row r="815" spans="1:21">
      <c r="A815" t="n">
        <v>12178</v>
      </c>
      <c r="B815" s="25" t="n">
        <v>43</v>
      </c>
      <c r="C815" s="7" t="n">
        <v>65534</v>
      </c>
      <c r="D815" s="7" t="n">
        <v>524288</v>
      </c>
    </row>
    <row r="816" spans="1:21">
      <c r="A816" t="s">
        <v>4</v>
      </c>
      <c r="B816" s="4" t="s">
        <v>5</v>
      </c>
      <c r="C816" s="4" t="s">
        <v>7</v>
      </c>
      <c r="D816" s="4" t="s">
        <v>11</v>
      </c>
      <c r="E816" s="4" t="s">
        <v>7</v>
      </c>
      <c r="F816" s="4" t="s">
        <v>8</v>
      </c>
      <c r="G816" s="4" t="s">
        <v>8</v>
      </c>
      <c r="H816" s="4" t="s">
        <v>8</v>
      </c>
      <c r="I816" s="4" t="s">
        <v>8</v>
      </c>
      <c r="J816" s="4" t="s">
        <v>8</v>
      </c>
      <c r="K816" s="4" t="s">
        <v>8</v>
      </c>
      <c r="L816" s="4" t="s">
        <v>8</v>
      </c>
      <c r="M816" s="4" t="s">
        <v>8</v>
      </c>
      <c r="N816" s="4" t="s">
        <v>8</v>
      </c>
      <c r="O816" s="4" t="s">
        <v>8</v>
      </c>
      <c r="P816" s="4" t="s">
        <v>8</v>
      </c>
      <c r="Q816" s="4" t="s">
        <v>8</v>
      </c>
      <c r="R816" s="4" t="s">
        <v>8</v>
      </c>
      <c r="S816" s="4" t="s">
        <v>8</v>
      </c>
      <c r="T816" s="4" t="s">
        <v>8</v>
      </c>
      <c r="U816" s="4" t="s">
        <v>8</v>
      </c>
    </row>
    <row r="817" spans="1:21">
      <c r="A817" t="n">
        <v>12185</v>
      </c>
      <c r="B817" s="23" t="n">
        <v>36</v>
      </c>
      <c r="C817" s="7" t="n">
        <v>8</v>
      </c>
      <c r="D817" s="7" t="n">
        <v>65534</v>
      </c>
      <c r="E817" s="7" t="n">
        <v>0</v>
      </c>
      <c r="F817" s="7" t="s">
        <v>141</v>
      </c>
      <c r="G817" s="7" t="s">
        <v>142</v>
      </c>
      <c r="H817" s="7" t="s">
        <v>143</v>
      </c>
      <c r="I817" s="7" t="s">
        <v>22</v>
      </c>
      <c r="J817" s="7" t="s">
        <v>22</v>
      </c>
      <c r="K817" s="7" t="s">
        <v>22</v>
      </c>
      <c r="L817" s="7" t="s">
        <v>22</v>
      </c>
      <c r="M817" s="7" t="s">
        <v>22</v>
      </c>
      <c r="N817" s="7" t="s">
        <v>22</v>
      </c>
      <c r="O817" s="7" t="s">
        <v>22</v>
      </c>
      <c r="P817" s="7" t="s">
        <v>22</v>
      </c>
      <c r="Q817" s="7" t="s">
        <v>22</v>
      </c>
      <c r="R817" s="7" t="s">
        <v>22</v>
      </c>
      <c r="S817" s="7" t="s">
        <v>22</v>
      </c>
      <c r="T817" s="7" t="s">
        <v>22</v>
      </c>
      <c r="U817" s="7" t="s">
        <v>22</v>
      </c>
    </row>
    <row r="818" spans="1:21">
      <c r="A818" t="s">
        <v>4</v>
      </c>
      <c r="B818" s="4" t="s">
        <v>5</v>
      </c>
      <c r="C818" s="4" t="s">
        <v>11</v>
      </c>
      <c r="D818" s="4" t="s">
        <v>7</v>
      </c>
      <c r="E818" s="4" t="s">
        <v>7</v>
      </c>
      <c r="F818" s="4" t="s">
        <v>8</v>
      </c>
    </row>
    <row r="819" spans="1:21">
      <c r="A819" t="n">
        <v>12233</v>
      </c>
      <c r="B819" s="37" t="n">
        <v>47</v>
      </c>
      <c r="C819" s="7" t="n">
        <v>65534</v>
      </c>
      <c r="D819" s="7" t="n">
        <v>0</v>
      </c>
      <c r="E819" s="7" t="n">
        <v>0</v>
      </c>
      <c r="F819" s="7" t="s">
        <v>144</v>
      </c>
    </row>
    <row r="820" spans="1:21">
      <c r="A820" t="s">
        <v>4</v>
      </c>
      <c r="B820" s="4" t="s">
        <v>5</v>
      </c>
      <c r="C820" s="4" t="s">
        <v>11</v>
      </c>
      <c r="D820" s="4" t="s">
        <v>7</v>
      </c>
      <c r="E820" s="4" t="s">
        <v>7</v>
      </c>
      <c r="F820" s="4" t="s">
        <v>8</v>
      </c>
    </row>
    <row r="821" spans="1:21">
      <c r="A821" t="n">
        <v>12254</v>
      </c>
      <c r="B821" s="37" t="n">
        <v>47</v>
      </c>
      <c r="C821" s="7" t="n">
        <v>65534</v>
      </c>
      <c r="D821" s="7" t="n">
        <v>0</v>
      </c>
      <c r="E821" s="7" t="n">
        <v>0</v>
      </c>
      <c r="F821" s="7" t="s">
        <v>143</v>
      </c>
    </row>
    <row r="822" spans="1:21">
      <c r="A822" t="s">
        <v>4</v>
      </c>
      <c r="B822" s="4" t="s">
        <v>5</v>
      </c>
      <c r="C822" s="4" t="s">
        <v>7</v>
      </c>
      <c r="D822" s="4" t="s">
        <v>11</v>
      </c>
      <c r="E822" s="4" t="s">
        <v>13</v>
      </c>
      <c r="F822" s="4" t="s">
        <v>13</v>
      </c>
      <c r="G822" s="4" t="s">
        <v>13</v>
      </c>
      <c r="H822" s="4" t="s">
        <v>13</v>
      </c>
      <c r="I822" s="4" t="s">
        <v>13</v>
      </c>
      <c r="J822" s="4" t="s">
        <v>7</v>
      </c>
      <c r="K822" s="4" t="s">
        <v>11</v>
      </c>
    </row>
    <row r="823" spans="1:21">
      <c r="A823" t="n">
        <v>12269</v>
      </c>
      <c r="B823" s="38" t="n">
        <v>57</v>
      </c>
      <c r="C823" s="7" t="n">
        <v>1</v>
      </c>
      <c r="D823" s="7" t="n">
        <v>65534</v>
      </c>
      <c r="E823" s="7" t="n">
        <v>-9999</v>
      </c>
      <c r="F823" s="7" t="n">
        <v>-9999</v>
      </c>
      <c r="G823" s="7" t="n">
        <v>-9999</v>
      </c>
      <c r="H823" s="7" t="n">
        <v>0</v>
      </c>
      <c r="I823" s="7" t="n">
        <v>0</v>
      </c>
      <c r="J823" s="7" t="n">
        <v>0</v>
      </c>
      <c r="K823" s="7" t="n">
        <v>0</v>
      </c>
    </row>
    <row r="824" spans="1:21">
      <c r="A824" t="s">
        <v>4</v>
      </c>
      <c r="B824" s="4" t="s">
        <v>5</v>
      </c>
      <c r="C824" s="4" t="s">
        <v>7</v>
      </c>
      <c r="D824" s="4" t="s">
        <v>14</v>
      </c>
      <c r="E824" s="4" t="s">
        <v>7</v>
      </c>
      <c r="F824" s="4" t="s">
        <v>12</v>
      </c>
    </row>
    <row r="825" spans="1:21">
      <c r="A825" t="n">
        <v>12296</v>
      </c>
      <c r="B825" s="11" t="n">
        <v>5</v>
      </c>
      <c r="C825" s="7" t="n">
        <v>0</v>
      </c>
      <c r="D825" s="7" t="n">
        <v>1</v>
      </c>
      <c r="E825" s="7" t="n">
        <v>1</v>
      </c>
      <c r="F825" s="12" t="n">
        <f t="normal" ca="1">A839</f>
        <v>0</v>
      </c>
    </row>
    <row r="826" spans="1:21">
      <c r="A826" t="s">
        <v>4</v>
      </c>
      <c r="B826" s="4" t="s">
        <v>5</v>
      </c>
      <c r="C826" s="4" t="s">
        <v>7</v>
      </c>
      <c r="D826" s="4" t="s">
        <v>11</v>
      </c>
      <c r="E826" s="4" t="s">
        <v>13</v>
      </c>
      <c r="F826" s="4" t="s">
        <v>13</v>
      </c>
      <c r="G826" s="4" t="s">
        <v>13</v>
      </c>
      <c r="H826" s="4" t="s">
        <v>13</v>
      </c>
      <c r="I826" s="4" t="s">
        <v>13</v>
      </c>
      <c r="J826" s="4" t="s">
        <v>7</v>
      </c>
      <c r="K826" s="4" t="s">
        <v>11</v>
      </c>
    </row>
    <row r="827" spans="1:21">
      <c r="A827" t="n">
        <v>12307</v>
      </c>
      <c r="B827" s="38" t="n">
        <v>57</v>
      </c>
      <c r="C827" s="7" t="n">
        <v>0</v>
      </c>
      <c r="D827" s="7" t="n">
        <v>65534</v>
      </c>
      <c r="E827" s="7" t="n">
        <v>-9999</v>
      </c>
      <c r="F827" s="7" t="n">
        <v>-9999</v>
      </c>
      <c r="G827" s="7" t="n">
        <v>-9999</v>
      </c>
      <c r="H827" s="7" t="n">
        <v>2.5</v>
      </c>
      <c r="I827" s="7" t="n">
        <v>1.5</v>
      </c>
      <c r="J827" s="7" t="n">
        <v>1</v>
      </c>
      <c r="K827" s="7" t="n">
        <v>0</v>
      </c>
    </row>
    <row r="828" spans="1:21">
      <c r="A828" t="s">
        <v>4</v>
      </c>
      <c r="B828" s="4" t="s">
        <v>5</v>
      </c>
      <c r="C828" s="4" t="s">
        <v>11</v>
      </c>
      <c r="D828" s="4" t="s">
        <v>7</v>
      </c>
    </row>
    <row r="829" spans="1:21">
      <c r="A829" t="n">
        <v>12334</v>
      </c>
      <c r="B829" s="39" t="n">
        <v>56</v>
      </c>
      <c r="C829" s="7" t="n">
        <v>65534</v>
      </c>
      <c r="D829" s="7" t="n">
        <v>0</v>
      </c>
    </row>
    <row r="830" spans="1:21">
      <c r="A830" t="s">
        <v>4</v>
      </c>
      <c r="B830" s="4" t="s">
        <v>5</v>
      </c>
      <c r="C830" s="4" t="s">
        <v>11</v>
      </c>
    </row>
    <row r="831" spans="1:21">
      <c r="A831" t="n">
        <v>12338</v>
      </c>
      <c r="B831" s="29" t="n">
        <v>16</v>
      </c>
      <c r="C831" s="7" t="n">
        <v>500</v>
      </c>
    </row>
    <row r="832" spans="1:21">
      <c r="A832" t="s">
        <v>4</v>
      </c>
      <c r="B832" s="4" t="s">
        <v>5</v>
      </c>
      <c r="C832" s="4" t="s">
        <v>11</v>
      </c>
      <c r="D832" s="4" t="s">
        <v>7</v>
      </c>
      <c r="E832" s="4" t="s">
        <v>7</v>
      </c>
      <c r="F832" s="4" t="s">
        <v>8</v>
      </c>
    </row>
    <row r="833" spans="1:21">
      <c r="A833" t="n">
        <v>12341</v>
      </c>
      <c r="B833" s="37" t="n">
        <v>47</v>
      </c>
      <c r="C833" s="7" t="n">
        <v>65534</v>
      </c>
      <c r="D833" s="7" t="n">
        <v>0</v>
      </c>
      <c r="E833" s="7" t="n">
        <v>0</v>
      </c>
      <c r="F833" s="7" t="s">
        <v>141</v>
      </c>
    </row>
    <row r="834" spans="1:21">
      <c r="A834" t="s">
        <v>4</v>
      </c>
      <c r="B834" s="4" t="s">
        <v>5</v>
      </c>
      <c r="C834" s="4" t="s">
        <v>11</v>
      </c>
    </row>
    <row r="835" spans="1:21">
      <c r="A835" t="n">
        <v>12356</v>
      </c>
      <c r="B835" s="29" t="n">
        <v>16</v>
      </c>
      <c r="C835" s="7" t="n">
        <v>4500</v>
      </c>
    </row>
    <row r="836" spans="1:21">
      <c r="A836" t="s">
        <v>4</v>
      </c>
      <c r="B836" s="4" t="s">
        <v>5</v>
      </c>
      <c r="C836" s="4" t="s">
        <v>12</v>
      </c>
    </row>
    <row r="837" spans="1:21">
      <c r="A837" t="n">
        <v>12359</v>
      </c>
      <c r="B837" s="19" t="n">
        <v>3</v>
      </c>
      <c r="C837" s="12" t="n">
        <f t="normal" ca="1">A825</f>
        <v>0</v>
      </c>
    </row>
    <row r="838" spans="1:21">
      <c r="A838" t="s">
        <v>4</v>
      </c>
      <c r="B838" s="4" t="s">
        <v>5</v>
      </c>
      <c r="C838" s="4" t="s">
        <v>12</v>
      </c>
    </row>
    <row r="839" spans="1:21">
      <c r="A839" t="n">
        <v>12364</v>
      </c>
      <c r="B839" s="19" t="n">
        <v>3</v>
      </c>
      <c r="C839" s="12" t="n">
        <f t="normal" ca="1">A847</f>
        <v>0</v>
      </c>
    </row>
    <row r="840" spans="1:21">
      <c r="A840" t="s">
        <v>4</v>
      </c>
      <c r="B840" s="4" t="s">
        <v>5</v>
      </c>
      <c r="C840" s="4" t="s">
        <v>11</v>
      </c>
      <c r="D840" s="4" t="s">
        <v>13</v>
      </c>
      <c r="E840" s="4" t="s">
        <v>13</v>
      </c>
      <c r="F840" s="4" t="s">
        <v>13</v>
      </c>
      <c r="G840" s="4" t="s">
        <v>13</v>
      </c>
    </row>
    <row r="841" spans="1:21">
      <c r="A841" t="n">
        <v>12369</v>
      </c>
      <c r="B841" s="22" t="n">
        <v>46</v>
      </c>
      <c r="C841" s="7" t="n">
        <v>65534</v>
      </c>
      <c r="D841" s="7" t="n">
        <v>14.0200004577637</v>
      </c>
      <c r="E841" s="7" t="n">
        <v>0</v>
      </c>
      <c r="F841" s="7" t="n">
        <v>-4.21000003814697</v>
      </c>
      <c r="G841" s="7" t="n">
        <v>180</v>
      </c>
    </row>
    <row r="842" spans="1:21">
      <c r="A842" t="s">
        <v>4</v>
      </c>
      <c r="B842" s="4" t="s">
        <v>5</v>
      </c>
      <c r="C842" s="4" t="s">
        <v>7</v>
      </c>
      <c r="D842" s="4" t="s">
        <v>8</v>
      </c>
    </row>
    <row r="843" spans="1:21">
      <c r="A843" t="n">
        <v>12388</v>
      </c>
      <c r="B843" s="6" t="n">
        <v>2</v>
      </c>
      <c r="C843" s="7" t="n">
        <v>11</v>
      </c>
      <c r="D843" s="7" t="s">
        <v>145</v>
      </c>
    </row>
    <row r="844" spans="1:21">
      <c r="A844" t="s">
        <v>4</v>
      </c>
      <c r="B844" s="4" t="s">
        <v>5</v>
      </c>
      <c r="C844" s="4" t="s">
        <v>12</v>
      </c>
    </row>
    <row r="845" spans="1:21">
      <c r="A845" t="n">
        <v>12405</v>
      </c>
      <c r="B845" s="19" t="n">
        <v>3</v>
      </c>
      <c r="C845" s="12" t="n">
        <f t="normal" ca="1">A847</f>
        <v>0</v>
      </c>
    </row>
    <row r="846" spans="1:21">
      <c r="A846" t="s">
        <v>4</v>
      </c>
      <c r="B846" s="4" t="s">
        <v>5</v>
      </c>
    </row>
    <row r="847" spans="1:21">
      <c r="A847" t="n">
        <v>12410</v>
      </c>
      <c r="B847" s="5" t="n">
        <v>1</v>
      </c>
    </row>
    <row r="848" spans="1:21" s="3" customFormat="1" customHeight="0">
      <c r="A848" s="3" t="s">
        <v>2</v>
      </c>
      <c r="B848" s="3" t="s">
        <v>146</v>
      </c>
    </row>
    <row r="849" spans="1:7">
      <c r="A849" t="s">
        <v>4</v>
      </c>
      <c r="B849" s="4" t="s">
        <v>5</v>
      </c>
      <c r="C849" s="4" t="s">
        <v>7</v>
      </c>
      <c r="D849" s="4" t="s">
        <v>11</v>
      </c>
      <c r="E849" s="4" t="s">
        <v>7</v>
      </c>
      <c r="F849" s="4" t="s">
        <v>12</v>
      </c>
    </row>
    <row r="850" spans="1:7">
      <c r="A850" t="n">
        <v>12412</v>
      </c>
      <c r="B850" s="11" t="n">
        <v>5</v>
      </c>
      <c r="C850" s="7" t="n">
        <v>30</v>
      </c>
      <c r="D850" s="7" t="n">
        <v>10225</v>
      </c>
      <c r="E850" s="7" t="n">
        <v>1</v>
      </c>
      <c r="F850" s="12" t="n">
        <f t="normal" ca="1">A882</f>
        <v>0</v>
      </c>
    </row>
    <row r="851" spans="1:7">
      <c r="A851" t="s">
        <v>4</v>
      </c>
      <c r="B851" s="4" t="s">
        <v>5</v>
      </c>
      <c r="C851" s="4" t="s">
        <v>11</v>
      </c>
      <c r="D851" s="4" t="s">
        <v>7</v>
      </c>
      <c r="E851" s="4" t="s">
        <v>7</v>
      </c>
      <c r="F851" s="4" t="s">
        <v>8</v>
      </c>
    </row>
    <row r="852" spans="1:7">
      <c r="A852" t="n">
        <v>12421</v>
      </c>
      <c r="B852" s="28" t="n">
        <v>20</v>
      </c>
      <c r="C852" s="7" t="n">
        <v>65534</v>
      </c>
      <c r="D852" s="7" t="n">
        <v>3</v>
      </c>
      <c r="E852" s="7" t="n">
        <v>10</v>
      </c>
      <c r="F852" s="7" t="s">
        <v>49</v>
      </c>
    </row>
    <row r="853" spans="1:7">
      <c r="A853" t="s">
        <v>4</v>
      </c>
      <c r="B853" s="4" t="s">
        <v>5</v>
      </c>
      <c r="C853" s="4" t="s">
        <v>11</v>
      </c>
    </row>
    <row r="854" spans="1:7">
      <c r="A854" t="n">
        <v>12442</v>
      </c>
      <c r="B854" s="29" t="n">
        <v>16</v>
      </c>
      <c r="C854" s="7" t="n">
        <v>0</v>
      </c>
    </row>
    <row r="855" spans="1:7">
      <c r="A855" t="s">
        <v>4</v>
      </c>
      <c r="B855" s="4" t="s">
        <v>5</v>
      </c>
      <c r="C855" s="4" t="s">
        <v>7</v>
      </c>
      <c r="D855" s="4" t="s">
        <v>11</v>
      </c>
    </row>
    <row r="856" spans="1:7">
      <c r="A856" t="n">
        <v>12445</v>
      </c>
      <c r="B856" s="30" t="n">
        <v>22</v>
      </c>
      <c r="C856" s="7" t="n">
        <v>10</v>
      </c>
      <c r="D856" s="7" t="n">
        <v>0</v>
      </c>
    </row>
    <row r="857" spans="1:7">
      <c r="A857" t="s">
        <v>4</v>
      </c>
      <c r="B857" s="4" t="s">
        <v>5</v>
      </c>
      <c r="C857" s="4" t="s">
        <v>7</v>
      </c>
      <c r="D857" s="4" t="s">
        <v>11</v>
      </c>
      <c r="E857" s="4" t="s">
        <v>7</v>
      </c>
      <c r="F857" s="4" t="s">
        <v>7</v>
      </c>
      <c r="G857" s="4" t="s">
        <v>12</v>
      </c>
    </row>
    <row r="858" spans="1:7">
      <c r="A858" t="n">
        <v>12449</v>
      </c>
      <c r="B858" s="11" t="n">
        <v>5</v>
      </c>
      <c r="C858" s="7" t="n">
        <v>30</v>
      </c>
      <c r="D858" s="7" t="n">
        <v>1</v>
      </c>
      <c r="E858" s="7" t="n">
        <v>8</v>
      </c>
      <c r="F858" s="7" t="n">
        <v>1</v>
      </c>
      <c r="G858" s="12" t="n">
        <f t="normal" ca="1">A872</f>
        <v>0</v>
      </c>
    </row>
    <row r="859" spans="1:7">
      <c r="A859" t="s">
        <v>4</v>
      </c>
      <c r="B859" s="4" t="s">
        <v>5</v>
      </c>
      <c r="C859" s="4" t="s">
        <v>7</v>
      </c>
      <c r="D859" s="4" t="s">
        <v>11</v>
      </c>
      <c r="E859" s="4" t="s">
        <v>8</v>
      </c>
    </row>
    <row r="860" spans="1:7">
      <c r="A860" t="n">
        <v>12459</v>
      </c>
      <c r="B860" s="26" t="n">
        <v>51</v>
      </c>
      <c r="C860" s="7" t="n">
        <v>4</v>
      </c>
      <c r="D860" s="7" t="n">
        <v>65534</v>
      </c>
      <c r="E860" s="7" t="s">
        <v>50</v>
      </c>
    </row>
    <row r="861" spans="1:7">
      <c r="A861" t="s">
        <v>4</v>
      </c>
      <c r="B861" s="4" t="s">
        <v>5</v>
      </c>
      <c r="C861" s="4" t="s">
        <v>11</v>
      </c>
    </row>
    <row r="862" spans="1:7">
      <c r="A862" t="n">
        <v>12472</v>
      </c>
      <c r="B862" s="29" t="n">
        <v>16</v>
      </c>
      <c r="C862" s="7" t="n">
        <v>0</v>
      </c>
    </row>
    <row r="863" spans="1:7">
      <c r="A863" t="s">
        <v>4</v>
      </c>
      <c r="B863" s="4" t="s">
        <v>5</v>
      </c>
      <c r="C863" s="4" t="s">
        <v>11</v>
      </c>
      <c r="D863" s="4" t="s">
        <v>51</v>
      </c>
      <c r="E863" s="4" t="s">
        <v>7</v>
      </c>
      <c r="F863" s="4" t="s">
        <v>7</v>
      </c>
      <c r="G863" s="4" t="s">
        <v>51</v>
      </c>
      <c r="H863" s="4" t="s">
        <v>7</v>
      </c>
      <c r="I863" s="4" t="s">
        <v>7</v>
      </c>
      <c r="J863" s="4" t="s">
        <v>51</v>
      </c>
      <c r="K863" s="4" t="s">
        <v>7</v>
      </c>
      <c r="L863" s="4" t="s">
        <v>7</v>
      </c>
    </row>
    <row r="864" spans="1:7">
      <c r="A864" t="n">
        <v>12475</v>
      </c>
      <c r="B864" s="31" t="n">
        <v>26</v>
      </c>
      <c r="C864" s="7" t="n">
        <v>65534</v>
      </c>
      <c r="D864" s="7" t="s">
        <v>147</v>
      </c>
      <c r="E864" s="7" t="n">
        <v>2</v>
      </c>
      <c r="F864" s="7" t="n">
        <v>3</v>
      </c>
      <c r="G864" s="7" t="s">
        <v>148</v>
      </c>
      <c r="H864" s="7" t="n">
        <v>2</v>
      </c>
      <c r="I864" s="7" t="n">
        <v>3</v>
      </c>
      <c r="J864" s="7" t="s">
        <v>149</v>
      </c>
      <c r="K864" s="7" t="n">
        <v>2</v>
      </c>
      <c r="L864" s="7" t="n">
        <v>0</v>
      </c>
    </row>
    <row r="865" spans="1:12">
      <c r="A865" t="s">
        <v>4</v>
      </c>
      <c r="B865" s="4" t="s">
        <v>5</v>
      </c>
    </row>
    <row r="866" spans="1:12">
      <c r="A866" t="n">
        <v>12705</v>
      </c>
      <c r="B866" s="32" t="n">
        <v>28</v>
      </c>
    </row>
    <row r="867" spans="1:12">
      <c r="A867" t="s">
        <v>4</v>
      </c>
      <c r="B867" s="4" t="s">
        <v>5</v>
      </c>
      <c r="C867" s="4" t="s">
        <v>11</v>
      </c>
    </row>
    <row r="868" spans="1:12">
      <c r="A868" t="n">
        <v>12706</v>
      </c>
      <c r="B868" s="33" t="n">
        <v>12</v>
      </c>
      <c r="C868" s="7" t="n">
        <v>1</v>
      </c>
    </row>
    <row r="869" spans="1:12">
      <c r="A869" t="s">
        <v>4</v>
      </c>
      <c r="B869" s="4" t="s">
        <v>5</v>
      </c>
      <c r="C869" s="4" t="s">
        <v>12</v>
      </c>
    </row>
    <row r="870" spans="1:12">
      <c r="A870" t="n">
        <v>12709</v>
      </c>
      <c r="B870" s="19" t="n">
        <v>3</v>
      </c>
      <c r="C870" s="12" t="n">
        <f t="normal" ca="1">A880</f>
        <v>0</v>
      </c>
    </row>
    <row r="871" spans="1:12">
      <c r="A871" t="s">
        <v>4</v>
      </c>
      <c r="B871" s="4" t="s">
        <v>5</v>
      </c>
      <c r="C871" s="4" t="s">
        <v>7</v>
      </c>
      <c r="D871" s="4" t="s">
        <v>11</v>
      </c>
      <c r="E871" s="4" t="s">
        <v>8</v>
      </c>
    </row>
    <row r="872" spans="1:12">
      <c r="A872" t="n">
        <v>12714</v>
      </c>
      <c r="B872" s="26" t="n">
        <v>51</v>
      </c>
      <c r="C872" s="7" t="n">
        <v>4</v>
      </c>
      <c r="D872" s="7" t="n">
        <v>65534</v>
      </c>
      <c r="E872" s="7" t="s">
        <v>50</v>
      </c>
    </row>
    <row r="873" spans="1:12">
      <c r="A873" t="s">
        <v>4</v>
      </c>
      <c r="B873" s="4" t="s">
        <v>5</v>
      </c>
      <c r="C873" s="4" t="s">
        <v>11</v>
      </c>
    </row>
    <row r="874" spans="1:12">
      <c r="A874" t="n">
        <v>12727</v>
      </c>
      <c r="B874" s="29" t="n">
        <v>16</v>
      </c>
      <c r="C874" s="7" t="n">
        <v>0</v>
      </c>
    </row>
    <row r="875" spans="1:12">
      <c r="A875" t="s">
        <v>4</v>
      </c>
      <c r="B875" s="4" t="s">
        <v>5</v>
      </c>
      <c r="C875" s="4" t="s">
        <v>11</v>
      </c>
      <c r="D875" s="4" t="s">
        <v>51</v>
      </c>
      <c r="E875" s="4" t="s">
        <v>7</v>
      </c>
      <c r="F875" s="4" t="s">
        <v>7</v>
      </c>
      <c r="G875" s="4" t="s">
        <v>51</v>
      </c>
      <c r="H875" s="4" t="s">
        <v>7</v>
      </c>
      <c r="I875" s="4" t="s">
        <v>7</v>
      </c>
      <c r="J875" s="4" t="s">
        <v>51</v>
      </c>
      <c r="K875" s="4" t="s">
        <v>7</v>
      </c>
      <c r="L875" s="4" t="s">
        <v>7</v>
      </c>
    </row>
    <row r="876" spans="1:12">
      <c r="A876" t="n">
        <v>12730</v>
      </c>
      <c r="B876" s="31" t="n">
        <v>26</v>
      </c>
      <c r="C876" s="7" t="n">
        <v>65534</v>
      </c>
      <c r="D876" s="7" t="s">
        <v>150</v>
      </c>
      <c r="E876" s="7" t="n">
        <v>2</v>
      </c>
      <c r="F876" s="7" t="n">
        <v>3</v>
      </c>
      <c r="G876" s="7" t="s">
        <v>151</v>
      </c>
      <c r="H876" s="7" t="n">
        <v>2</v>
      </c>
      <c r="I876" s="7" t="n">
        <v>3</v>
      </c>
      <c r="J876" s="7" t="s">
        <v>152</v>
      </c>
      <c r="K876" s="7" t="n">
        <v>2</v>
      </c>
      <c r="L876" s="7" t="n">
        <v>0</v>
      </c>
    </row>
    <row r="877" spans="1:12">
      <c r="A877" t="s">
        <v>4</v>
      </c>
      <c r="B877" s="4" t="s">
        <v>5</v>
      </c>
    </row>
    <row r="878" spans="1:12">
      <c r="A878" t="n">
        <v>13048</v>
      </c>
      <c r="B878" s="32" t="n">
        <v>28</v>
      </c>
    </row>
    <row r="879" spans="1:12">
      <c r="A879" t="s">
        <v>4</v>
      </c>
      <c r="B879" s="4" t="s">
        <v>5</v>
      </c>
      <c r="C879" s="4" t="s">
        <v>12</v>
      </c>
    </row>
    <row r="880" spans="1:12">
      <c r="A880" t="n">
        <v>13049</v>
      </c>
      <c r="B880" s="19" t="n">
        <v>3</v>
      </c>
      <c r="C880" s="12" t="n">
        <f t="normal" ca="1">A1210</f>
        <v>0</v>
      </c>
    </row>
    <row r="881" spans="1:12">
      <c r="A881" t="s">
        <v>4</v>
      </c>
      <c r="B881" s="4" t="s">
        <v>5</v>
      </c>
      <c r="C881" s="4" t="s">
        <v>7</v>
      </c>
      <c r="D881" s="4" t="s">
        <v>11</v>
      </c>
      <c r="E881" s="4" t="s">
        <v>7</v>
      </c>
      <c r="F881" s="4" t="s">
        <v>12</v>
      </c>
    </row>
    <row r="882" spans="1:12">
      <c r="A882" t="n">
        <v>13054</v>
      </c>
      <c r="B882" s="11" t="n">
        <v>5</v>
      </c>
      <c r="C882" s="7" t="n">
        <v>30</v>
      </c>
      <c r="D882" s="7" t="n">
        <v>9724</v>
      </c>
      <c r="E882" s="7" t="n">
        <v>1</v>
      </c>
      <c r="F882" s="12" t="n">
        <f t="normal" ca="1">A886</f>
        <v>0</v>
      </c>
    </row>
    <row r="883" spans="1:12">
      <c r="A883" t="s">
        <v>4</v>
      </c>
      <c r="B883" s="4" t="s">
        <v>5</v>
      </c>
      <c r="C883" s="4" t="s">
        <v>12</v>
      </c>
    </row>
    <row r="884" spans="1:12">
      <c r="A884" t="n">
        <v>13063</v>
      </c>
      <c r="B884" s="19" t="n">
        <v>3</v>
      </c>
      <c r="C884" s="12" t="n">
        <f t="normal" ca="1">A1210</f>
        <v>0</v>
      </c>
    </row>
    <row r="885" spans="1:12">
      <c r="A885" t="s">
        <v>4</v>
      </c>
      <c r="B885" s="4" t="s">
        <v>5</v>
      </c>
      <c r="C885" s="4" t="s">
        <v>7</v>
      </c>
      <c r="D885" s="4" t="s">
        <v>11</v>
      </c>
      <c r="E885" s="4" t="s">
        <v>7</v>
      </c>
      <c r="F885" s="4" t="s">
        <v>12</v>
      </c>
    </row>
    <row r="886" spans="1:12">
      <c r="A886" t="n">
        <v>13068</v>
      </c>
      <c r="B886" s="11" t="n">
        <v>5</v>
      </c>
      <c r="C886" s="7" t="n">
        <v>30</v>
      </c>
      <c r="D886" s="7" t="n">
        <v>9721</v>
      </c>
      <c r="E886" s="7" t="n">
        <v>1</v>
      </c>
      <c r="F886" s="12" t="n">
        <f t="normal" ca="1">A890</f>
        <v>0</v>
      </c>
    </row>
    <row r="887" spans="1:12">
      <c r="A887" t="s">
        <v>4</v>
      </c>
      <c r="B887" s="4" t="s">
        <v>5</v>
      </c>
      <c r="C887" s="4" t="s">
        <v>12</v>
      </c>
    </row>
    <row r="888" spans="1:12">
      <c r="A888" t="n">
        <v>13077</v>
      </c>
      <c r="B888" s="19" t="n">
        <v>3</v>
      </c>
      <c r="C888" s="12" t="n">
        <f t="normal" ca="1">A1210</f>
        <v>0</v>
      </c>
    </row>
    <row r="889" spans="1:12">
      <c r="A889" t="s">
        <v>4</v>
      </c>
      <c r="B889" s="4" t="s">
        <v>5</v>
      </c>
      <c r="C889" s="4" t="s">
        <v>7</v>
      </c>
      <c r="D889" s="4" t="s">
        <v>11</v>
      </c>
      <c r="E889" s="4" t="s">
        <v>7</v>
      </c>
      <c r="F889" s="4" t="s">
        <v>12</v>
      </c>
    </row>
    <row r="890" spans="1:12">
      <c r="A890" t="n">
        <v>13082</v>
      </c>
      <c r="B890" s="11" t="n">
        <v>5</v>
      </c>
      <c r="C890" s="7" t="n">
        <v>30</v>
      </c>
      <c r="D890" s="7" t="n">
        <v>9489</v>
      </c>
      <c r="E890" s="7" t="n">
        <v>1</v>
      </c>
      <c r="F890" s="12" t="n">
        <f t="normal" ca="1">A934</f>
        <v>0</v>
      </c>
    </row>
    <row r="891" spans="1:12">
      <c r="A891" t="s">
        <v>4</v>
      </c>
      <c r="B891" s="4" t="s">
        <v>5</v>
      </c>
      <c r="C891" s="4" t="s">
        <v>11</v>
      </c>
      <c r="D891" s="4" t="s">
        <v>7</v>
      </c>
      <c r="E891" s="4" t="s">
        <v>7</v>
      </c>
      <c r="F891" s="4" t="s">
        <v>8</v>
      </c>
    </row>
    <row r="892" spans="1:12">
      <c r="A892" t="n">
        <v>13091</v>
      </c>
      <c r="B892" s="28" t="n">
        <v>20</v>
      </c>
      <c r="C892" s="7" t="n">
        <v>65534</v>
      </c>
      <c r="D892" s="7" t="n">
        <v>3</v>
      </c>
      <c r="E892" s="7" t="n">
        <v>10</v>
      </c>
      <c r="F892" s="7" t="s">
        <v>49</v>
      </c>
    </row>
    <row r="893" spans="1:12">
      <c r="A893" t="s">
        <v>4</v>
      </c>
      <c r="B893" s="4" t="s">
        <v>5</v>
      </c>
      <c r="C893" s="4" t="s">
        <v>11</v>
      </c>
    </row>
    <row r="894" spans="1:12">
      <c r="A894" t="n">
        <v>13112</v>
      </c>
      <c r="B894" s="29" t="n">
        <v>16</v>
      </c>
      <c r="C894" s="7" t="n">
        <v>0</v>
      </c>
    </row>
    <row r="895" spans="1:12">
      <c r="A895" t="s">
        <v>4</v>
      </c>
      <c r="B895" s="4" t="s">
        <v>5</v>
      </c>
      <c r="C895" s="4" t="s">
        <v>7</v>
      </c>
      <c r="D895" s="4" t="s">
        <v>11</v>
      </c>
    </row>
    <row r="896" spans="1:12">
      <c r="A896" t="n">
        <v>13115</v>
      </c>
      <c r="B896" s="30" t="n">
        <v>22</v>
      </c>
      <c r="C896" s="7" t="n">
        <v>10</v>
      </c>
      <c r="D896" s="7" t="n">
        <v>0</v>
      </c>
    </row>
    <row r="897" spans="1:6">
      <c r="A897" t="s">
        <v>4</v>
      </c>
      <c r="B897" s="4" t="s">
        <v>5</v>
      </c>
      <c r="C897" s="4" t="s">
        <v>7</v>
      </c>
      <c r="D897" s="4" t="s">
        <v>11</v>
      </c>
      <c r="E897" s="4" t="s">
        <v>7</v>
      </c>
      <c r="F897" s="4" t="s">
        <v>7</v>
      </c>
      <c r="G897" s="4" t="s">
        <v>12</v>
      </c>
    </row>
    <row r="898" spans="1:6">
      <c r="A898" t="n">
        <v>13119</v>
      </c>
      <c r="B898" s="11" t="n">
        <v>5</v>
      </c>
      <c r="C898" s="7" t="n">
        <v>30</v>
      </c>
      <c r="D898" s="7" t="n">
        <v>1</v>
      </c>
      <c r="E898" s="7" t="n">
        <v>8</v>
      </c>
      <c r="F898" s="7" t="n">
        <v>1</v>
      </c>
      <c r="G898" s="12" t="n">
        <f t="normal" ca="1">A920</f>
        <v>0</v>
      </c>
    </row>
    <row r="899" spans="1:6">
      <c r="A899" t="s">
        <v>4</v>
      </c>
      <c r="B899" s="4" t="s">
        <v>5</v>
      </c>
      <c r="C899" s="4" t="s">
        <v>7</v>
      </c>
      <c r="D899" s="4" t="s">
        <v>11</v>
      </c>
      <c r="E899" s="4" t="s">
        <v>8</v>
      </c>
    </row>
    <row r="900" spans="1:6">
      <c r="A900" t="n">
        <v>13129</v>
      </c>
      <c r="B900" s="26" t="n">
        <v>51</v>
      </c>
      <c r="C900" s="7" t="n">
        <v>4</v>
      </c>
      <c r="D900" s="7" t="n">
        <v>65534</v>
      </c>
      <c r="E900" s="7" t="s">
        <v>153</v>
      </c>
    </row>
    <row r="901" spans="1:6">
      <c r="A901" t="s">
        <v>4</v>
      </c>
      <c r="B901" s="4" t="s">
        <v>5</v>
      </c>
      <c r="C901" s="4" t="s">
        <v>11</v>
      </c>
    </row>
    <row r="902" spans="1:6">
      <c r="A902" t="n">
        <v>13143</v>
      </c>
      <c r="B902" s="29" t="n">
        <v>16</v>
      </c>
      <c r="C902" s="7" t="n">
        <v>0</v>
      </c>
    </row>
    <row r="903" spans="1:6">
      <c r="A903" t="s">
        <v>4</v>
      </c>
      <c r="B903" s="4" t="s">
        <v>5</v>
      </c>
      <c r="C903" s="4" t="s">
        <v>11</v>
      </c>
      <c r="D903" s="4" t="s">
        <v>51</v>
      </c>
      <c r="E903" s="4" t="s">
        <v>7</v>
      </c>
      <c r="F903" s="4" t="s">
        <v>7</v>
      </c>
      <c r="G903" s="4" t="s">
        <v>51</v>
      </c>
      <c r="H903" s="4" t="s">
        <v>7</v>
      </c>
      <c r="I903" s="4" t="s">
        <v>7</v>
      </c>
    </row>
    <row r="904" spans="1:6">
      <c r="A904" t="n">
        <v>13146</v>
      </c>
      <c r="B904" s="31" t="n">
        <v>26</v>
      </c>
      <c r="C904" s="7" t="n">
        <v>65534</v>
      </c>
      <c r="D904" s="7" t="s">
        <v>154</v>
      </c>
      <c r="E904" s="7" t="n">
        <v>2</v>
      </c>
      <c r="F904" s="7" t="n">
        <v>3</v>
      </c>
      <c r="G904" s="7" t="s">
        <v>155</v>
      </c>
      <c r="H904" s="7" t="n">
        <v>2</v>
      </c>
      <c r="I904" s="7" t="n">
        <v>0</v>
      </c>
    </row>
    <row r="905" spans="1:6">
      <c r="A905" t="s">
        <v>4</v>
      </c>
      <c r="B905" s="4" t="s">
        <v>5</v>
      </c>
    </row>
    <row r="906" spans="1:6">
      <c r="A906" t="n">
        <v>13287</v>
      </c>
      <c r="B906" s="32" t="n">
        <v>28</v>
      </c>
    </row>
    <row r="907" spans="1:6">
      <c r="A907" t="s">
        <v>4</v>
      </c>
      <c r="B907" s="4" t="s">
        <v>5</v>
      </c>
      <c r="C907" s="4" t="s">
        <v>7</v>
      </c>
      <c r="D907" s="4" t="s">
        <v>11</v>
      </c>
      <c r="E907" s="4" t="s">
        <v>8</v>
      </c>
    </row>
    <row r="908" spans="1:6">
      <c r="A908" t="n">
        <v>13288</v>
      </c>
      <c r="B908" s="26" t="n">
        <v>51</v>
      </c>
      <c r="C908" s="7" t="n">
        <v>4</v>
      </c>
      <c r="D908" s="7" t="n">
        <v>0</v>
      </c>
      <c r="E908" s="7" t="s">
        <v>75</v>
      </c>
    </row>
    <row r="909" spans="1:6">
      <c r="A909" t="s">
        <v>4</v>
      </c>
      <c r="B909" s="4" t="s">
        <v>5</v>
      </c>
      <c r="C909" s="4" t="s">
        <v>11</v>
      </c>
    </row>
    <row r="910" spans="1:6">
      <c r="A910" t="n">
        <v>13302</v>
      </c>
      <c r="B910" s="29" t="n">
        <v>16</v>
      </c>
      <c r="C910" s="7" t="n">
        <v>0</v>
      </c>
    </row>
    <row r="911" spans="1:6">
      <c r="A911" t="s">
        <v>4</v>
      </c>
      <c r="B911" s="4" t="s">
        <v>5</v>
      </c>
      <c r="C911" s="4" t="s">
        <v>11</v>
      </c>
      <c r="D911" s="4" t="s">
        <v>51</v>
      </c>
      <c r="E911" s="4" t="s">
        <v>7</v>
      </c>
      <c r="F911" s="4" t="s">
        <v>7</v>
      </c>
    </row>
    <row r="912" spans="1:6">
      <c r="A912" t="n">
        <v>13305</v>
      </c>
      <c r="B912" s="31" t="n">
        <v>26</v>
      </c>
      <c r="C912" s="7" t="n">
        <v>0</v>
      </c>
      <c r="D912" s="7" t="s">
        <v>156</v>
      </c>
      <c r="E912" s="7" t="n">
        <v>2</v>
      </c>
      <c r="F912" s="7" t="n">
        <v>0</v>
      </c>
    </row>
    <row r="913" spans="1:9">
      <c r="A913" t="s">
        <v>4</v>
      </c>
      <c r="B913" s="4" t="s">
        <v>5</v>
      </c>
    </row>
    <row r="914" spans="1:9">
      <c r="A914" t="n">
        <v>13362</v>
      </c>
      <c r="B914" s="32" t="n">
        <v>28</v>
      </c>
    </row>
    <row r="915" spans="1:9">
      <c r="A915" t="s">
        <v>4</v>
      </c>
      <c r="B915" s="4" t="s">
        <v>5</v>
      </c>
      <c r="C915" s="4" t="s">
        <v>11</v>
      </c>
    </row>
    <row r="916" spans="1:9">
      <c r="A916" t="n">
        <v>13363</v>
      </c>
      <c r="B916" s="33" t="n">
        <v>12</v>
      </c>
      <c r="C916" s="7" t="n">
        <v>1</v>
      </c>
    </row>
    <row r="917" spans="1:9">
      <c r="A917" t="s">
        <v>4</v>
      </c>
      <c r="B917" s="4" t="s">
        <v>5</v>
      </c>
      <c r="C917" s="4" t="s">
        <v>12</v>
      </c>
    </row>
    <row r="918" spans="1:9">
      <c r="A918" t="n">
        <v>13366</v>
      </c>
      <c r="B918" s="19" t="n">
        <v>3</v>
      </c>
      <c r="C918" s="12" t="n">
        <f t="normal" ca="1">A932</f>
        <v>0</v>
      </c>
    </row>
    <row r="919" spans="1:9">
      <c r="A919" t="s">
        <v>4</v>
      </c>
      <c r="B919" s="4" t="s">
        <v>5</v>
      </c>
      <c r="C919" s="4" t="s">
        <v>7</v>
      </c>
      <c r="D919" s="4" t="s">
        <v>11</v>
      </c>
      <c r="E919" s="4" t="s">
        <v>8</v>
      </c>
    </row>
    <row r="920" spans="1:9">
      <c r="A920" t="n">
        <v>13371</v>
      </c>
      <c r="B920" s="26" t="n">
        <v>51</v>
      </c>
      <c r="C920" s="7" t="n">
        <v>4</v>
      </c>
      <c r="D920" s="7" t="n">
        <v>65534</v>
      </c>
      <c r="E920" s="7" t="s">
        <v>153</v>
      </c>
    </row>
    <row r="921" spans="1:9">
      <c r="A921" t="s">
        <v>4</v>
      </c>
      <c r="B921" s="4" t="s">
        <v>5</v>
      </c>
      <c r="C921" s="4" t="s">
        <v>11</v>
      </c>
    </row>
    <row r="922" spans="1:9">
      <c r="A922" t="n">
        <v>13385</v>
      </c>
      <c r="B922" s="29" t="n">
        <v>16</v>
      </c>
      <c r="C922" s="7" t="n">
        <v>0</v>
      </c>
    </row>
    <row r="923" spans="1:9">
      <c r="A923" t="s">
        <v>4</v>
      </c>
      <c r="B923" s="4" t="s">
        <v>5</v>
      </c>
      <c r="C923" s="4" t="s">
        <v>11</v>
      </c>
      <c r="D923" s="4" t="s">
        <v>51</v>
      </c>
      <c r="E923" s="4" t="s">
        <v>7</v>
      </c>
      <c r="F923" s="4" t="s">
        <v>7</v>
      </c>
      <c r="G923" s="4" t="s">
        <v>51</v>
      </c>
      <c r="H923" s="4" t="s">
        <v>7</v>
      </c>
      <c r="I923" s="4" t="s">
        <v>7</v>
      </c>
    </row>
    <row r="924" spans="1:9">
      <c r="A924" t="n">
        <v>13388</v>
      </c>
      <c r="B924" s="31" t="n">
        <v>26</v>
      </c>
      <c r="C924" s="7" t="n">
        <v>65534</v>
      </c>
      <c r="D924" s="7" t="s">
        <v>154</v>
      </c>
      <c r="E924" s="7" t="n">
        <v>2</v>
      </c>
      <c r="F924" s="7" t="n">
        <v>3</v>
      </c>
      <c r="G924" s="7" t="s">
        <v>157</v>
      </c>
      <c r="H924" s="7" t="n">
        <v>2</v>
      </c>
      <c r="I924" s="7" t="n">
        <v>0</v>
      </c>
    </row>
    <row r="925" spans="1:9">
      <c r="A925" t="s">
        <v>4</v>
      </c>
      <c r="B925" s="4" t="s">
        <v>5</v>
      </c>
    </row>
    <row r="926" spans="1:9">
      <c r="A926" t="n">
        <v>13517</v>
      </c>
      <c r="B926" s="32" t="n">
        <v>28</v>
      </c>
    </row>
    <row r="927" spans="1:9">
      <c r="A927" t="s">
        <v>4</v>
      </c>
      <c r="B927" s="4" t="s">
        <v>5</v>
      </c>
      <c r="C927" s="4" t="s">
        <v>11</v>
      </c>
      <c r="D927" s="4" t="s">
        <v>7</v>
      </c>
      <c r="E927" s="4" t="s">
        <v>13</v>
      </c>
      <c r="F927" s="4" t="s">
        <v>11</v>
      </c>
    </row>
    <row r="928" spans="1:9">
      <c r="A928" t="n">
        <v>13518</v>
      </c>
      <c r="B928" s="34" t="n">
        <v>59</v>
      </c>
      <c r="C928" s="7" t="n">
        <v>61456</v>
      </c>
      <c r="D928" s="7" t="n">
        <v>6</v>
      </c>
      <c r="E928" s="7" t="n">
        <v>0</v>
      </c>
      <c r="F928" s="7" t="n">
        <v>0</v>
      </c>
    </row>
    <row r="929" spans="1:9">
      <c r="A929" t="s">
        <v>4</v>
      </c>
      <c r="B929" s="4" t="s">
        <v>5</v>
      </c>
      <c r="C929" s="4" t="s">
        <v>11</v>
      </c>
    </row>
    <row r="930" spans="1:9">
      <c r="A930" t="n">
        <v>13528</v>
      </c>
      <c r="B930" s="29" t="n">
        <v>16</v>
      </c>
      <c r="C930" s="7" t="n">
        <v>1000</v>
      </c>
    </row>
    <row r="931" spans="1:9">
      <c r="A931" t="s">
        <v>4</v>
      </c>
      <c r="B931" s="4" t="s">
        <v>5</v>
      </c>
      <c r="C931" s="4" t="s">
        <v>12</v>
      </c>
    </row>
    <row r="932" spans="1:9">
      <c r="A932" t="n">
        <v>13531</v>
      </c>
      <c r="B932" s="19" t="n">
        <v>3</v>
      </c>
      <c r="C932" s="12" t="n">
        <f t="normal" ca="1">A1210</f>
        <v>0</v>
      </c>
    </row>
    <row r="933" spans="1:9">
      <c r="A933" t="s">
        <v>4</v>
      </c>
      <c r="B933" s="4" t="s">
        <v>5</v>
      </c>
      <c r="C933" s="4" t="s">
        <v>7</v>
      </c>
      <c r="D933" s="4" t="s">
        <v>11</v>
      </c>
      <c r="E933" s="4" t="s">
        <v>7</v>
      </c>
      <c r="F933" s="4" t="s">
        <v>12</v>
      </c>
    </row>
    <row r="934" spans="1:9">
      <c r="A934" t="n">
        <v>13536</v>
      </c>
      <c r="B934" s="11" t="n">
        <v>5</v>
      </c>
      <c r="C934" s="7" t="n">
        <v>30</v>
      </c>
      <c r="D934" s="7" t="n">
        <v>9712</v>
      </c>
      <c r="E934" s="7" t="n">
        <v>1</v>
      </c>
      <c r="F934" s="12" t="n">
        <f t="normal" ca="1">A966</f>
        <v>0</v>
      </c>
    </row>
    <row r="935" spans="1:9">
      <c r="A935" t="s">
        <v>4</v>
      </c>
      <c r="B935" s="4" t="s">
        <v>5</v>
      </c>
      <c r="C935" s="4" t="s">
        <v>11</v>
      </c>
      <c r="D935" s="4" t="s">
        <v>7</v>
      </c>
      <c r="E935" s="4" t="s">
        <v>7</v>
      </c>
      <c r="F935" s="4" t="s">
        <v>8</v>
      </c>
    </row>
    <row r="936" spans="1:9">
      <c r="A936" t="n">
        <v>13545</v>
      </c>
      <c r="B936" s="28" t="n">
        <v>20</v>
      </c>
      <c r="C936" s="7" t="n">
        <v>65534</v>
      </c>
      <c r="D936" s="7" t="n">
        <v>3</v>
      </c>
      <c r="E936" s="7" t="n">
        <v>10</v>
      </c>
      <c r="F936" s="7" t="s">
        <v>49</v>
      </c>
    </row>
    <row r="937" spans="1:9">
      <c r="A937" t="s">
        <v>4</v>
      </c>
      <c r="B937" s="4" t="s">
        <v>5</v>
      </c>
      <c r="C937" s="4" t="s">
        <v>11</v>
      </c>
    </row>
    <row r="938" spans="1:9">
      <c r="A938" t="n">
        <v>13566</v>
      </c>
      <c r="B938" s="29" t="n">
        <v>16</v>
      </c>
      <c r="C938" s="7" t="n">
        <v>0</v>
      </c>
    </row>
    <row r="939" spans="1:9">
      <c r="A939" t="s">
        <v>4</v>
      </c>
      <c r="B939" s="4" t="s">
        <v>5</v>
      </c>
      <c r="C939" s="4" t="s">
        <v>7</v>
      </c>
      <c r="D939" s="4" t="s">
        <v>11</v>
      </c>
    </row>
    <row r="940" spans="1:9">
      <c r="A940" t="n">
        <v>13569</v>
      </c>
      <c r="B940" s="30" t="n">
        <v>22</v>
      </c>
      <c r="C940" s="7" t="n">
        <v>10</v>
      </c>
      <c r="D940" s="7" t="n">
        <v>0</v>
      </c>
    </row>
    <row r="941" spans="1:9">
      <c r="A941" t="s">
        <v>4</v>
      </c>
      <c r="B941" s="4" t="s">
        <v>5</v>
      </c>
      <c r="C941" s="4" t="s">
        <v>7</v>
      </c>
      <c r="D941" s="4" t="s">
        <v>11</v>
      </c>
      <c r="E941" s="4" t="s">
        <v>7</v>
      </c>
      <c r="F941" s="4" t="s">
        <v>7</v>
      </c>
      <c r="G941" s="4" t="s">
        <v>12</v>
      </c>
    </row>
    <row r="942" spans="1:9">
      <c r="A942" t="n">
        <v>13573</v>
      </c>
      <c r="B942" s="11" t="n">
        <v>5</v>
      </c>
      <c r="C942" s="7" t="n">
        <v>30</v>
      </c>
      <c r="D942" s="7" t="n">
        <v>1</v>
      </c>
      <c r="E942" s="7" t="n">
        <v>8</v>
      </c>
      <c r="F942" s="7" t="n">
        <v>1</v>
      </c>
      <c r="G942" s="12" t="n">
        <f t="normal" ca="1">A956</f>
        <v>0</v>
      </c>
    </row>
    <row r="943" spans="1:9">
      <c r="A943" t="s">
        <v>4</v>
      </c>
      <c r="B943" s="4" t="s">
        <v>5</v>
      </c>
      <c r="C943" s="4" t="s">
        <v>7</v>
      </c>
      <c r="D943" s="4" t="s">
        <v>11</v>
      </c>
      <c r="E943" s="4" t="s">
        <v>8</v>
      </c>
    </row>
    <row r="944" spans="1:9">
      <c r="A944" t="n">
        <v>13583</v>
      </c>
      <c r="B944" s="26" t="n">
        <v>51</v>
      </c>
      <c r="C944" s="7" t="n">
        <v>4</v>
      </c>
      <c r="D944" s="7" t="n">
        <v>65534</v>
      </c>
      <c r="E944" s="7" t="s">
        <v>50</v>
      </c>
    </row>
    <row r="945" spans="1:7">
      <c r="A945" t="s">
        <v>4</v>
      </c>
      <c r="B945" s="4" t="s">
        <v>5</v>
      </c>
      <c r="C945" s="4" t="s">
        <v>11</v>
      </c>
    </row>
    <row r="946" spans="1:7">
      <c r="A946" t="n">
        <v>13596</v>
      </c>
      <c r="B946" s="29" t="n">
        <v>16</v>
      </c>
      <c r="C946" s="7" t="n">
        <v>0</v>
      </c>
    </row>
    <row r="947" spans="1:7">
      <c r="A947" t="s">
        <v>4</v>
      </c>
      <c r="B947" s="4" t="s">
        <v>5</v>
      </c>
      <c r="C947" s="4" t="s">
        <v>11</v>
      </c>
      <c r="D947" s="4" t="s">
        <v>51</v>
      </c>
      <c r="E947" s="4" t="s">
        <v>7</v>
      </c>
      <c r="F947" s="4" t="s">
        <v>7</v>
      </c>
      <c r="G947" s="4" t="s">
        <v>51</v>
      </c>
      <c r="H947" s="4" t="s">
        <v>7</v>
      </c>
      <c r="I947" s="4" t="s">
        <v>7</v>
      </c>
      <c r="J947" s="4" t="s">
        <v>51</v>
      </c>
      <c r="K947" s="4" t="s">
        <v>7</v>
      </c>
      <c r="L947" s="4" t="s">
        <v>7</v>
      </c>
    </row>
    <row r="948" spans="1:7">
      <c r="A948" t="n">
        <v>13599</v>
      </c>
      <c r="B948" s="31" t="n">
        <v>26</v>
      </c>
      <c r="C948" s="7" t="n">
        <v>65534</v>
      </c>
      <c r="D948" s="7" t="s">
        <v>158</v>
      </c>
      <c r="E948" s="7" t="n">
        <v>2</v>
      </c>
      <c r="F948" s="7" t="n">
        <v>3</v>
      </c>
      <c r="G948" s="7" t="s">
        <v>159</v>
      </c>
      <c r="H948" s="7" t="n">
        <v>2</v>
      </c>
      <c r="I948" s="7" t="n">
        <v>3</v>
      </c>
      <c r="J948" s="7" t="s">
        <v>160</v>
      </c>
      <c r="K948" s="7" t="n">
        <v>2</v>
      </c>
      <c r="L948" s="7" t="n">
        <v>0</v>
      </c>
    </row>
    <row r="949" spans="1:7">
      <c r="A949" t="s">
        <v>4</v>
      </c>
      <c r="B949" s="4" t="s">
        <v>5</v>
      </c>
    </row>
    <row r="950" spans="1:7">
      <c r="A950" t="n">
        <v>13814</v>
      </c>
      <c r="B950" s="32" t="n">
        <v>28</v>
      </c>
    </row>
    <row r="951" spans="1:7">
      <c r="A951" t="s">
        <v>4</v>
      </c>
      <c r="B951" s="4" t="s">
        <v>5</v>
      </c>
      <c r="C951" s="4" t="s">
        <v>11</v>
      </c>
    </row>
    <row r="952" spans="1:7">
      <c r="A952" t="n">
        <v>13815</v>
      </c>
      <c r="B952" s="33" t="n">
        <v>12</v>
      </c>
      <c r="C952" s="7" t="n">
        <v>1</v>
      </c>
    </row>
    <row r="953" spans="1:7">
      <c r="A953" t="s">
        <v>4</v>
      </c>
      <c r="B953" s="4" t="s">
        <v>5</v>
      </c>
      <c r="C953" s="4" t="s">
        <v>12</v>
      </c>
    </row>
    <row r="954" spans="1:7">
      <c r="A954" t="n">
        <v>13818</v>
      </c>
      <c r="B954" s="19" t="n">
        <v>3</v>
      </c>
      <c r="C954" s="12" t="n">
        <f t="normal" ca="1">A964</f>
        <v>0</v>
      </c>
    </row>
    <row r="955" spans="1:7">
      <c r="A955" t="s">
        <v>4</v>
      </c>
      <c r="B955" s="4" t="s">
        <v>5</v>
      </c>
      <c r="C955" s="4" t="s">
        <v>7</v>
      </c>
      <c r="D955" s="4" t="s">
        <v>11</v>
      </c>
      <c r="E955" s="4" t="s">
        <v>8</v>
      </c>
    </row>
    <row r="956" spans="1:7">
      <c r="A956" t="n">
        <v>13823</v>
      </c>
      <c r="B956" s="26" t="n">
        <v>51</v>
      </c>
      <c r="C956" s="7" t="n">
        <v>4</v>
      </c>
      <c r="D956" s="7" t="n">
        <v>65534</v>
      </c>
      <c r="E956" s="7" t="s">
        <v>50</v>
      </c>
    </row>
    <row r="957" spans="1:7">
      <c r="A957" t="s">
        <v>4</v>
      </c>
      <c r="B957" s="4" t="s">
        <v>5</v>
      </c>
      <c r="C957" s="4" t="s">
        <v>11</v>
      </c>
    </row>
    <row r="958" spans="1:7">
      <c r="A958" t="n">
        <v>13836</v>
      </c>
      <c r="B958" s="29" t="n">
        <v>16</v>
      </c>
      <c r="C958" s="7" t="n">
        <v>0</v>
      </c>
    </row>
    <row r="959" spans="1:7">
      <c r="A959" t="s">
        <v>4</v>
      </c>
      <c r="B959" s="4" t="s">
        <v>5</v>
      </c>
      <c r="C959" s="4" t="s">
        <v>11</v>
      </c>
      <c r="D959" s="4" t="s">
        <v>51</v>
      </c>
      <c r="E959" s="4" t="s">
        <v>7</v>
      </c>
      <c r="F959" s="4" t="s">
        <v>7</v>
      </c>
      <c r="G959" s="4" t="s">
        <v>51</v>
      </c>
      <c r="H959" s="4" t="s">
        <v>7</v>
      </c>
      <c r="I959" s="4" t="s">
        <v>7</v>
      </c>
    </row>
    <row r="960" spans="1:7">
      <c r="A960" t="n">
        <v>13839</v>
      </c>
      <c r="B960" s="31" t="n">
        <v>26</v>
      </c>
      <c r="C960" s="7" t="n">
        <v>65534</v>
      </c>
      <c r="D960" s="7" t="s">
        <v>161</v>
      </c>
      <c r="E960" s="7" t="n">
        <v>2</v>
      </c>
      <c r="F960" s="7" t="n">
        <v>3</v>
      </c>
      <c r="G960" s="7" t="s">
        <v>162</v>
      </c>
      <c r="H960" s="7" t="n">
        <v>2</v>
      </c>
      <c r="I960" s="7" t="n">
        <v>0</v>
      </c>
    </row>
    <row r="961" spans="1:12">
      <c r="A961" t="s">
        <v>4</v>
      </c>
      <c r="B961" s="4" t="s">
        <v>5</v>
      </c>
    </row>
    <row r="962" spans="1:12">
      <c r="A962" t="n">
        <v>13970</v>
      </c>
      <c r="B962" s="32" t="n">
        <v>28</v>
      </c>
    </row>
    <row r="963" spans="1:12">
      <c r="A963" t="s">
        <v>4</v>
      </c>
      <c r="B963" s="4" t="s">
        <v>5</v>
      </c>
      <c r="C963" s="4" t="s">
        <v>12</v>
      </c>
    </row>
    <row r="964" spans="1:12">
      <c r="A964" t="n">
        <v>13971</v>
      </c>
      <c r="B964" s="19" t="n">
        <v>3</v>
      </c>
      <c r="C964" s="12" t="n">
        <f t="normal" ca="1">A1210</f>
        <v>0</v>
      </c>
    </row>
    <row r="965" spans="1:12">
      <c r="A965" t="s">
        <v>4</v>
      </c>
      <c r="B965" s="4" t="s">
        <v>5</v>
      </c>
      <c r="C965" s="4" t="s">
        <v>7</v>
      </c>
      <c r="D965" s="4" t="s">
        <v>11</v>
      </c>
      <c r="E965" s="4" t="s">
        <v>7</v>
      </c>
      <c r="F965" s="4" t="s">
        <v>12</v>
      </c>
    </row>
    <row r="966" spans="1:12">
      <c r="A966" t="n">
        <v>13976</v>
      </c>
      <c r="B966" s="11" t="n">
        <v>5</v>
      </c>
      <c r="C966" s="7" t="n">
        <v>30</v>
      </c>
      <c r="D966" s="7" t="n">
        <v>8958</v>
      </c>
      <c r="E966" s="7" t="n">
        <v>1</v>
      </c>
      <c r="F966" s="12" t="n">
        <f t="normal" ca="1">A970</f>
        <v>0</v>
      </c>
    </row>
    <row r="967" spans="1:12">
      <c r="A967" t="s">
        <v>4</v>
      </c>
      <c r="B967" s="4" t="s">
        <v>5</v>
      </c>
      <c r="C967" s="4" t="s">
        <v>12</v>
      </c>
    </row>
    <row r="968" spans="1:12">
      <c r="A968" t="n">
        <v>13985</v>
      </c>
      <c r="B968" s="19" t="n">
        <v>3</v>
      </c>
      <c r="C968" s="12" t="n">
        <f t="normal" ca="1">A1210</f>
        <v>0</v>
      </c>
    </row>
    <row r="969" spans="1:12">
      <c r="A969" t="s">
        <v>4</v>
      </c>
      <c r="B969" s="4" t="s">
        <v>5</v>
      </c>
      <c r="C969" s="4" t="s">
        <v>7</v>
      </c>
      <c r="D969" s="4" t="s">
        <v>11</v>
      </c>
      <c r="E969" s="4" t="s">
        <v>7</v>
      </c>
      <c r="F969" s="4" t="s">
        <v>12</v>
      </c>
    </row>
    <row r="970" spans="1:12">
      <c r="A970" t="n">
        <v>13990</v>
      </c>
      <c r="B970" s="11" t="n">
        <v>5</v>
      </c>
      <c r="C970" s="7" t="n">
        <v>30</v>
      </c>
      <c r="D970" s="7" t="n">
        <v>8954</v>
      </c>
      <c r="E970" s="7" t="n">
        <v>1</v>
      </c>
      <c r="F970" s="12" t="n">
        <f t="normal" ca="1">A1054</f>
        <v>0</v>
      </c>
    </row>
    <row r="971" spans="1:12">
      <c r="A971" t="s">
        <v>4</v>
      </c>
      <c r="B971" s="4" t="s">
        <v>5</v>
      </c>
      <c r="C971" s="4" t="s">
        <v>11</v>
      </c>
      <c r="D971" s="4" t="s">
        <v>7</v>
      </c>
      <c r="E971" s="4" t="s">
        <v>7</v>
      </c>
      <c r="F971" s="4" t="s">
        <v>8</v>
      </c>
    </row>
    <row r="972" spans="1:12">
      <c r="A972" t="n">
        <v>13999</v>
      </c>
      <c r="B972" s="28" t="n">
        <v>20</v>
      </c>
      <c r="C972" s="7" t="n">
        <v>65534</v>
      </c>
      <c r="D972" s="7" t="n">
        <v>3</v>
      </c>
      <c r="E972" s="7" t="n">
        <v>10</v>
      </c>
      <c r="F972" s="7" t="s">
        <v>49</v>
      </c>
    </row>
    <row r="973" spans="1:12">
      <c r="A973" t="s">
        <v>4</v>
      </c>
      <c r="B973" s="4" t="s">
        <v>5</v>
      </c>
      <c r="C973" s="4" t="s">
        <v>11</v>
      </c>
    </row>
    <row r="974" spans="1:12">
      <c r="A974" t="n">
        <v>14020</v>
      </c>
      <c r="B974" s="29" t="n">
        <v>16</v>
      </c>
      <c r="C974" s="7" t="n">
        <v>0</v>
      </c>
    </row>
    <row r="975" spans="1:12">
      <c r="A975" t="s">
        <v>4</v>
      </c>
      <c r="B975" s="4" t="s">
        <v>5</v>
      </c>
      <c r="C975" s="4" t="s">
        <v>7</v>
      </c>
      <c r="D975" s="4" t="s">
        <v>11</v>
      </c>
    </row>
    <row r="976" spans="1:12">
      <c r="A976" t="n">
        <v>14023</v>
      </c>
      <c r="B976" s="30" t="n">
        <v>22</v>
      </c>
      <c r="C976" s="7" t="n">
        <v>10</v>
      </c>
      <c r="D976" s="7" t="n">
        <v>0</v>
      </c>
    </row>
    <row r="977" spans="1:6">
      <c r="A977" t="s">
        <v>4</v>
      </c>
      <c r="B977" s="4" t="s">
        <v>5</v>
      </c>
      <c r="C977" s="4" t="s">
        <v>7</v>
      </c>
      <c r="D977" s="4" t="s">
        <v>11</v>
      </c>
      <c r="E977" s="4" t="s">
        <v>7</v>
      </c>
      <c r="F977" s="4" t="s">
        <v>7</v>
      </c>
      <c r="G977" s="4" t="s">
        <v>12</v>
      </c>
    </row>
    <row r="978" spans="1:6">
      <c r="A978" t="n">
        <v>14027</v>
      </c>
      <c r="B978" s="11" t="n">
        <v>5</v>
      </c>
      <c r="C978" s="7" t="n">
        <v>30</v>
      </c>
      <c r="D978" s="7" t="n">
        <v>1</v>
      </c>
      <c r="E978" s="7" t="n">
        <v>8</v>
      </c>
      <c r="F978" s="7" t="n">
        <v>1</v>
      </c>
      <c r="G978" s="12" t="n">
        <f t="normal" ca="1">A1040</f>
        <v>0</v>
      </c>
    </row>
    <row r="979" spans="1:6">
      <c r="A979" t="s">
        <v>4</v>
      </c>
      <c r="B979" s="4" t="s">
        <v>5</v>
      </c>
      <c r="C979" s="4" t="s">
        <v>7</v>
      </c>
      <c r="D979" s="4" t="s">
        <v>11</v>
      </c>
      <c r="E979" s="4" t="s">
        <v>8</v>
      </c>
    </row>
    <row r="980" spans="1:6">
      <c r="A980" t="n">
        <v>14037</v>
      </c>
      <c r="B980" s="26" t="n">
        <v>51</v>
      </c>
      <c r="C980" s="7" t="n">
        <v>4</v>
      </c>
      <c r="D980" s="7" t="n">
        <v>65534</v>
      </c>
      <c r="E980" s="7" t="s">
        <v>50</v>
      </c>
    </row>
    <row r="981" spans="1:6">
      <c r="A981" t="s">
        <v>4</v>
      </c>
      <c r="B981" s="4" t="s">
        <v>5</v>
      </c>
      <c r="C981" s="4" t="s">
        <v>11</v>
      </c>
    </row>
    <row r="982" spans="1:6">
      <c r="A982" t="n">
        <v>14050</v>
      </c>
      <c r="B982" s="29" t="n">
        <v>16</v>
      </c>
      <c r="C982" s="7" t="n">
        <v>0</v>
      </c>
    </row>
    <row r="983" spans="1:6">
      <c r="A983" t="s">
        <v>4</v>
      </c>
      <c r="B983" s="4" t="s">
        <v>5</v>
      </c>
      <c r="C983" s="4" t="s">
        <v>11</v>
      </c>
      <c r="D983" s="4" t="s">
        <v>51</v>
      </c>
      <c r="E983" s="4" t="s">
        <v>7</v>
      </c>
      <c r="F983" s="4" t="s">
        <v>7</v>
      </c>
      <c r="G983" s="4" t="s">
        <v>51</v>
      </c>
      <c r="H983" s="4" t="s">
        <v>7</v>
      </c>
      <c r="I983" s="4" t="s">
        <v>7</v>
      </c>
      <c r="J983" s="4" t="s">
        <v>51</v>
      </c>
      <c r="K983" s="4" t="s">
        <v>7</v>
      </c>
      <c r="L983" s="4" t="s">
        <v>7</v>
      </c>
      <c r="M983" s="4" t="s">
        <v>51</v>
      </c>
      <c r="N983" s="4" t="s">
        <v>7</v>
      </c>
      <c r="O983" s="4" t="s">
        <v>7</v>
      </c>
      <c r="P983" s="4" t="s">
        <v>51</v>
      </c>
      <c r="Q983" s="4" t="s">
        <v>7</v>
      </c>
      <c r="R983" s="4" t="s">
        <v>7</v>
      </c>
    </row>
    <row r="984" spans="1:6">
      <c r="A984" t="n">
        <v>14053</v>
      </c>
      <c r="B984" s="31" t="n">
        <v>26</v>
      </c>
      <c r="C984" s="7" t="n">
        <v>65534</v>
      </c>
      <c r="D984" s="7" t="s">
        <v>163</v>
      </c>
      <c r="E984" s="7" t="n">
        <v>2</v>
      </c>
      <c r="F984" s="7" t="n">
        <v>3</v>
      </c>
      <c r="G984" s="7" t="s">
        <v>164</v>
      </c>
      <c r="H984" s="7" t="n">
        <v>2</v>
      </c>
      <c r="I984" s="7" t="n">
        <v>3</v>
      </c>
      <c r="J984" s="7" t="s">
        <v>165</v>
      </c>
      <c r="K984" s="7" t="n">
        <v>2</v>
      </c>
      <c r="L984" s="7" t="n">
        <v>3</v>
      </c>
      <c r="M984" s="7" t="s">
        <v>166</v>
      </c>
      <c r="N984" s="7" t="n">
        <v>2</v>
      </c>
      <c r="O984" s="7" t="n">
        <v>3</v>
      </c>
      <c r="P984" s="7" t="s">
        <v>167</v>
      </c>
      <c r="Q984" s="7" t="n">
        <v>2</v>
      </c>
      <c r="R984" s="7" t="n">
        <v>0</v>
      </c>
    </row>
    <row r="985" spans="1:6">
      <c r="A985" t="s">
        <v>4</v>
      </c>
      <c r="B985" s="4" t="s">
        <v>5</v>
      </c>
    </row>
    <row r="986" spans="1:6">
      <c r="A986" t="n">
        <v>14368</v>
      </c>
      <c r="B986" s="32" t="n">
        <v>28</v>
      </c>
    </row>
    <row r="987" spans="1:6">
      <c r="A987" t="s">
        <v>4</v>
      </c>
      <c r="B987" s="4" t="s">
        <v>5</v>
      </c>
      <c r="C987" s="4" t="s">
        <v>7</v>
      </c>
      <c r="D987" s="40" t="s">
        <v>168</v>
      </c>
      <c r="E987" s="4" t="s">
        <v>5</v>
      </c>
      <c r="F987" s="4" t="s">
        <v>7</v>
      </c>
      <c r="G987" s="4" t="s">
        <v>11</v>
      </c>
      <c r="H987" s="40" t="s">
        <v>169</v>
      </c>
      <c r="I987" s="4" t="s">
        <v>7</v>
      </c>
      <c r="J987" s="4" t="s">
        <v>12</v>
      </c>
    </row>
    <row r="988" spans="1:6">
      <c r="A988" t="n">
        <v>14369</v>
      </c>
      <c r="B988" s="11" t="n">
        <v>5</v>
      </c>
      <c r="C988" s="7" t="n">
        <v>28</v>
      </c>
      <c r="D988" s="40" t="s">
        <v>3</v>
      </c>
      <c r="E988" s="41" t="n">
        <v>64</v>
      </c>
      <c r="F988" s="7" t="n">
        <v>5</v>
      </c>
      <c r="G988" s="7" t="n">
        <v>1</v>
      </c>
      <c r="H988" s="40" t="s">
        <v>3</v>
      </c>
      <c r="I988" s="7" t="n">
        <v>1</v>
      </c>
      <c r="J988" s="12" t="n">
        <f t="normal" ca="1">A998</f>
        <v>0</v>
      </c>
    </row>
    <row r="989" spans="1:6">
      <c r="A989" t="s">
        <v>4</v>
      </c>
      <c r="B989" s="4" t="s">
        <v>5</v>
      </c>
      <c r="C989" s="4" t="s">
        <v>7</v>
      </c>
      <c r="D989" s="4" t="s">
        <v>11</v>
      </c>
      <c r="E989" s="4" t="s">
        <v>8</v>
      </c>
    </row>
    <row r="990" spans="1:6">
      <c r="A990" t="n">
        <v>14380</v>
      </c>
      <c r="B990" s="26" t="n">
        <v>51</v>
      </c>
      <c r="C990" s="7" t="n">
        <v>4</v>
      </c>
      <c r="D990" s="7" t="n">
        <v>1</v>
      </c>
      <c r="E990" s="7" t="s">
        <v>170</v>
      </c>
    </row>
    <row r="991" spans="1:6">
      <c r="A991" t="s">
        <v>4</v>
      </c>
      <c r="B991" s="4" t="s">
        <v>5</v>
      </c>
      <c r="C991" s="4" t="s">
        <v>11</v>
      </c>
    </row>
    <row r="992" spans="1:6">
      <c r="A992" t="n">
        <v>14394</v>
      </c>
      <c r="B992" s="29" t="n">
        <v>16</v>
      </c>
      <c r="C992" s="7" t="n">
        <v>0</v>
      </c>
    </row>
    <row r="993" spans="1:18">
      <c r="A993" t="s">
        <v>4</v>
      </c>
      <c r="B993" s="4" t="s">
        <v>5</v>
      </c>
      <c r="C993" s="4" t="s">
        <v>11</v>
      </c>
      <c r="D993" s="4" t="s">
        <v>51</v>
      </c>
      <c r="E993" s="4" t="s">
        <v>7</v>
      </c>
      <c r="F993" s="4" t="s">
        <v>7</v>
      </c>
    </row>
    <row r="994" spans="1:18">
      <c r="A994" t="n">
        <v>14397</v>
      </c>
      <c r="B994" s="31" t="n">
        <v>26</v>
      </c>
      <c r="C994" s="7" t="n">
        <v>1</v>
      </c>
      <c r="D994" s="7" t="s">
        <v>171</v>
      </c>
      <c r="E994" s="7" t="n">
        <v>2</v>
      </c>
      <c r="F994" s="7" t="n">
        <v>0</v>
      </c>
    </row>
    <row r="995" spans="1:18">
      <c r="A995" t="s">
        <v>4</v>
      </c>
      <c r="B995" s="4" t="s">
        <v>5</v>
      </c>
    </row>
    <row r="996" spans="1:18">
      <c r="A996" t="n">
        <v>14421</v>
      </c>
      <c r="B996" s="32" t="n">
        <v>28</v>
      </c>
    </row>
    <row r="997" spans="1:18">
      <c r="A997" t="s">
        <v>4</v>
      </c>
      <c r="B997" s="4" t="s">
        <v>5</v>
      </c>
      <c r="C997" s="4" t="s">
        <v>7</v>
      </c>
      <c r="D997" s="40" t="s">
        <v>168</v>
      </c>
      <c r="E997" s="4" t="s">
        <v>5</v>
      </c>
      <c r="F997" s="4" t="s">
        <v>7</v>
      </c>
      <c r="G997" s="4" t="s">
        <v>11</v>
      </c>
      <c r="H997" s="40" t="s">
        <v>169</v>
      </c>
      <c r="I997" s="4" t="s">
        <v>7</v>
      </c>
      <c r="J997" s="4" t="s">
        <v>12</v>
      </c>
    </row>
    <row r="998" spans="1:18">
      <c r="A998" t="n">
        <v>14422</v>
      </c>
      <c r="B998" s="11" t="n">
        <v>5</v>
      </c>
      <c r="C998" s="7" t="n">
        <v>28</v>
      </c>
      <c r="D998" s="40" t="s">
        <v>3</v>
      </c>
      <c r="E998" s="41" t="n">
        <v>64</v>
      </c>
      <c r="F998" s="7" t="n">
        <v>5</v>
      </c>
      <c r="G998" s="7" t="n">
        <v>7</v>
      </c>
      <c r="H998" s="40" t="s">
        <v>3</v>
      </c>
      <c r="I998" s="7" t="n">
        <v>1</v>
      </c>
      <c r="J998" s="12" t="n">
        <f t="normal" ca="1">A1008</f>
        <v>0</v>
      </c>
    </row>
    <row r="999" spans="1:18">
      <c r="A999" t="s">
        <v>4</v>
      </c>
      <c r="B999" s="4" t="s">
        <v>5</v>
      </c>
      <c r="C999" s="4" t="s">
        <v>7</v>
      </c>
      <c r="D999" s="4" t="s">
        <v>11</v>
      </c>
      <c r="E999" s="4" t="s">
        <v>8</v>
      </c>
    </row>
    <row r="1000" spans="1:18">
      <c r="A1000" t="n">
        <v>14433</v>
      </c>
      <c r="B1000" s="26" t="n">
        <v>51</v>
      </c>
      <c r="C1000" s="7" t="n">
        <v>4</v>
      </c>
      <c r="D1000" s="7" t="n">
        <v>7</v>
      </c>
      <c r="E1000" s="7" t="s">
        <v>172</v>
      </c>
    </row>
    <row r="1001" spans="1:18">
      <c r="A1001" t="s">
        <v>4</v>
      </c>
      <c r="B1001" s="4" t="s">
        <v>5</v>
      </c>
      <c r="C1001" s="4" t="s">
        <v>11</v>
      </c>
    </row>
    <row r="1002" spans="1:18">
      <c r="A1002" t="n">
        <v>14446</v>
      </c>
      <c r="B1002" s="29" t="n">
        <v>16</v>
      </c>
      <c r="C1002" s="7" t="n">
        <v>0</v>
      </c>
    </row>
    <row r="1003" spans="1:18">
      <c r="A1003" t="s">
        <v>4</v>
      </c>
      <c r="B1003" s="4" t="s">
        <v>5</v>
      </c>
      <c r="C1003" s="4" t="s">
        <v>11</v>
      </c>
      <c r="D1003" s="4" t="s">
        <v>51</v>
      </c>
      <c r="E1003" s="4" t="s">
        <v>7</v>
      </c>
      <c r="F1003" s="4" t="s">
        <v>7</v>
      </c>
    </row>
    <row r="1004" spans="1:18">
      <c r="A1004" t="n">
        <v>14449</v>
      </c>
      <c r="B1004" s="31" t="n">
        <v>26</v>
      </c>
      <c r="C1004" s="7" t="n">
        <v>7</v>
      </c>
      <c r="D1004" s="7" t="s">
        <v>173</v>
      </c>
      <c r="E1004" s="7" t="n">
        <v>2</v>
      </c>
      <c r="F1004" s="7" t="n">
        <v>0</v>
      </c>
    </row>
    <row r="1005" spans="1:18">
      <c r="A1005" t="s">
        <v>4</v>
      </c>
      <c r="B1005" s="4" t="s">
        <v>5</v>
      </c>
    </row>
    <row r="1006" spans="1:18">
      <c r="A1006" t="n">
        <v>14495</v>
      </c>
      <c r="B1006" s="32" t="n">
        <v>28</v>
      </c>
    </row>
    <row r="1007" spans="1:18">
      <c r="A1007" t="s">
        <v>4</v>
      </c>
      <c r="B1007" s="4" t="s">
        <v>5</v>
      </c>
      <c r="C1007" s="4" t="s">
        <v>7</v>
      </c>
      <c r="D1007" s="4" t="s">
        <v>11</v>
      </c>
      <c r="E1007" s="4" t="s">
        <v>8</v>
      </c>
    </row>
    <row r="1008" spans="1:18">
      <c r="A1008" t="n">
        <v>14496</v>
      </c>
      <c r="B1008" s="26" t="n">
        <v>51</v>
      </c>
      <c r="C1008" s="7" t="n">
        <v>4</v>
      </c>
      <c r="D1008" s="7" t="n">
        <v>0</v>
      </c>
      <c r="E1008" s="7" t="s">
        <v>174</v>
      </c>
    </row>
    <row r="1009" spans="1:10">
      <c r="A1009" t="s">
        <v>4</v>
      </c>
      <c r="B1009" s="4" t="s">
        <v>5</v>
      </c>
      <c r="C1009" s="4" t="s">
        <v>11</v>
      </c>
    </row>
    <row r="1010" spans="1:10">
      <c r="A1010" t="n">
        <v>14510</v>
      </c>
      <c r="B1010" s="29" t="n">
        <v>16</v>
      </c>
      <c r="C1010" s="7" t="n">
        <v>0</v>
      </c>
    </row>
    <row r="1011" spans="1:10">
      <c r="A1011" t="s">
        <v>4</v>
      </c>
      <c r="B1011" s="4" t="s">
        <v>5</v>
      </c>
      <c r="C1011" s="4" t="s">
        <v>11</v>
      </c>
      <c r="D1011" s="4" t="s">
        <v>51</v>
      </c>
      <c r="E1011" s="4" t="s">
        <v>7</v>
      </c>
      <c r="F1011" s="4" t="s">
        <v>7</v>
      </c>
    </row>
    <row r="1012" spans="1:10">
      <c r="A1012" t="n">
        <v>14513</v>
      </c>
      <c r="B1012" s="31" t="n">
        <v>26</v>
      </c>
      <c r="C1012" s="7" t="n">
        <v>0</v>
      </c>
      <c r="D1012" s="7" t="s">
        <v>175</v>
      </c>
      <c r="E1012" s="7" t="n">
        <v>2</v>
      </c>
      <c r="F1012" s="7" t="n">
        <v>0</v>
      </c>
    </row>
    <row r="1013" spans="1:10">
      <c r="A1013" t="s">
        <v>4</v>
      </c>
      <c r="B1013" s="4" t="s">
        <v>5</v>
      </c>
    </row>
    <row r="1014" spans="1:10">
      <c r="A1014" t="n">
        <v>14597</v>
      </c>
      <c r="B1014" s="32" t="n">
        <v>28</v>
      </c>
    </row>
    <row r="1015" spans="1:10">
      <c r="A1015" t="s">
        <v>4</v>
      </c>
      <c r="B1015" s="4" t="s">
        <v>5</v>
      </c>
      <c r="C1015" s="4" t="s">
        <v>7</v>
      </c>
      <c r="D1015" s="40" t="s">
        <v>168</v>
      </c>
      <c r="E1015" s="4" t="s">
        <v>5</v>
      </c>
      <c r="F1015" s="4" t="s">
        <v>7</v>
      </c>
      <c r="G1015" s="4" t="s">
        <v>11</v>
      </c>
      <c r="H1015" s="40" t="s">
        <v>169</v>
      </c>
      <c r="I1015" s="4" t="s">
        <v>7</v>
      </c>
      <c r="J1015" s="4" t="s">
        <v>12</v>
      </c>
    </row>
    <row r="1016" spans="1:10">
      <c r="A1016" t="n">
        <v>14598</v>
      </c>
      <c r="B1016" s="11" t="n">
        <v>5</v>
      </c>
      <c r="C1016" s="7" t="n">
        <v>28</v>
      </c>
      <c r="D1016" s="40" t="s">
        <v>3</v>
      </c>
      <c r="E1016" s="41" t="n">
        <v>64</v>
      </c>
      <c r="F1016" s="7" t="n">
        <v>5</v>
      </c>
      <c r="G1016" s="7" t="n">
        <v>15</v>
      </c>
      <c r="H1016" s="40" t="s">
        <v>3</v>
      </c>
      <c r="I1016" s="7" t="n">
        <v>1</v>
      </c>
      <c r="J1016" s="12" t="n">
        <f t="normal" ca="1">A1026</f>
        <v>0</v>
      </c>
    </row>
    <row r="1017" spans="1:10">
      <c r="A1017" t="s">
        <v>4</v>
      </c>
      <c r="B1017" s="4" t="s">
        <v>5</v>
      </c>
      <c r="C1017" s="4" t="s">
        <v>7</v>
      </c>
      <c r="D1017" s="4" t="s">
        <v>11</v>
      </c>
      <c r="E1017" s="4" t="s">
        <v>8</v>
      </c>
    </row>
    <row r="1018" spans="1:10">
      <c r="A1018" t="n">
        <v>14609</v>
      </c>
      <c r="B1018" s="26" t="n">
        <v>51</v>
      </c>
      <c r="C1018" s="7" t="n">
        <v>4</v>
      </c>
      <c r="D1018" s="7" t="n">
        <v>15</v>
      </c>
      <c r="E1018" s="7" t="s">
        <v>135</v>
      </c>
    </row>
    <row r="1019" spans="1:10">
      <c r="A1019" t="s">
        <v>4</v>
      </c>
      <c r="B1019" s="4" t="s">
        <v>5</v>
      </c>
      <c r="C1019" s="4" t="s">
        <v>11</v>
      </c>
    </row>
    <row r="1020" spans="1:10">
      <c r="A1020" t="n">
        <v>14623</v>
      </c>
      <c r="B1020" s="29" t="n">
        <v>16</v>
      </c>
      <c r="C1020" s="7" t="n">
        <v>0</v>
      </c>
    </row>
    <row r="1021" spans="1:10">
      <c r="A1021" t="s">
        <v>4</v>
      </c>
      <c r="B1021" s="4" t="s">
        <v>5</v>
      </c>
      <c r="C1021" s="4" t="s">
        <v>11</v>
      </c>
      <c r="D1021" s="4" t="s">
        <v>51</v>
      </c>
      <c r="E1021" s="4" t="s">
        <v>7</v>
      </c>
      <c r="F1021" s="4" t="s">
        <v>7</v>
      </c>
    </row>
    <row r="1022" spans="1:10">
      <c r="A1022" t="n">
        <v>14626</v>
      </c>
      <c r="B1022" s="31" t="n">
        <v>26</v>
      </c>
      <c r="C1022" s="7" t="n">
        <v>15</v>
      </c>
      <c r="D1022" s="7" t="s">
        <v>176</v>
      </c>
      <c r="E1022" s="7" t="n">
        <v>2</v>
      </c>
      <c r="F1022" s="7" t="n">
        <v>0</v>
      </c>
    </row>
    <row r="1023" spans="1:10">
      <c r="A1023" t="s">
        <v>4</v>
      </c>
      <c r="B1023" s="4" t="s">
        <v>5</v>
      </c>
    </row>
    <row r="1024" spans="1:10">
      <c r="A1024" t="n">
        <v>14643</v>
      </c>
      <c r="B1024" s="32" t="n">
        <v>28</v>
      </c>
    </row>
    <row r="1025" spans="1:10">
      <c r="A1025" t="s">
        <v>4</v>
      </c>
      <c r="B1025" s="4" t="s">
        <v>5</v>
      </c>
      <c r="C1025" s="4" t="s">
        <v>7</v>
      </c>
      <c r="D1025" s="40" t="s">
        <v>168</v>
      </c>
      <c r="E1025" s="4" t="s">
        <v>5</v>
      </c>
      <c r="F1025" s="4" t="s">
        <v>7</v>
      </c>
      <c r="G1025" s="4" t="s">
        <v>11</v>
      </c>
      <c r="H1025" s="40" t="s">
        <v>169</v>
      </c>
      <c r="I1025" s="4" t="s">
        <v>7</v>
      </c>
      <c r="J1025" s="4" t="s">
        <v>12</v>
      </c>
    </row>
    <row r="1026" spans="1:10">
      <c r="A1026" t="n">
        <v>14644</v>
      </c>
      <c r="B1026" s="11" t="n">
        <v>5</v>
      </c>
      <c r="C1026" s="7" t="n">
        <v>28</v>
      </c>
      <c r="D1026" s="40" t="s">
        <v>3</v>
      </c>
      <c r="E1026" s="41" t="n">
        <v>64</v>
      </c>
      <c r="F1026" s="7" t="n">
        <v>5</v>
      </c>
      <c r="G1026" s="7" t="n">
        <v>14</v>
      </c>
      <c r="H1026" s="40" t="s">
        <v>3</v>
      </c>
      <c r="I1026" s="7" t="n">
        <v>1</v>
      </c>
      <c r="J1026" s="12" t="n">
        <f t="normal" ca="1">A1036</f>
        <v>0</v>
      </c>
    </row>
    <row r="1027" spans="1:10">
      <c r="A1027" t="s">
        <v>4</v>
      </c>
      <c r="B1027" s="4" t="s">
        <v>5</v>
      </c>
      <c r="C1027" s="4" t="s">
        <v>7</v>
      </c>
      <c r="D1027" s="4" t="s">
        <v>11</v>
      </c>
      <c r="E1027" s="4" t="s">
        <v>8</v>
      </c>
    </row>
    <row r="1028" spans="1:10">
      <c r="A1028" t="n">
        <v>14655</v>
      </c>
      <c r="B1028" s="26" t="n">
        <v>51</v>
      </c>
      <c r="C1028" s="7" t="n">
        <v>4</v>
      </c>
      <c r="D1028" s="7" t="n">
        <v>14</v>
      </c>
      <c r="E1028" s="7" t="s">
        <v>153</v>
      </c>
    </row>
    <row r="1029" spans="1:10">
      <c r="A1029" t="s">
        <v>4</v>
      </c>
      <c r="B1029" s="4" t="s">
        <v>5</v>
      </c>
      <c r="C1029" s="4" t="s">
        <v>11</v>
      </c>
    </row>
    <row r="1030" spans="1:10">
      <c r="A1030" t="n">
        <v>14669</v>
      </c>
      <c r="B1030" s="29" t="n">
        <v>16</v>
      </c>
      <c r="C1030" s="7" t="n">
        <v>0</v>
      </c>
    </row>
    <row r="1031" spans="1:10">
      <c r="A1031" t="s">
        <v>4</v>
      </c>
      <c r="B1031" s="4" t="s">
        <v>5</v>
      </c>
      <c r="C1031" s="4" t="s">
        <v>11</v>
      </c>
      <c r="D1031" s="4" t="s">
        <v>51</v>
      </c>
      <c r="E1031" s="4" t="s">
        <v>7</v>
      </c>
      <c r="F1031" s="4" t="s">
        <v>7</v>
      </c>
    </row>
    <row r="1032" spans="1:10">
      <c r="A1032" t="n">
        <v>14672</v>
      </c>
      <c r="B1032" s="31" t="n">
        <v>26</v>
      </c>
      <c r="C1032" s="7" t="n">
        <v>14</v>
      </c>
      <c r="D1032" s="7" t="s">
        <v>177</v>
      </c>
      <c r="E1032" s="7" t="n">
        <v>2</v>
      </c>
      <c r="F1032" s="7" t="n">
        <v>0</v>
      </c>
    </row>
    <row r="1033" spans="1:10">
      <c r="A1033" t="s">
        <v>4</v>
      </c>
      <c r="B1033" s="4" t="s">
        <v>5</v>
      </c>
    </row>
    <row r="1034" spans="1:10">
      <c r="A1034" t="n">
        <v>14715</v>
      </c>
      <c r="B1034" s="32" t="n">
        <v>28</v>
      </c>
    </row>
    <row r="1035" spans="1:10">
      <c r="A1035" t="s">
        <v>4</v>
      </c>
      <c r="B1035" s="4" t="s">
        <v>5</v>
      </c>
      <c r="C1035" s="4" t="s">
        <v>11</v>
      </c>
    </row>
    <row r="1036" spans="1:10">
      <c r="A1036" t="n">
        <v>14716</v>
      </c>
      <c r="B1036" s="33" t="n">
        <v>12</v>
      </c>
      <c r="C1036" s="7" t="n">
        <v>1</v>
      </c>
    </row>
    <row r="1037" spans="1:10">
      <c r="A1037" t="s">
        <v>4</v>
      </c>
      <c r="B1037" s="4" t="s">
        <v>5</v>
      </c>
      <c r="C1037" s="4" t="s">
        <v>12</v>
      </c>
    </row>
    <row r="1038" spans="1:10">
      <c r="A1038" t="n">
        <v>14719</v>
      </c>
      <c r="B1038" s="19" t="n">
        <v>3</v>
      </c>
      <c r="C1038" s="12" t="n">
        <f t="normal" ca="1">A1052</f>
        <v>0</v>
      </c>
    </row>
    <row r="1039" spans="1:10">
      <c r="A1039" t="s">
        <v>4</v>
      </c>
      <c r="B1039" s="4" t="s">
        <v>5</v>
      </c>
      <c r="C1039" s="4" t="s">
        <v>7</v>
      </c>
      <c r="D1039" s="4" t="s">
        <v>11</v>
      </c>
      <c r="E1039" s="4" t="s">
        <v>8</v>
      </c>
    </row>
    <row r="1040" spans="1:10">
      <c r="A1040" t="n">
        <v>14724</v>
      </c>
      <c r="B1040" s="26" t="n">
        <v>51</v>
      </c>
      <c r="C1040" s="7" t="n">
        <v>4</v>
      </c>
      <c r="D1040" s="7" t="n">
        <v>65534</v>
      </c>
      <c r="E1040" s="7" t="s">
        <v>50</v>
      </c>
    </row>
    <row r="1041" spans="1:10">
      <c r="A1041" t="s">
        <v>4</v>
      </c>
      <c r="B1041" s="4" t="s">
        <v>5</v>
      </c>
      <c r="C1041" s="4" t="s">
        <v>11</v>
      </c>
    </row>
    <row r="1042" spans="1:10">
      <c r="A1042" t="n">
        <v>14737</v>
      </c>
      <c r="B1042" s="29" t="n">
        <v>16</v>
      </c>
      <c r="C1042" s="7" t="n">
        <v>0</v>
      </c>
    </row>
    <row r="1043" spans="1:10">
      <c r="A1043" t="s">
        <v>4</v>
      </c>
      <c r="B1043" s="4" t="s">
        <v>5</v>
      </c>
      <c r="C1043" s="4" t="s">
        <v>11</v>
      </c>
      <c r="D1043" s="4" t="s">
        <v>51</v>
      </c>
      <c r="E1043" s="4" t="s">
        <v>7</v>
      </c>
      <c r="F1043" s="4" t="s">
        <v>7</v>
      </c>
      <c r="G1043" s="4" t="s">
        <v>51</v>
      </c>
      <c r="H1043" s="4" t="s">
        <v>7</v>
      </c>
      <c r="I1043" s="4" t="s">
        <v>7</v>
      </c>
      <c r="J1043" s="4" t="s">
        <v>51</v>
      </c>
      <c r="K1043" s="4" t="s">
        <v>7</v>
      </c>
      <c r="L1043" s="4" t="s">
        <v>7</v>
      </c>
    </row>
    <row r="1044" spans="1:10">
      <c r="A1044" t="n">
        <v>14740</v>
      </c>
      <c r="B1044" s="31" t="n">
        <v>26</v>
      </c>
      <c r="C1044" s="7" t="n">
        <v>65534</v>
      </c>
      <c r="D1044" s="7" t="s">
        <v>178</v>
      </c>
      <c r="E1044" s="7" t="n">
        <v>2</v>
      </c>
      <c r="F1044" s="7" t="n">
        <v>3</v>
      </c>
      <c r="G1044" s="7" t="s">
        <v>179</v>
      </c>
      <c r="H1044" s="7" t="n">
        <v>2</v>
      </c>
      <c r="I1044" s="7" t="n">
        <v>3</v>
      </c>
      <c r="J1044" s="7" t="s">
        <v>180</v>
      </c>
      <c r="K1044" s="7" t="n">
        <v>2</v>
      </c>
      <c r="L1044" s="7" t="n">
        <v>0</v>
      </c>
    </row>
    <row r="1045" spans="1:10">
      <c r="A1045" t="s">
        <v>4</v>
      </c>
      <c r="B1045" s="4" t="s">
        <v>5</v>
      </c>
    </row>
    <row r="1046" spans="1:10">
      <c r="A1046" t="n">
        <v>14907</v>
      </c>
      <c r="B1046" s="32" t="n">
        <v>28</v>
      </c>
    </row>
    <row r="1047" spans="1:10">
      <c r="A1047" t="s">
        <v>4</v>
      </c>
      <c r="B1047" s="4" t="s">
        <v>5</v>
      </c>
      <c r="C1047" s="4" t="s">
        <v>11</v>
      </c>
      <c r="D1047" s="4" t="s">
        <v>7</v>
      </c>
      <c r="E1047" s="4" t="s">
        <v>13</v>
      </c>
      <c r="F1047" s="4" t="s">
        <v>11</v>
      </c>
    </row>
    <row r="1048" spans="1:10">
      <c r="A1048" t="n">
        <v>14908</v>
      </c>
      <c r="B1048" s="34" t="n">
        <v>59</v>
      </c>
      <c r="C1048" s="7" t="n">
        <v>61456</v>
      </c>
      <c r="D1048" s="7" t="n">
        <v>6</v>
      </c>
      <c r="E1048" s="7" t="n">
        <v>0</v>
      </c>
      <c r="F1048" s="7" t="n">
        <v>0</v>
      </c>
    </row>
    <row r="1049" spans="1:10">
      <c r="A1049" t="s">
        <v>4</v>
      </c>
      <c r="B1049" s="4" t="s">
        <v>5</v>
      </c>
      <c r="C1049" s="4" t="s">
        <v>11</v>
      </c>
    </row>
    <row r="1050" spans="1:10">
      <c r="A1050" t="n">
        <v>14918</v>
      </c>
      <c r="B1050" s="29" t="n">
        <v>16</v>
      </c>
      <c r="C1050" s="7" t="n">
        <v>1300</v>
      </c>
    </row>
    <row r="1051" spans="1:10">
      <c r="A1051" t="s">
        <v>4</v>
      </c>
      <c r="B1051" s="4" t="s">
        <v>5</v>
      </c>
      <c r="C1051" s="4" t="s">
        <v>12</v>
      </c>
    </row>
    <row r="1052" spans="1:10">
      <c r="A1052" t="n">
        <v>14921</v>
      </c>
      <c r="B1052" s="19" t="n">
        <v>3</v>
      </c>
      <c r="C1052" s="12" t="n">
        <f t="normal" ca="1">A1210</f>
        <v>0</v>
      </c>
    </row>
    <row r="1053" spans="1:10">
      <c r="A1053" t="s">
        <v>4</v>
      </c>
      <c r="B1053" s="4" t="s">
        <v>5</v>
      </c>
      <c r="C1053" s="4" t="s">
        <v>7</v>
      </c>
      <c r="D1053" s="4" t="s">
        <v>11</v>
      </c>
      <c r="E1053" s="4" t="s">
        <v>7</v>
      </c>
      <c r="F1053" s="4" t="s">
        <v>12</v>
      </c>
    </row>
    <row r="1054" spans="1:10">
      <c r="A1054" t="n">
        <v>14926</v>
      </c>
      <c r="B1054" s="11" t="n">
        <v>5</v>
      </c>
      <c r="C1054" s="7" t="n">
        <v>30</v>
      </c>
      <c r="D1054" s="7" t="n">
        <v>8950</v>
      </c>
      <c r="E1054" s="7" t="n">
        <v>1</v>
      </c>
      <c r="F1054" s="12" t="n">
        <f t="normal" ca="1">A1058</f>
        <v>0</v>
      </c>
    </row>
    <row r="1055" spans="1:10">
      <c r="A1055" t="s">
        <v>4</v>
      </c>
      <c r="B1055" s="4" t="s">
        <v>5</v>
      </c>
      <c r="C1055" s="4" t="s">
        <v>12</v>
      </c>
    </row>
    <row r="1056" spans="1:10">
      <c r="A1056" t="n">
        <v>14935</v>
      </c>
      <c r="B1056" s="19" t="n">
        <v>3</v>
      </c>
      <c r="C1056" s="12" t="n">
        <f t="normal" ca="1">A1210</f>
        <v>0</v>
      </c>
    </row>
    <row r="1057" spans="1:12">
      <c r="A1057" t="s">
        <v>4</v>
      </c>
      <c r="B1057" s="4" t="s">
        <v>5</v>
      </c>
      <c r="C1057" s="4" t="s">
        <v>7</v>
      </c>
      <c r="D1057" s="4" t="s">
        <v>11</v>
      </c>
      <c r="E1057" s="4" t="s">
        <v>7</v>
      </c>
      <c r="F1057" s="4" t="s">
        <v>12</v>
      </c>
    </row>
    <row r="1058" spans="1:12">
      <c r="A1058" t="n">
        <v>14940</v>
      </c>
      <c r="B1058" s="11" t="n">
        <v>5</v>
      </c>
      <c r="C1058" s="7" t="n">
        <v>30</v>
      </c>
      <c r="D1058" s="7" t="n">
        <v>8949</v>
      </c>
      <c r="E1058" s="7" t="n">
        <v>1</v>
      </c>
      <c r="F1058" s="12" t="n">
        <f t="normal" ca="1">A1062</f>
        <v>0</v>
      </c>
    </row>
    <row r="1059" spans="1:12">
      <c r="A1059" t="s">
        <v>4</v>
      </c>
      <c r="B1059" s="4" t="s">
        <v>5</v>
      </c>
      <c r="C1059" s="4" t="s">
        <v>12</v>
      </c>
    </row>
    <row r="1060" spans="1:12">
      <c r="A1060" t="n">
        <v>14949</v>
      </c>
      <c r="B1060" s="19" t="n">
        <v>3</v>
      </c>
      <c r="C1060" s="12" t="n">
        <f t="normal" ca="1">A1210</f>
        <v>0</v>
      </c>
    </row>
    <row r="1061" spans="1:12">
      <c r="A1061" t="s">
        <v>4</v>
      </c>
      <c r="B1061" s="4" t="s">
        <v>5</v>
      </c>
      <c r="C1061" s="4" t="s">
        <v>7</v>
      </c>
      <c r="D1061" s="4" t="s">
        <v>11</v>
      </c>
      <c r="E1061" s="4" t="s">
        <v>7</v>
      </c>
      <c r="F1061" s="4" t="s">
        <v>12</v>
      </c>
    </row>
    <row r="1062" spans="1:12">
      <c r="A1062" t="n">
        <v>14954</v>
      </c>
      <c r="B1062" s="11" t="n">
        <v>5</v>
      </c>
      <c r="C1062" s="7" t="n">
        <v>30</v>
      </c>
      <c r="D1062" s="7" t="n">
        <v>8944</v>
      </c>
      <c r="E1062" s="7" t="n">
        <v>1</v>
      </c>
      <c r="F1062" s="12" t="n">
        <f t="normal" ca="1">A1098</f>
        <v>0</v>
      </c>
    </row>
    <row r="1063" spans="1:12">
      <c r="A1063" t="s">
        <v>4</v>
      </c>
      <c r="B1063" s="4" t="s">
        <v>5</v>
      </c>
      <c r="C1063" s="4" t="s">
        <v>11</v>
      </c>
      <c r="D1063" s="4" t="s">
        <v>7</v>
      </c>
      <c r="E1063" s="4" t="s">
        <v>7</v>
      </c>
      <c r="F1063" s="4" t="s">
        <v>8</v>
      </c>
    </row>
    <row r="1064" spans="1:12">
      <c r="A1064" t="n">
        <v>14963</v>
      </c>
      <c r="B1064" s="28" t="n">
        <v>20</v>
      </c>
      <c r="C1064" s="7" t="n">
        <v>65534</v>
      </c>
      <c r="D1064" s="7" t="n">
        <v>3</v>
      </c>
      <c r="E1064" s="7" t="n">
        <v>10</v>
      </c>
      <c r="F1064" s="7" t="s">
        <v>49</v>
      </c>
    </row>
    <row r="1065" spans="1:12">
      <c r="A1065" t="s">
        <v>4</v>
      </c>
      <c r="B1065" s="4" t="s">
        <v>5</v>
      </c>
      <c r="C1065" s="4" t="s">
        <v>11</v>
      </c>
    </row>
    <row r="1066" spans="1:12">
      <c r="A1066" t="n">
        <v>14984</v>
      </c>
      <c r="B1066" s="29" t="n">
        <v>16</v>
      </c>
      <c r="C1066" s="7" t="n">
        <v>0</v>
      </c>
    </row>
    <row r="1067" spans="1:12">
      <c r="A1067" t="s">
        <v>4</v>
      </c>
      <c r="B1067" s="4" t="s">
        <v>5</v>
      </c>
      <c r="C1067" s="4" t="s">
        <v>7</v>
      </c>
      <c r="D1067" s="4" t="s">
        <v>11</v>
      </c>
    </row>
    <row r="1068" spans="1:12">
      <c r="A1068" t="n">
        <v>14987</v>
      </c>
      <c r="B1068" s="30" t="n">
        <v>22</v>
      </c>
      <c r="C1068" s="7" t="n">
        <v>10</v>
      </c>
      <c r="D1068" s="7" t="n">
        <v>0</v>
      </c>
    </row>
    <row r="1069" spans="1:12">
      <c r="A1069" t="s">
        <v>4</v>
      </c>
      <c r="B1069" s="4" t="s">
        <v>5</v>
      </c>
      <c r="C1069" s="4" t="s">
        <v>7</v>
      </c>
      <c r="D1069" s="4" t="s">
        <v>11</v>
      </c>
      <c r="E1069" s="4" t="s">
        <v>7</v>
      </c>
      <c r="F1069" s="4" t="s">
        <v>7</v>
      </c>
      <c r="G1069" s="4" t="s">
        <v>12</v>
      </c>
    </row>
    <row r="1070" spans="1:12">
      <c r="A1070" t="n">
        <v>14991</v>
      </c>
      <c r="B1070" s="11" t="n">
        <v>5</v>
      </c>
      <c r="C1070" s="7" t="n">
        <v>30</v>
      </c>
      <c r="D1070" s="7" t="n">
        <v>1</v>
      </c>
      <c r="E1070" s="7" t="n">
        <v>8</v>
      </c>
      <c r="F1070" s="7" t="n">
        <v>1</v>
      </c>
      <c r="G1070" s="12" t="n">
        <f t="normal" ca="1">A1088</f>
        <v>0</v>
      </c>
    </row>
    <row r="1071" spans="1:12">
      <c r="A1071" t="s">
        <v>4</v>
      </c>
      <c r="B1071" s="4" t="s">
        <v>5</v>
      </c>
      <c r="C1071" s="4" t="s">
        <v>11</v>
      </c>
      <c r="D1071" s="4" t="s">
        <v>7</v>
      </c>
      <c r="E1071" s="4" t="s">
        <v>13</v>
      </c>
      <c r="F1071" s="4" t="s">
        <v>11</v>
      </c>
    </row>
    <row r="1072" spans="1:12">
      <c r="A1072" t="n">
        <v>15001</v>
      </c>
      <c r="B1072" s="34" t="n">
        <v>59</v>
      </c>
      <c r="C1072" s="7" t="n">
        <v>5708</v>
      </c>
      <c r="D1072" s="7" t="n">
        <v>4</v>
      </c>
      <c r="E1072" s="7" t="n">
        <v>0.150000005960464</v>
      </c>
      <c r="F1072" s="7" t="n">
        <v>0</v>
      </c>
    </row>
    <row r="1073" spans="1:7">
      <c r="A1073" t="s">
        <v>4</v>
      </c>
      <c r="B1073" s="4" t="s">
        <v>5</v>
      </c>
      <c r="C1073" s="4" t="s">
        <v>11</v>
      </c>
    </row>
    <row r="1074" spans="1:7">
      <c r="A1074" t="n">
        <v>15011</v>
      </c>
      <c r="B1074" s="29" t="n">
        <v>16</v>
      </c>
      <c r="C1074" s="7" t="n">
        <v>1300</v>
      </c>
    </row>
    <row r="1075" spans="1:7">
      <c r="A1075" t="s">
        <v>4</v>
      </c>
      <c r="B1075" s="4" t="s">
        <v>5</v>
      </c>
      <c r="C1075" s="4" t="s">
        <v>7</v>
      </c>
      <c r="D1075" s="4" t="s">
        <v>11</v>
      </c>
      <c r="E1075" s="4" t="s">
        <v>8</v>
      </c>
    </row>
    <row r="1076" spans="1:7">
      <c r="A1076" t="n">
        <v>15014</v>
      </c>
      <c r="B1076" s="26" t="n">
        <v>51</v>
      </c>
      <c r="C1076" s="7" t="n">
        <v>4</v>
      </c>
      <c r="D1076" s="7" t="n">
        <v>65534</v>
      </c>
      <c r="E1076" s="7" t="s">
        <v>50</v>
      </c>
    </row>
    <row r="1077" spans="1:7">
      <c r="A1077" t="s">
        <v>4</v>
      </c>
      <c r="B1077" s="4" t="s">
        <v>5</v>
      </c>
      <c r="C1077" s="4" t="s">
        <v>11</v>
      </c>
    </row>
    <row r="1078" spans="1:7">
      <c r="A1078" t="n">
        <v>15027</v>
      </c>
      <c r="B1078" s="29" t="n">
        <v>16</v>
      </c>
      <c r="C1078" s="7" t="n">
        <v>0</v>
      </c>
    </row>
    <row r="1079" spans="1:7">
      <c r="A1079" t="s">
        <v>4</v>
      </c>
      <c r="B1079" s="4" t="s">
        <v>5</v>
      </c>
      <c r="C1079" s="4" t="s">
        <v>11</v>
      </c>
      <c r="D1079" s="4" t="s">
        <v>51</v>
      </c>
      <c r="E1079" s="4" t="s">
        <v>7</v>
      </c>
      <c r="F1079" s="4" t="s">
        <v>7</v>
      </c>
      <c r="G1079" s="4" t="s">
        <v>51</v>
      </c>
      <c r="H1079" s="4" t="s">
        <v>7</v>
      </c>
      <c r="I1079" s="4" t="s">
        <v>7</v>
      </c>
    </row>
    <row r="1080" spans="1:7">
      <c r="A1080" t="n">
        <v>15030</v>
      </c>
      <c r="B1080" s="31" t="n">
        <v>26</v>
      </c>
      <c r="C1080" s="7" t="n">
        <v>65534</v>
      </c>
      <c r="D1080" s="7" t="s">
        <v>181</v>
      </c>
      <c r="E1080" s="7" t="n">
        <v>2</v>
      </c>
      <c r="F1080" s="7" t="n">
        <v>3</v>
      </c>
      <c r="G1080" s="7" t="s">
        <v>182</v>
      </c>
      <c r="H1080" s="7" t="n">
        <v>2</v>
      </c>
      <c r="I1080" s="7" t="n">
        <v>0</v>
      </c>
    </row>
    <row r="1081" spans="1:7">
      <c r="A1081" t="s">
        <v>4</v>
      </c>
      <c r="B1081" s="4" t="s">
        <v>5</v>
      </c>
    </row>
    <row r="1082" spans="1:7">
      <c r="A1082" t="n">
        <v>15173</v>
      </c>
      <c r="B1082" s="32" t="n">
        <v>28</v>
      </c>
    </row>
    <row r="1083" spans="1:7">
      <c r="A1083" t="s">
        <v>4</v>
      </c>
      <c r="B1083" s="4" t="s">
        <v>5</v>
      </c>
      <c r="C1083" s="4" t="s">
        <v>11</v>
      </c>
    </row>
    <row r="1084" spans="1:7">
      <c r="A1084" t="n">
        <v>15174</v>
      </c>
      <c r="B1084" s="33" t="n">
        <v>12</v>
      </c>
      <c r="C1084" s="7" t="n">
        <v>1</v>
      </c>
    </row>
    <row r="1085" spans="1:7">
      <c r="A1085" t="s">
        <v>4</v>
      </c>
      <c r="B1085" s="4" t="s">
        <v>5</v>
      </c>
      <c r="C1085" s="4" t="s">
        <v>12</v>
      </c>
    </row>
    <row r="1086" spans="1:7">
      <c r="A1086" t="n">
        <v>15177</v>
      </c>
      <c r="B1086" s="19" t="n">
        <v>3</v>
      </c>
      <c r="C1086" s="12" t="n">
        <f t="normal" ca="1">A1096</f>
        <v>0</v>
      </c>
    </row>
    <row r="1087" spans="1:7">
      <c r="A1087" t="s">
        <v>4</v>
      </c>
      <c r="B1087" s="4" t="s">
        <v>5</v>
      </c>
      <c r="C1087" s="4" t="s">
        <v>7</v>
      </c>
      <c r="D1087" s="4" t="s">
        <v>11</v>
      </c>
      <c r="E1087" s="4" t="s">
        <v>8</v>
      </c>
    </row>
    <row r="1088" spans="1:7">
      <c r="A1088" t="n">
        <v>15182</v>
      </c>
      <c r="B1088" s="26" t="n">
        <v>51</v>
      </c>
      <c r="C1088" s="7" t="n">
        <v>4</v>
      </c>
      <c r="D1088" s="7" t="n">
        <v>65534</v>
      </c>
      <c r="E1088" s="7" t="s">
        <v>50</v>
      </c>
    </row>
    <row r="1089" spans="1:9">
      <c r="A1089" t="s">
        <v>4</v>
      </c>
      <c r="B1089" s="4" t="s">
        <v>5</v>
      </c>
      <c r="C1089" s="4" t="s">
        <v>11</v>
      </c>
    </row>
    <row r="1090" spans="1:9">
      <c r="A1090" t="n">
        <v>15195</v>
      </c>
      <c r="B1090" s="29" t="n">
        <v>16</v>
      </c>
      <c r="C1090" s="7" t="n">
        <v>0</v>
      </c>
    </row>
    <row r="1091" spans="1:9">
      <c r="A1091" t="s">
        <v>4</v>
      </c>
      <c r="B1091" s="4" t="s">
        <v>5</v>
      </c>
      <c r="C1091" s="4" t="s">
        <v>11</v>
      </c>
      <c r="D1091" s="4" t="s">
        <v>51</v>
      </c>
      <c r="E1091" s="4" t="s">
        <v>7</v>
      </c>
      <c r="F1091" s="4" t="s">
        <v>7</v>
      </c>
      <c r="G1091" s="4" t="s">
        <v>51</v>
      </c>
      <c r="H1091" s="4" t="s">
        <v>7</v>
      </c>
      <c r="I1091" s="4" t="s">
        <v>7</v>
      </c>
    </row>
    <row r="1092" spans="1:9">
      <c r="A1092" t="n">
        <v>15198</v>
      </c>
      <c r="B1092" s="31" t="n">
        <v>26</v>
      </c>
      <c r="C1092" s="7" t="n">
        <v>65534</v>
      </c>
      <c r="D1092" s="7" t="s">
        <v>183</v>
      </c>
      <c r="E1092" s="7" t="n">
        <v>2</v>
      </c>
      <c r="F1092" s="7" t="n">
        <v>3</v>
      </c>
      <c r="G1092" s="7" t="s">
        <v>184</v>
      </c>
      <c r="H1092" s="7" t="n">
        <v>2</v>
      </c>
      <c r="I1092" s="7" t="n">
        <v>0</v>
      </c>
    </row>
    <row r="1093" spans="1:9">
      <c r="A1093" t="s">
        <v>4</v>
      </c>
      <c r="B1093" s="4" t="s">
        <v>5</v>
      </c>
    </row>
    <row r="1094" spans="1:9">
      <c r="A1094" t="n">
        <v>15344</v>
      </c>
      <c r="B1094" s="32" t="n">
        <v>28</v>
      </c>
    </row>
    <row r="1095" spans="1:9">
      <c r="A1095" t="s">
        <v>4</v>
      </c>
      <c r="B1095" s="4" t="s">
        <v>5</v>
      </c>
      <c r="C1095" s="4" t="s">
        <v>12</v>
      </c>
    </row>
    <row r="1096" spans="1:9">
      <c r="A1096" t="n">
        <v>15345</v>
      </c>
      <c r="B1096" s="19" t="n">
        <v>3</v>
      </c>
      <c r="C1096" s="12" t="n">
        <f t="normal" ca="1">A1210</f>
        <v>0</v>
      </c>
    </row>
    <row r="1097" spans="1:9">
      <c r="A1097" t="s">
        <v>4</v>
      </c>
      <c r="B1097" s="4" t="s">
        <v>5</v>
      </c>
      <c r="C1097" s="4" t="s">
        <v>7</v>
      </c>
      <c r="D1097" s="4" t="s">
        <v>11</v>
      </c>
      <c r="E1097" s="4" t="s">
        <v>7</v>
      </c>
      <c r="F1097" s="4" t="s">
        <v>12</v>
      </c>
    </row>
    <row r="1098" spans="1:9">
      <c r="A1098" t="n">
        <v>15350</v>
      </c>
      <c r="B1098" s="11" t="n">
        <v>5</v>
      </c>
      <c r="C1098" s="7" t="n">
        <v>30</v>
      </c>
      <c r="D1098" s="7" t="n">
        <v>8434</v>
      </c>
      <c r="E1098" s="7" t="n">
        <v>1</v>
      </c>
      <c r="F1098" s="12" t="n">
        <f t="normal" ca="1">A1102</f>
        <v>0</v>
      </c>
    </row>
    <row r="1099" spans="1:9">
      <c r="A1099" t="s">
        <v>4</v>
      </c>
      <c r="B1099" s="4" t="s">
        <v>5</v>
      </c>
      <c r="C1099" s="4" t="s">
        <v>12</v>
      </c>
    </row>
    <row r="1100" spans="1:9">
      <c r="A1100" t="n">
        <v>15359</v>
      </c>
      <c r="B1100" s="19" t="n">
        <v>3</v>
      </c>
      <c r="C1100" s="12" t="n">
        <f t="normal" ca="1">A1210</f>
        <v>0</v>
      </c>
    </row>
    <row r="1101" spans="1:9">
      <c r="A1101" t="s">
        <v>4</v>
      </c>
      <c r="B1101" s="4" t="s">
        <v>5</v>
      </c>
      <c r="C1101" s="4" t="s">
        <v>7</v>
      </c>
      <c r="D1101" s="4" t="s">
        <v>11</v>
      </c>
      <c r="E1101" s="4" t="s">
        <v>7</v>
      </c>
      <c r="F1101" s="4" t="s">
        <v>12</v>
      </c>
    </row>
    <row r="1102" spans="1:9">
      <c r="A1102" t="n">
        <v>15364</v>
      </c>
      <c r="B1102" s="11" t="n">
        <v>5</v>
      </c>
      <c r="C1102" s="7" t="n">
        <v>30</v>
      </c>
      <c r="D1102" s="7" t="n">
        <v>8433</v>
      </c>
      <c r="E1102" s="7" t="n">
        <v>1</v>
      </c>
      <c r="F1102" s="12" t="n">
        <f t="normal" ca="1">A1210</f>
        <v>0</v>
      </c>
    </row>
    <row r="1103" spans="1:9">
      <c r="A1103" t="s">
        <v>4</v>
      </c>
      <c r="B1103" s="4" t="s">
        <v>5</v>
      </c>
      <c r="C1103" s="4" t="s">
        <v>11</v>
      </c>
      <c r="D1103" s="4" t="s">
        <v>7</v>
      </c>
      <c r="E1103" s="4" t="s">
        <v>7</v>
      </c>
      <c r="F1103" s="4" t="s">
        <v>8</v>
      </c>
    </row>
    <row r="1104" spans="1:9">
      <c r="A1104" t="n">
        <v>15373</v>
      </c>
      <c r="B1104" s="28" t="n">
        <v>20</v>
      </c>
      <c r="C1104" s="7" t="n">
        <v>65534</v>
      </c>
      <c r="D1104" s="7" t="n">
        <v>3</v>
      </c>
      <c r="E1104" s="7" t="n">
        <v>10</v>
      </c>
      <c r="F1104" s="7" t="s">
        <v>49</v>
      </c>
    </row>
    <row r="1105" spans="1:9">
      <c r="A1105" t="s">
        <v>4</v>
      </c>
      <c r="B1105" s="4" t="s">
        <v>5</v>
      </c>
      <c r="C1105" s="4" t="s">
        <v>11</v>
      </c>
    </row>
    <row r="1106" spans="1:9">
      <c r="A1106" t="n">
        <v>15394</v>
      </c>
      <c r="B1106" s="29" t="n">
        <v>16</v>
      </c>
      <c r="C1106" s="7" t="n">
        <v>0</v>
      </c>
    </row>
    <row r="1107" spans="1:9">
      <c r="A1107" t="s">
        <v>4</v>
      </c>
      <c r="B1107" s="4" t="s">
        <v>5</v>
      </c>
      <c r="C1107" s="4" t="s">
        <v>7</v>
      </c>
      <c r="D1107" s="4" t="s">
        <v>11</v>
      </c>
    </row>
    <row r="1108" spans="1:9">
      <c r="A1108" t="n">
        <v>15397</v>
      </c>
      <c r="B1108" s="30" t="n">
        <v>22</v>
      </c>
      <c r="C1108" s="7" t="n">
        <v>10</v>
      </c>
      <c r="D1108" s="7" t="n">
        <v>0</v>
      </c>
    </row>
    <row r="1109" spans="1:9">
      <c r="A1109" t="s">
        <v>4</v>
      </c>
      <c r="B1109" s="4" t="s">
        <v>5</v>
      </c>
      <c r="C1109" s="4" t="s">
        <v>7</v>
      </c>
      <c r="D1109" s="4" t="s">
        <v>11</v>
      </c>
      <c r="E1109" s="4" t="s">
        <v>7</v>
      </c>
      <c r="F1109" s="4" t="s">
        <v>7</v>
      </c>
      <c r="G1109" s="4" t="s">
        <v>12</v>
      </c>
    </row>
    <row r="1110" spans="1:9">
      <c r="A1110" t="n">
        <v>15401</v>
      </c>
      <c r="B1110" s="11" t="n">
        <v>5</v>
      </c>
      <c r="C1110" s="7" t="n">
        <v>30</v>
      </c>
      <c r="D1110" s="7" t="n">
        <v>8332</v>
      </c>
      <c r="E1110" s="7" t="n">
        <v>8</v>
      </c>
      <c r="F1110" s="7" t="n">
        <v>1</v>
      </c>
      <c r="G1110" s="12" t="n">
        <f t="normal" ca="1">A1180</f>
        <v>0</v>
      </c>
    </row>
    <row r="1111" spans="1:9">
      <c r="A1111" t="s">
        <v>4</v>
      </c>
      <c r="B1111" s="4" t="s">
        <v>5</v>
      </c>
      <c r="C1111" s="4" t="s">
        <v>7</v>
      </c>
      <c r="D1111" s="4" t="s">
        <v>11</v>
      </c>
      <c r="E1111" s="4" t="s">
        <v>8</v>
      </c>
    </row>
    <row r="1112" spans="1:9">
      <c r="A1112" t="n">
        <v>15411</v>
      </c>
      <c r="B1112" s="26" t="n">
        <v>51</v>
      </c>
      <c r="C1112" s="7" t="n">
        <v>4</v>
      </c>
      <c r="D1112" s="7" t="n">
        <v>65534</v>
      </c>
      <c r="E1112" s="7" t="s">
        <v>50</v>
      </c>
    </row>
    <row r="1113" spans="1:9">
      <c r="A1113" t="s">
        <v>4</v>
      </c>
      <c r="B1113" s="4" t="s">
        <v>5</v>
      </c>
      <c r="C1113" s="4" t="s">
        <v>11</v>
      </c>
    </row>
    <row r="1114" spans="1:9">
      <c r="A1114" t="n">
        <v>15424</v>
      </c>
      <c r="B1114" s="29" t="n">
        <v>16</v>
      </c>
      <c r="C1114" s="7" t="n">
        <v>0</v>
      </c>
    </row>
    <row r="1115" spans="1:9">
      <c r="A1115" t="s">
        <v>4</v>
      </c>
      <c r="B1115" s="4" t="s">
        <v>5</v>
      </c>
      <c r="C1115" s="4" t="s">
        <v>11</v>
      </c>
      <c r="D1115" s="4" t="s">
        <v>51</v>
      </c>
      <c r="E1115" s="4" t="s">
        <v>7</v>
      </c>
      <c r="F1115" s="4" t="s">
        <v>7</v>
      </c>
    </row>
    <row r="1116" spans="1:9">
      <c r="A1116" t="n">
        <v>15427</v>
      </c>
      <c r="B1116" s="31" t="n">
        <v>26</v>
      </c>
      <c r="C1116" s="7" t="n">
        <v>65534</v>
      </c>
      <c r="D1116" s="7" t="s">
        <v>185</v>
      </c>
      <c r="E1116" s="7" t="n">
        <v>2</v>
      </c>
      <c r="F1116" s="7" t="n">
        <v>0</v>
      </c>
    </row>
    <row r="1117" spans="1:9">
      <c r="A1117" t="s">
        <v>4</v>
      </c>
      <c r="B1117" s="4" t="s">
        <v>5</v>
      </c>
    </row>
    <row r="1118" spans="1:9">
      <c r="A1118" t="n">
        <v>15468</v>
      </c>
      <c r="B1118" s="32" t="n">
        <v>28</v>
      </c>
    </row>
    <row r="1119" spans="1:9">
      <c r="A1119" t="s">
        <v>4</v>
      </c>
      <c r="B1119" s="4" t="s">
        <v>5</v>
      </c>
      <c r="C1119" s="4" t="s">
        <v>11</v>
      </c>
      <c r="D1119" s="4" t="s">
        <v>7</v>
      </c>
      <c r="E1119" s="4" t="s">
        <v>13</v>
      </c>
      <c r="F1119" s="4" t="s">
        <v>11</v>
      </c>
    </row>
    <row r="1120" spans="1:9">
      <c r="A1120" t="n">
        <v>15469</v>
      </c>
      <c r="B1120" s="34" t="n">
        <v>59</v>
      </c>
      <c r="C1120" s="7" t="n">
        <v>5708</v>
      </c>
      <c r="D1120" s="7" t="n">
        <v>13</v>
      </c>
      <c r="E1120" s="7" t="n">
        <v>0.150000005960464</v>
      </c>
      <c r="F1120" s="7" t="n">
        <v>0</v>
      </c>
    </row>
    <row r="1121" spans="1:7">
      <c r="A1121" t="s">
        <v>4</v>
      </c>
      <c r="B1121" s="4" t="s">
        <v>5</v>
      </c>
      <c r="C1121" s="4" t="s">
        <v>11</v>
      </c>
    </row>
    <row r="1122" spans="1:7">
      <c r="A1122" t="n">
        <v>15479</v>
      </c>
      <c r="B1122" s="29" t="n">
        <v>16</v>
      </c>
      <c r="C1122" s="7" t="n">
        <v>1300</v>
      </c>
    </row>
    <row r="1123" spans="1:7">
      <c r="A1123" t="s">
        <v>4</v>
      </c>
      <c r="B1123" s="4" t="s">
        <v>5</v>
      </c>
      <c r="C1123" s="4" t="s">
        <v>7</v>
      </c>
      <c r="D1123" s="4" t="s">
        <v>11</v>
      </c>
      <c r="E1123" s="4" t="s">
        <v>8</v>
      </c>
    </row>
    <row r="1124" spans="1:7">
      <c r="A1124" t="n">
        <v>15482</v>
      </c>
      <c r="B1124" s="26" t="n">
        <v>51</v>
      </c>
      <c r="C1124" s="7" t="n">
        <v>4</v>
      </c>
      <c r="D1124" s="7" t="n">
        <v>65534</v>
      </c>
      <c r="E1124" s="7" t="s">
        <v>50</v>
      </c>
    </row>
    <row r="1125" spans="1:7">
      <c r="A1125" t="s">
        <v>4</v>
      </c>
      <c r="B1125" s="4" t="s">
        <v>5</v>
      </c>
      <c r="C1125" s="4" t="s">
        <v>11</v>
      </c>
    </row>
    <row r="1126" spans="1:7">
      <c r="A1126" t="n">
        <v>15495</v>
      </c>
      <c r="B1126" s="29" t="n">
        <v>16</v>
      </c>
      <c r="C1126" s="7" t="n">
        <v>0</v>
      </c>
    </row>
    <row r="1127" spans="1:7">
      <c r="A1127" t="s">
        <v>4</v>
      </c>
      <c r="B1127" s="4" t="s">
        <v>5</v>
      </c>
      <c r="C1127" s="4" t="s">
        <v>11</v>
      </c>
      <c r="D1127" s="4" t="s">
        <v>51</v>
      </c>
      <c r="E1127" s="4" t="s">
        <v>7</v>
      </c>
      <c r="F1127" s="4" t="s">
        <v>7</v>
      </c>
      <c r="G1127" s="4" t="s">
        <v>51</v>
      </c>
      <c r="H1127" s="4" t="s">
        <v>7</v>
      </c>
      <c r="I1127" s="4" t="s">
        <v>7</v>
      </c>
    </row>
    <row r="1128" spans="1:7">
      <c r="A1128" t="n">
        <v>15498</v>
      </c>
      <c r="B1128" s="31" t="n">
        <v>26</v>
      </c>
      <c r="C1128" s="7" t="n">
        <v>65534</v>
      </c>
      <c r="D1128" s="7" t="s">
        <v>186</v>
      </c>
      <c r="E1128" s="7" t="n">
        <v>2</v>
      </c>
      <c r="F1128" s="7" t="n">
        <v>3</v>
      </c>
      <c r="G1128" s="7" t="s">
        <v>187</v>
      </c>
      <c r="H1128" s="7" t="n">
        <v>2</v>
      </c>
      <c r="I1128" s="7" t="n">
        <v>0</v>
      </c>
    </row>
    <row r="1129" spans="1:7">
      <c r="A1129" t="s">
        <v>4</v>
      </c>
      <c r="B1129" s="4" t="s">
        <v>5</v>
      </c>
    </row>
    <row r="1130" spans="1:7">
      <c r="A1130" t="n">
        <v>15617</v>
      </c>
      <c r="B1130" s="32" t="n">
        <v>28</v>
      </c>
    </row>
    <row r="1131" spans="1:7">
      <c r="A1131" t="s">
        <v>4</v>
      </c>
      <c r="B1131" s="4" t="s">
        <v>5</v>
      </c>
      <c r="C1131" s="4" t="s">
        <v>7</v>
      </c>
      <c r="D1131" s="4" t="s">
        <v>11</v>
      </c>
      <c r="E1131" s="4" t="s">
        <v>8</v>
      </c>
    </row>
    <row r="1132" spans="1:7">
      <c r="A1132" t="n">
        <v>15618</v>
      </c>
      <c r="B1132" s="26" t="n">
        <v>51</v>
      </c>
      <c r="C1132" s="7" t="n">
        <v>4</v>
      </c>
      <c r="D1132" s="7" t="n">
        <v>0</v>
      </c>
      <c r="E1132" s="7" t="s">
        <v>188</v>
      </c>
    </row>
    <row r="1133" spans="1:7">
      <c r="A1133" t="s">
        <v>4</v>
      </c>
      <c r="B1133" s="4" t="s">
        <v>5</v>
      </c>
      <c r="C1133" s="4" t="s">
        <v>11</v>
      </c>
    </row>
    <row r="1134" spans="1:7">
      <c r="A1134" t="n">
        <v>15632</v>
      </c>
      <c r="B1134" s="29" t="n">
        <v>16</v>
      </c>
      <c r="C1134" s="7" t="n">
        <v>0</v>
      </c>
    </row>
    <row r="1135" spans="1:7">
      <c r="A1135" t="s">
        <v>4</v>
      </c>
      <c r="B1135" s="4" t="s">
        <v>5</v>
      </c>
      <c r="C1135" s="4" t="s">
        <v>11</v>
      </c>
      <c r="D1135" s="4" t="s">
        <v>51</v>
      </c>
      <c r="E1135" s="4" t="s">
        <v>7</v>
      </c>
      <c r="F1135" s="4" t="s">
        <v>7</v>
      </c>
      <c r="G1135" s="4" t="s">
        <v>51</v>
      </c>
      <c r="H1135" s="4" t="s">
        <v>7</v>
      </c>
      <c r="I1135" s="4" t="s">
        <v>7</v>
      </c>
    </row>
    <row r="1136" spans="1:7">
      <c r="A1136" t="n">
        <v>15635</v>
      </c>
      <c r="B1136" s="31" t="n">
        <v>26</v>
      </c>
      <c r="C1136" s="7" t="n">
        <v>0</v>
      </c>
      <c r="D1136" s="7" t="s">
        <v>189</v>
      </c>
      <c r="E1136" s="7" t="n">
        <v>2</v>
      </c>
      <c r="F1136" s="7" t="n">
        <v>3</v>
      </c>
      <c r="G1136" s="7" t="s">
        <v>190</v>
      </c>
      <c r="H1136" s="7" t="n">
        <v>2</v>
      </c>
      <c r="I1136" s="7" t="n">
        <v>0</v>
      </c>
    </row>
    <row r="1137" spans="1:9">
      <c r="A1137" t="s">
        <v>4</v>
      </c>
      <c r="B1137" s="4" t="s">
        <v>5</v>
      </c>
    </row>
    <row r="1138" spans="1:9">
      <c r="A1138" t="n">
        <v>15774</v>
      </c>
      <c r="B1138" s="32" t="n">
        <v>28</v>
      </c>
    </row>
    <row r="1139" spans="1:9">
      <c r="A1139" t="s">
        <v>4</v>
      </c>
      <c r="B1139" s="4" t="s">
        <v>5</v>
      </c>
      <c r="C1139" s="4" t="s">
        <v>7</v>
      </c>
      <c r="D1139" s="4" t="s">
        <v>11</v>
      </c>
      <c r="E1139" s="4" t="s">
        <v>8</v>
      </c>
    </row>
    <row r="1140" spans="1:9">
      <c r="A1140" t="n">
        <v>15775</v>
      </c>
      <c r="B1140" s="26" t="n">
        <v>51</v>
      </c>
      <c r="C1140" s="7" t="n">
        <v>4</v>
      </c>
      <c r="D1140" s="7" t="n">
        <v>65534</v>
      </c>
      <c r="E1140" s="7" t="s">
        <v>50</v>
      </c>
    </row>
    <row r="1141" spans="1:9">
      <c r="A1141" t="s">
        <v>4</v>
      </c>
      <c r="B1141" s="4" t="s">
        <v>5</v>
      </c>
      <c r="C1141" s="4" t="s">
        <v>11</v>
      </c>
    </row>
    <row r="1142" spans="1:9">
      <c r="A1142" t="n">
        <v>15788</v>
      </c>
      <c r="B1142" s="29" t="n">
        <v>16</v>
      </c>
      <c r="C1142" s="7" t="n">
        <v>0</v>
      </c>
    </row>
    <row r="1143" spans="1:9">
      <c r="A1143" t="s">
        <v>4</v>
      </c>
      <c r="B1143" s="4" t="s">
        <v>5</v>
      </c>
      <c r="C1143" s="4" t="s">
        <v>11</v>
      </c>
      <c r="D1143" s="4" t="s">
        <v>51</v>
      </c>
      <c r="E1143" s="4" t="s">
        <v>7</v>
      </c>
      <c r="F1143" s="4" t="s">
        <v>7</v>
      </c>
      <c r="G1143" s="4" t="s">
        <v>51</v>
      </c>
      <c r="H1143" s="4" t="s">
        <v>7</v>
      </c>
      <c r="I1143" s="4" t="s">
        <v>7</v>
      </c>
      <c r="J1143" s="4" t="s">
        <v>51</v>
      </c>
      <c r="K1143" s="4" t="s">
        <v>7</v>
      </c>
      <c r="L1143" s="4" t="s">
        <v>7</v>
      </c>
    </row>
    <row r="1144" spans="1:9">
      <c r="A1144" t="n">
        <v>15791</v>
      </c>
      <c r="B1144" s="31" t="n">
        <v>26</v>
      </c>
      <c r="C1144" s="7" t="n">
        <v>65534</v>
      </c>
      <c r="D1144" s="7" t="s">
        <v>191</v>
      </c>
      <c r="E1144" s="7" t="n">
        <v>2</v>
      </c>
      <c r="F1144" s="7" t="n">
        <v>3</v>
      </c>
      <c r="G1144" s="7" t="s">
        <v>192</v>
      </c>
      <c r="H1144" s="7" t="n">
        <v>2</v>
      </c>
      <c r="I1144" s="7" t="n">
        <v>3</v>
      </c>
      <c r="J1144" s="7" t="s">
        <v>193</v>
      </c>
      <c r="K1144" s="7" t="n">
        <v>2</v>
      </c>
      <c r="L1144" s="7" t="n">
        <v>0</v>
      </c>
    </row>
    <row r="1145" spans="1:9">
      <c r="A1145" t="s">
        <v>4</v>
      </c>
      <c r="B1145" s="4" t="s">
        <v>5</v>
      </c>
    </row>
    <row r="1146" spans="1:9">
      <c r="A1146" t="n">
        <v>16058</v>
      </c>
      <c r="B1146" s="32" t="n">
        <v>28</v>
      </c>
    </row>
    <row r="1147" spans="1:9">
      <c r="A1147" t="s">
        <v>4</v>
      </c>
      <c r="B1147" s="4" t="s">
        <v>5</v>
      </c>
      <c r="C1147" s="4" t="s">
        <v>7</v>
      </c>
      <c r="D1147" s="4" t="s">
        <v>11</v>
      </c>
      <c r="E1147" s="4" t="s">
        <v>8</v>
      </c>
    </row>
    <row r="1148" spans="1:9">
      <c r="A1148" t="n">
        <v>16059</v>
      </c>
      <c r="B1148" s="26" t="n">
        <v>51</v>
      </c>
      <c r="C1148" s="7" t="n">
        <v>4</v>
      </c>
      <c r="D1148" s="7" t="n">
        <v>0</v>
      </c>
      <c r="E1148" s="7" t="s">
        <v>194</v>
      </c>
    </row>
    <row r="1149" spans="1:9">
      <c r="A1149" t="s">
        <v>4</v>
      </c>
      <c r="B1149" s="4" t="s">
        <v>5</v>
      </c>
      <c r="C1149" s="4" t="s">
        <v>11</v>
      </c>
    </row>
    <row r="1150" spans="1:9">
      <c r="A1150" t="n">
        <v>16073</v>
      </c>
      <c r="B1150" s="29" t="n">
        <v>16</v>
      </c>
      <c r="C1150" s="7" t="n">
        <v>0</v>
      </c>
    </row>
    <row r="1151" spans="1:9">
      <c r="A1151" t="s">
        <v>4</v>
      </c>
      <c r="B1151" s="4" t="s">
        <v>5</v>
      </c>
      <c r="C1151" s="4" t="s">
        <v>11</v>
      </c>
      <c r="D1151" s="4" t="s">
        <v>51</v>
      </c>
      <c r="E1151" s="4" t="s">
        <v>7</v>
      </c>
      <c r="F1151" s="4" t="s">
        <v>7</v>
      </c>
    </row>
    <row r="1152" spans="1:9">
      <c r="A1152" t="n">
        <v>16076</v>
      </c>
      <c r="B1152" s="31" t="n">
        <v>26</v>
      </c>
      <c r="C1152" s="7" t="n">
        <v>0</v>
      </c>
      <c r="D1152" s="7" t="s">
        <v>195</v>
      </c>
      <c r="E1152" s="7" t="n">
        <v>2</v>
      </c>
      <c r="F1152" s="7" t="n">
        <v>0</v>
      </c>
    </row>
    <row r="1153" spans="1:12">
      <c r="A1153" t="s">
        <v>4</v>
      </c>
      <c r="B1153" s="4" t="s">
        <v>5</v>
      </c>
    </row>
    <row r="1154" spans="1:12">
      <c r="A1154" t="n">
        <v>16121</v>
      </c>
      <c r="B1154" s="32" t="n">
        <v>28</v>
      </c>
    </row>
    <row r="1155" spans="1:12">
      <c r="A1155" t="s">
        <v>4</v>
      </c>
      <c r="B1155" s="4" t="s">
        <v>5</v>
      </c>
      <c r="C1155" s="4" t="s">
        <v>7</v>
      </c>
      <c r="D1155" s="4" t="s">
        <v>11</v>
      </c>
      <c r="E1155" s="4" t="s">
        <v>8</v>
      </c>
    </row>
    <row r="1156" spans="1:12">
      <c r="A1156" t="n">
        <v>16122</v>
      </c>
      <c r="B1156" s="26" t="n">
        <v>51</v>
      </c>
      <c r="C1156" s="7" t="n">
        <v>4</v>
      </c>
      <c r="D1156" s="7" t="n">
        <v>65534</v>
      </c>
      <c r="E1156" s="7" t="s">
        <v>50</v>
      </c>
    </row>
    <row r="1157" spans="1:12">
      <c r="A1157" t="s">
        <v>4</v>
      </c>
      <c r="B1157" s="4" t="s">
        <v>5</v>
      </c>
      <c r="C1157" s="4" t="s">
        <v>11</v>
      </c>
    </row>
    <row r="1158" spans="1:12">
      <c r="A1158" t="n">
        <v>16135</v>
      </c>
      <c r="B1158" s="29" t="n">
        <v>16</v>
      </c>
      <c r="C1158" s="7" t="n">
        <v>0</v>
      </c>
    </row>
    <row r="1159" spans="1:12">
      <c r="A1159" t="s">
        <v>4</v>
      </c>
      <c r="B1159" s="4" t="s">
        <v>5</v>
      </c>
      <c r="C1159" s="4" t="s">
        <v>11</v>
      </c>
      <c r="D1159" s="4" t="s">
        <v>51</v>
      </c>
      <c r="E1159" s="4" t="s">
        <v>7</v>
      </c>
      <c r="F1159" s="4" t="s">
        <v>7</v>
      </c>
    </row>
    <row r="1160" spans="1:12">
      <c r="A1160" t="n">
        <v>16138</v>
      </c>
      <c r="B1160" s="31" t="n">
        <v>26</v>
      </c>
      <c r="C1160" s="7" t="n">
        <v>65534</v>
      </c>
      <c r="D1160" s="7" t="s">
        <v>196</v>
      </c>
      <c r="E1160" s="7" t="n">
        <v>2</v>
      </c>
      <c r="F1160" s="7" t="n">
        <v>0</v>
      </c>
    </row>
    <row r="1161" spans="1:12">
      <c r="A1161" t="s">
        <v>4</v>
      </c>
      <c r="B1161" s="4" t="s">
        <v>5</v>
      </c>
    </row>
    <row r="1162" spans="1:12">
      <c r="A1162" t="n">
        <v>16244</v>
      </c>
      <c r="B1162" s="32" t="n">
        <v>28</v>
      </c>
    </row>
    <row r="1163" spans="1:12">
      <c r="A1163" t="s">
        <v>4</v>
      </c>
      <c r="B1163" s="4" t="s">
        <v>5</v>
      </c>
      <c r="C1163" s="4" t="s">
        <v>11</v>
      </c>
      <c r="D1163" s="4" t="s">
        <v>7</v>
      </c>
      <c r="E1163" s="4" t="s">
        <v>13</v>
      </c>
      <c r="F1163" s="4" t="s">
        <v>11</v>
      </c>
    </row>
    <row r="1164" spans="1:12">
      <c r="A1164" t="n">
        <v>16245</v>
      </c>
      <c r="B1164" s="34" t="n">
        <v>59</v>
      </c>
      <c r="C1164" s="7" t="n">
        <v>0</v>
      </c>
      <c r="D1164" s="7" t="n">
        <v>6</v>
      </c>
      <c r="E1164" s="7" t="n">
        <v>0</v>
      </c>
      <c r="F1164" s="7" t="n">
        <v>0</v>
      </c>
    </row>
    <row r="1165" spans="1:12">
      <c r="A1165" t="s">
        <v>4</v>
      </c>
      <c r="B1165" s="4" t="s">
        <v>5</v>
      </c>
      <c r="C1165" s="4" t="s">
        <v>11</v>
      </c>
    </row>
    <row r="1166" spans="1:12">
      <c r="A1166" t="n">
        <v>16255</v>
      </c>
      <c r="B1166" s="29" t="n">
        <v>16</v>
      </c>
      <c r="C1166" s="7" t="n">
        <v>1300</v>
      </c>
    </row>
    <row r="1167" spans="1:12">
      <c r="A1167" t="s">
        <v>4</v>
      </c>
      <c r="B1167" s="4" t="s">
        <v>5</v>
      </c>
      <c r="C1167" s="4" t="s">
        <v>7</v>
      </c>
      <c r="D1167" s="4" t="s">
        <v>11</v>
      </c>
      <c r="E1167" s="4" t="s">
        <v>8</v>
      </c>
    </row>
    <row r="1168" spans="1:12">
      <c r="A1168" t="n">
        <v>16258</v>
      </c>
      <c r="B1168" s="26" t="n">
        <v>51</v>
      </c>
      <c r="C1168" s="7" t="n">
        <v>4</v>
      </c>
      <c r="D1168" s="7" t="n">
        <v>0</v>
      </c>
      <c r="E1168" s="7" t="s">
        <v>197</v>
      </c>
    </row>
    <row r="1169" spans="1:6">
      <c r="A1169" t="s">
        <v>4</v>
      </c>
      <c r="B1169" s="4" t="s">
        <v>5</v>
      </c>
      <c r="C1169" s="4" t="s">
        <v>11</v>
      </c>
    </row>
    <row r="1170" spans="1:6">
      <c r="A1170" t="n">
        <v>16273</v>
      </c>
      <c r="B1170" s="29" t="n">
        <v>16</v>
      </c>
      <c r="C1170" s="7" t="n">
        <v>0</v>
      </c>
    </row>
    <row r="1171" spans="1:6">
      <c r="A1171" t="s">
        <v>4</v>
      </c>
      <c r="B1171" s="4" t="s">
        <v>5</v>
      </c>
      <c r="C1171" s="4" t="s">
        <v>11</v>
      </c>
      <c r="D1171" s="4" t="s">
        <v>51</v>
      </c>
      <c r="E1171" s="4" t="s">
        <v>7</v>
      </c>
      <c r="F1171" s="4" t="s">
        <v>7</v>
      </c>
    </row>
    <row r="1172" spans="1:6">
      <c r="A1172" t="n">
        <v>16276</v>
      </c>
      <c r="B1172" s="31" t="n">
        <v>26</v>
      </c>
      <c r="C1172" s="7" t="n">
        <v>0</v>
      </c>
      <c r="D1172" s="7" t="s">
        <v>198</v>
      </c>
      <c r="E1172" s="7" t="n">
        <v>2</v>
      </c>
      <c r="F1172" s="7" t="n">
        <v>0</v>
      </c>
    </row>
    <row r="1173" spans="1:6">
      <c r="A1173" t="s">
        <v>4</v>
      </c>
      <c r="B1173" s="4" t="s">
        <v>5</v>
      </c>
    </row>
    <row r="1174" spans="1:6">
      <c r="A1174" t="n">
        <v>16315</v>
      </c>
      <c r="B1174" s="32" t="n">
        <v>28</v>
      </c>
    </row>
    <row r="1175" spans="1:6">
      <c r="A1175" t="s">
        <v>4</v>
      </c>
      <c r="B1175" s="4" t="s">
        <v>5</v>
      </c>
      <c r="C1175" s="4" t="s">
        <v>11</v>
      </c>
    </row>
    <row r="1176" spans="1:6">
      <c r="A1176" t="n">
        <v>16316</v>
      </c>
      <c r="B1176" s="33" t="n">
        <v>12</v>
      </c>
      <c r="C1176" s="7" t="n">
        <v>8332</v>
      </c>
    </row>
    <row r="1177" spans="1:6">
      <c r="A1177" t="s">
        <v>4</v>
      </c>
      <c r="B1177" s="4" t="s">
        <v>5</v>
      </c>
      <c r="C1177" s="4" t="s">
        <v>12</v>
      </c>
    </row>
    <row r="1178" spans="1:6">
      <c r="A1178" t="n">
        <v>16319</v>
      </c>
      <c r="B1178" s="19" t="n">
        <v>3</v>
      </c>
      <c r="C1178" s="12" t="n">
        <f t="normal" ca="1">A1210</f>
        <v>0</v>
      </c>
    </row>
    <row r="1179" spans="1:6">
      <c r="A1179" t="s">
        <v>4</v>
      </c>
      <c r="B1179" s="4" t="s">
        <v>5</v>
      </c>
      <c r="C1179" s="4" t="s">
        <v>7</v>
      </c>
      <c r="D1179" s="4" t="s">
        <v>11</v>
      </c>
      <c r="E1179" s="4" t="s">
        <v>7</v>
      </c>
      <c r="F1179" s="4" t="s">
        <v>7</v>
      </c>
      <c r="G1179" s="4" t="s">
        <v>12</v>
      </c>
    </row>
    <row r="1180" spans="1:6">
      <c r="A1180" t="n">
        <v>16324</v>
      </c>
      <c r="B1180" s="11" t="n">
        <v>5</v>
      </c>
      <c r="C1180" s="7" t="n">
        <v>30</v>
      </c>
      <c r="D1180" s="7" t="n">
        <v>1</v>
      </c>
      <c r="E1180" s="7" t="n">
        <v>8</v>
      </c>
      <c r="F1180" s="7" t="n">
        <v>1</v>
      </c>
      <c r="G1180" s="12" t="n">
        <f t="normal" ca="1">A1202</f>
        <v>0</v>
      </c>
    </row>
    <row r="1181" spans="1:6">
      <c r="A1181" t="s">
        <v>4</v>
      </c>
      <c r="B1181" s="4" t="s">
        <v>5</v>
      </c>
      <c r="C1181" s="4" t="s">
        <v>7</v>
      </c>
      <c r="D1181" s="4" t="s">
        <v>11</v>
      </c>
      <c r="E1181" s="4" t="s">
        <v>8</v>
      </c>
    </row>
    <row r="1182" spans="1:6">
      <c r="A1182" t="n">
        <v>16334</v>
      </c>
      <c r="B1182" s="26" t="n">
        <v>51</v>
      </c>
      <c r="C1182" s="7" t="n">
        <v>4</v>
      </c>
      <c r="D1182" s="7" t="n">
        <v>65534</v>
      </c>
      <c r="E1182" s="7" t="s">
        <v>50</v>
      </c>
    </row>
    <row r="1183" spans="1:6">
      <c r="A1183" t="s">
        <v>4</v>
      </c>
      <c r="B1183" s="4" t="s">
        <v>5</v>
      </c>
      <c r="C1183" s="4" t="s">
        <v>11</v>
      </c>
    </row>
    <row r="1184" spans="1:6">
      <c r="A1184" t="n">
        <v>16347</v>
      </c>
      <c r="B1184" s="29" t="n">
        <v>16</v>
      </c>
      <c r="C1184" s="7" t="n">
        <v>0</v>
      </c>
    </row>
    <row r="1185" spans="1:7">
      <c r="A1185" t="s">
        <v>4</v>
      </c>
      <c r="B1185" s="4" t="s">
        <v>5</v>
      </c>
      <c r="C1185" s="4" t="s">
        <v>11</v>
      </c>
      <c r="D1185" s="4" t="s">
        <v>51</v>
      </c>
      <c r="E1185" s="4" t="s">
        <v>7</v>
      </c>
      <c r="F1185" s="4" t="s">
        <v>7</v>
      </c>
      <c r="G1185" s="4" t="s">
        <v>51</v>
      </c>
      <c r="H1185" s="4" t="s">
        <v>7</v>
      </c>
      <c r="I1185" s="4" t="s">
        <v>7</v>
      </c>
      <c r="J1185" s="4" t="s">
        <v>51</v>
      </c>
      <c r="K1185" s="4" t="s">
        <v>7</v>
      </c>
      <c r="L1185" s="4" t="s">
        <v>7</v>
      </c>
      <c r="M1185" s="4" t="s">
        <v>51</v>
      </c>
      <c r="N1185" s="4" t="s">
        <v>7</v>
      </c>
      <c r="O1185" s="4" t="s">
        <v>7</v>
      </c>
    </row>
    <row r="1186" spans="1:7">
      <c r="A1186" t="n">
        <v>16350</v>
      </c>
      <c r="B1186" s="31" t="n">
        <v>26</v>
      </c>
      <c r="C1186" s="7" t="n">
        <v>65534</v>
      </c>
      <c r="D1186" s="7" t="s">
        <v>199</v>
      </c>
      <c r="E1186" s="7" t="n">
        <v>2</v>
      </c>
      <c r="F1186" s="7" t="n">
        <v>3</v>
      </c>
      <c r="G1186" s="7" t="s">
        <v>200</v>
      </c>
      <c r="H1186" s="7" t="n">
        <v>2</v>
      </c>
      <c r="I1186" s="7" t="n">
        <v>3</v>
      </c>
      <c r="J1186" s="7" t="s">
        <v>201</v>
      </c>
      <c r="K1186" s="7" t="n">
        <v>2</v>
      </c>
      <c r="L1186" s="7" t="n">
        <v>3</v>
      </c>
      <c r="M1186" s="7" t="s">
        <v>202</v>
      </c>
      <c r="N1186" s="7" t="n">
        <v>2</v>
      </c>
      <c r="O1186" s="7" t="n">
        <v>0</v>
      </c>
    </row>
    <row r="1187" spans="1:7">
      <c r="A1187" t="s">
        <v>4</v>
      </c>
      <c r="B1187" s="4" t="s">
        <v>5</v>
      </c>
    </row>
    <row r="1188" spans="1:7">
      <c r="A1188" t="n">
        <v>16739</v>
      </c>
      <c r="B1188" s="32" t="n">
        <v>28</v>
      </c>
    </row>
    <row r="1189" spans="1:7">
      <c r="A1189" t="s">
        <v>4</v>
      </c>
      <c r="B1189" s="4" t="s">
        <v>5</v>
      </c>
      <c r="C1189" s="4" t="s">
        <v>7</v>
      </c>
      <c r="D1189" s="4" t="s">
        <v>11</v>
      </c>
      <c r="E1189" s="4" t="s">
        <v>8</v>
      </c>
    </row>
    <row r="1190" spans="1:7">
      <c r="A1190" t="n">
        <v>16740</v>
      </c>
      <c r="B1190" s="26" t="n">
        <v>51</v>
      </c>
      <c r="C1190" s="7" t="n">
        <v>4</v>
      </c>
      <c r="D1190" s="7" t="n">
        <v>0</v>
      </c>
      <c r="E1190" s="7" t="s">
        <v>203</v>
      </c>
    </row>
    <row r="1191" spans="1:7">
      <c r="A1191" t="s">
        <v>4</v>
      </c>
      <c r="B1191" s="4" t="s">
        <v>5</v>
      </c>
      <c r="C1191" s="4" t="s">
        <v>11</v>
      </c>
    </row>
    <row r="1192" spans="1:7">
      <c r="A1192" t="n">
        <v>16755</v>
      </c>
      <c r="B1192" s="29" t="n">
        <v>16</v>
      </c>
      <c r="C1192" s="7" t="n">
        <v>0</v>
      </c>
    </row>
    <row r="1193" spans="1:7">
      <c r="A1193" t="s">
        <v>4</v>
      </c>
      <c r="B1193" s="4" t="s">
        <v>5</v>
      </c>
      <c r="C1193" s="4" t="s">
        <v>11</v>
      </c>
      <c r="D1193" s="4" t="s">
        <v>51</v>
      </c>
      <c r="E1193" s="4" t="s">
        <v>7</v>
      </c>
      <c r="F1193" s="4" t="s">
        <v>7</v>
      </c>
    </row>
    <row r="1194" spans="1:7">
      <c r="A1194" t="n">
        <v>16758</v>
      </c>
      <c r="B1194" s="31" t="n">
        <v>26</v>
      </c>
      <c r="C1194" s="7" t="n">
        <v>0</v>
      </c>
      <c r="D1194" s="7" t="s">
        <v>204</v>
      </c>
      <c r="E1194" s="7" t="n">
        <v>2</v>
      </c>
      <c r="F1194" s="7" t="n">
        <v>0</v>
      </c>
    </row>
    <row r="1195" spans="1:7">
      <c r="A1195" t="s">
        <v>4</v>
      </c>
      <c r="B1195" s="4" t="s">
        <v>5</v>
      </c>
    </row>
    <row r="1196" spans="1:7">
      <c r="A1196" t="n">
        <v>16869</v>
      </c>
      <c r="B1196" s="32" t="n">
        <v>28</v>
      </c>
    </row>
    <row r="1197" spans="1:7">
      <c r="A1197" t="s">
        <v>4</v>
      </c>
      <c r="B1197" s="4" t="s">
        <v>5</v>
      </c>
      <c r="C1197" s="4" t="s">
        <v>11</v>
      </c>
    </row>
    <row r="1198" spans="1:7">
      <c r="A1198" t="n">
        <v>16870</v>
      </c>
      <c r="B1198" s="33" t="n">
        <v>12</v>
      </c>
      <c r="C1198" s="7" t="n">
        <v>1</v>
      </c>
    </row>
    <row r="1199" spans="1:7">
      <c r="A1199" t="s">
        <v>4</v>
      </c>
      <c r="B1199" s="4" t="s">
        <v>5</v>
      </c>
      <c r="C1199" s="4" t="s">
        <v>12</v>
      </c>
    </row>
    <row r="1200" spans="1:7">
      <c r="A1200" t="n">
        <v>16873</v>
      </c>
      <c r="B1200" s="19" t="n">
        <v>3</v>
      </c>
      <c r="C1200" s="12" t="n">
        <f t="normal" ca="1">A1210</f>
        <v>0</v>
      </c>
    </row>
    <row r="1201" spans="1:15">
      <c r="A1201" t="s">
        <v>4</v>
      </c>
      <c r="B1201" s="4" t="s">
        <v>5</v>
      </c>
      <c r="C1201" s="4" t="s">
        <v>7</v>
      </c>
      <c r="D1201" s="4" t="s">
        <v>11</v>
      </c>
      <c r="E1201" s="4" t="s">
        <v>8</v>
      </c>
    </row>
    <row r="1202" spans="1:15">
      <c r="A1202" t="n">
        <v>16878</v>
      </c>
      <c r="B1202" s="26" t="n">
        <v>51</v>
      </c>
      <c r="C1202" s="7" t="n">
        <v>4</v>
      </c>
      <c r="D1202" s="7" t="n">
        <v>65534</v>
      </c>
      <c r="E1202" s="7" t="s">
        <v>50</v>
      </c>
    </row>
    <row r="1203" spans="1:15">
      <c r="A1203" t="s">
        <v>4</v>
      </c>
      <c r="B1203" s="4" t="s">
        <v>5</v>
      </c>
      <c r="C1203" s="4" t="s">
        <v>11</v>
      </c>
    </row>
    <row r="1204" spans="1:15">
      <c r="A1204" t="n">
        <v>16891</v>
      </c>
      <c r="B1204" s="29" t="n">
        <v>16</v>
      </c>
      <c r="C1204" s="7" t="n">
        <v>0</v>
      </c>
    </row>
    <row r="1205" spans="1:15">
      <c r="A1205" t="s">
        <v>4</v>
      </c>
      <c r="B1205" s="4" t="s">
        <v>5</v>
      </c>
      <c r="C1205" s="4" t="s">
        <v>11</v>
      </c>
      <c r="D1205" s="4" t="s">
        <v>51</v>
      </c>
      <c r="E1205" s="4" t="s">
        <v>7</v>
      </c>
      <c r="F1205" s="4" t="s">
        <v>7</v>
      </c>
      <c r="G1205" s="4" t="s">
        <v>51</v>
      </c>
      <c r="H1205" s="4" t="s">
        <v>7</v>
      </c>
      <c r="I1205" s="4" t="s">
        <v>7</v>
      </c>
    </row>
    <row r="1206" spans="1:15">
      <c r="A1206" t="n">
        <v>16894</v>
      </c>
      <c r="B1206" s="31" t="n">
        <v>26</v>
      </c>
      <c r="C1206" s="7" t="n">
        <v>65534</v>
      </c>
      <c r="D1206" s="7" t="s">
        <v>205</v>
      </c>
      <c r="E1206" s="7" t="n">
        <v>2</v>
      </c>
      <c r="F1206" s="7" t="n">
        <v>3</v>
      </c>
      <c r="G1206" s="7" t="s">
        <v>206</v>
      </c>
      <c r="H1206" s="7" t="n">
        <v>2</v>
      </c>
      <c r="I1206" s="7" t="n">
        <v>0</v>
      </c>
    </row>
    <row r="1207" spans="1:15">
      <c r="A1207" t="s">
        <v>4</v>
      </c>
      <c r="B1207" s="4" t="s">
        <v>5</v>
      </c>
    </row>
    <row r="1208" spans="1:15">
      <c r="A1208" t="n">
        <v>17072</v>
      </c>
      <c r="B1208" s="32" t="n">
        <v>28</v>
      </c>
    </row>
    <row r="1209" spans="1:15">
      <c r="A1209" t="s">
        <v>4</v>
      </c>
      <c r="B1209" s="4" t="s">
        <v>5</v>
      </c>
      <c r="C1209" s="4" t="s">
        <v>7</v>
      </c>
    </row>
    <row r="1210" spans="1:15">
      <c r="A1210" t="n">
        <v>17073</v>
      </c>
      <c r="B1210" s="35" t="n">
        <v>23</v>
      </c>
      <c r="C1210" s="7" t="n">
        <v>10</v>
      </c>
    </row>
    <row r="1211" spans="1:15">
      <c r="A1211" t="s">
        <v>4</v>
      </c>
      <c r="B1211" s="4" t="s">
        <v>5</v>
      </c>
      <c r="C1211" s="4" t="s">
        <v>7</v>
      </c>
      <c r="D1211" s="4" t="s">
        <v>8</v>
      </c>
    </row>
    <row r="1212" spans="1:15">
      <c r="A1212" t="n">
        <v>17075</v>
      </c>
      <c r="B1212" s="6" t="n">
        <v>2</v>
      </c>
      <c r="C1212" s="7" t="n">
        <v>10</v>
      </c>
      <c r="D1212" s="7" t="s">
        <v>139</v>
      </c>
    </row>
    <row r="1213" spans="1:15">
      <c r="A1213" t="s">
        <v>4</v>
      </c>
      <c r="B1213" s="4" t="s">
        <v>5</v>
      </c>
      <c r="C1213" s="4" t="s">
        <v>7</v>
      </c>
    </row>
    <row r="1214" spans="1:15">
      <c r="A1214" t="n">
        <v>17098</v>
      </c>
      <c r="B1214" s="36" t="n">
        <v>74</v>
      </c>
      <c r="C1214" s="7" t="n">
        <v>46</v>
      </c>
    </row>
    <row r="1215" spans="1:15">
      <c r="A1215" t="s">
        <v>4</v>
      </c>
      <c r="B1215" s="4" t="s">
        <v>5</v>
      </c>
      <c r="C1215" s="4" t="s">
        <v>7</v>
      </c>
    </row>
    <row r="1216" spans="1:15">
      <c r="A1216" t="n">
        <v>17100</v>
      </c>
      <c r="B1216" s="36" t="n">
        <v>74</v>
      </c>
      <c r="C1216" s="7" t="n">
        <v>54</v>
      </c>
    </row>
    <row r="1217" spans="1:9">
      <c r="A1217" t="s">
        <v>4</v>
      </c>
      <c r="B1217" s="4" t="s">
        <v>5</v>
      </c>
    </row>
    <row r="1218" spans="1:9">
      <c r="A1218" t="n">
        <v>17102</v>
      </c>
      <c r="B1218" s="5" t="n">
        <v>1</v>
      </c>
    </row>
    <row r="1219" spans="1:9" s="3" customFormat="1" customHeight="0">
      <c r="A1219" s="3" t="s">
        <v>2</v>
      </c>
      <c r="B1219" s="3" t="s">
        <v>207</v>
      </c>
    </row>
    <row r="1220" spans="1:9">
      <c r="A1220" t="s">
        <v>4</v>
      </c>
      <c r="B1220" s="4" t="s">
        <v>5</v>
      </c>
      <c r="C1220" s="4" t="s">
        <v>11</v>
      </c>
      <c r="D1220" s="4" t="s">
        <v>14</v>
      </c>
    </row>
    <row r="1221" spans="1:9">
      <c r="A1221" t="n">
        <v>17104</v>
      </c>
      <c r="B1221" s="25" t="n">
        <v>43</v>
      </c>
      <c r="C1221" s="7" t="n">
        <v>65534</v>
      </c>
      <c r="D1221" s="7" t="n">
        <v>4096</v>
      </c>
    </row>
    <row r="1222" spans="1:9">
      <c r="A1222" t="s">
        <v>4</v>
      </c>
      <c r="B1222" s="4" t="s">
        <v>5</v>
      </c>
      <c r="C1222" s="4" t="s">
        <v>7</v>
      </c>
      <c r="D1222" s="4" t="s">
        <v>14</v>
      </c>
      <c r="E1222" s="4" t="s">
        <v>7</v>
      </c>
      <c r="F1222" s="4" t="s">
        <v>12</v>
      </c>
    </row>
    <row r="1223" spans="1:9">
      <c r="A1223" t="n">
        <v>17111</v>
      </c>
      <c r="B1223" s="11" t="n">
        <v>5</v>
      </c>
      <c r="C1223" s="7" t="n">
        <v>0</v>
      </c>
      <c r="D1223" s="7" t="n">
        <v>1</v>
      </c>
      <c r="E1223" s="7" t="n">
        <v>1</v>
      </c>
      <c r="F1223" s="12" t="n">
        <f t="normal" ca="1">A1325</f>
        <v>0</v>
      </c>
    </row>
    <row r="1224" spans="1:9">
      <c r="A1224" t="s">
        <v>4</v>
      </c>
      <c r="B1224" s="4" t="s">
        <v>5</v>
      </c>
      <c r="C1224" s="4" t="s">
        <v>11</v>
      </c>
      <c r="D1224" s="4" t="s">
        <v>13</v>
      </c>
      <c r="E1224" s="4" t="s">
        <v>13</v>
      </c>
      <c r="F1224" s="4" t="s">
        <v>7</v>
      </c>
    </row>
    <row r="1225" spans="1:9">
      <c r="A1225" t="n">
        <v>17122</v>
      </c>
      <c r="B1225" s="42" t="n">
        <v>52</v>
      </c>
      <c r="C1225" s="7" t="n">
        <v>65534</v>
      </c>
      <c r="D1225" s="7" t="n">
        <v>40</v>
      </c>
      <c r="E1225" s="7" t="n">
        <v>10</v>
      </c>
      <c r="F1225" s="7" t="n">
        <v>0</v>
      </c>
    </row>
    <row r="1226" spans="1:9">
      <c r="A1226" t="s">
        <v>4</v>
      </c>
      <c r="B1226" s="4" t="s">
        <v>5</v>
      </c>
      <c r="C1226" s="4" t="s">
        <v>11</v>
      </c>
    </row>
    <row r="1227" spans="1:9">
      <c r="A1227" t="n">
        <v>17134</v>
      </c>
      <c r="B1227" s="43" t="n">
        <v>54</v>
      </c>
      <c r="C1227" s="7" t="n">
        <v>65534</v>
      </c>
    </row>
    <row r="1228" spans="1:9">
      <c r="A1228" t="s">
        <v>4</v>
      </c>
      <c r="B1228" s="4" t="s">
        <v>5</v>
      </c>
      <c r="C1228" s="4" t="s">
        <v>11</v>
      </c>
      <c r="D1228" s="4" t="s">
        <v>11</v>
      </c>
      <c r="E1228" s="4" t="s">
        <v>13</v>
      </c>
      <c r="F1228" s="4" t="s">
        <v>13</v>
      </c>
      <c r="G1228" s="4" t="s">
        <v>13</v>
      </c>
      <c r="H1228" s="4" t="s">
        <v>13</v>
      </c>
      <c r="I1228" s="4" t="s">
        <v>7</v>
      </c>
      <c r="J1228" s="4" t="s">
        <v>11</v>
      </c>
    </row>
    <row r="1229" spans="1:9">
      <c r="A1229" t="n">
        <v>17137</v>
      </c>
      <c r="B1229" s="44" t="n">
        <v>55</v>
      </c>
      <c r="C1229" s="7" t="n">
        <v>65534</v>
      </c>
      <c r="D1229" s="7" t="n">
        <v>65533</v>
      </c>
      <c r="E1229" s="7" t="n">
        <v>20.2900009155273</v>
      </c>
      <c r="F1229" s="7" t="n">
        <v>0</v>
      </c>
      <c r="G1229" s="7" t="n">
        <v>3.00999999046326</v>
      </c>
      <c r="H1229" s="7" t="n">
        <v>1.5</v>
      </c>
      <c r="I1229" s="7" t="n">
        <v>1</v>
      </c>
      <c r="J1229" s="7" t="n">
        <v>0</v>
      </c>
    </row>
    <row r="1230" spans="1:9">
      <c r="A1230" t="s">
        <v>4</v>
      </c>
      <c r="B1230" s="4" t="s">
        <v>5</v>
      </c>
      <c r="C1230" s="4" t="s">
        <v>11</v>
      </c>
      <c r="D1230" s="4" t="s">
        <v>7</v>
      </c>
    </row>
    <row r="1231" spans="1:9">
      <c r="A1231" t="n">
        <v>17161</v>
      </c>
      <c r="B1231" s="39" t="n">
        <v>56</v>
      </c>
      <c r="C1231" s="7" t="n">
        <v>65534</v>
      </c>
      <c r="D1231" s="7" t="n">
        <v>0</v>
      </c>
    </row>
    <row r="1232" spans="1:9">
      <c r="A1232" t="s">
        <v>4</v>
      </c>
      <c r="B1232" s="4" t="s">
        <v>5</v>
      </c>
      <c r="C1232" s="4" t="s">
        <v>11</v>
      </c>
      <c r="D1232" s="4" t="s">
        <v>13</v>
      </c>
      <c r="E1232" s="4" t="s">
        <v>13</v>
      </c>
      <c r="F1232" s="4" t="s">
        <v>7</v>
      </c>
    </row>
    <row r="1233" spans="1:10">
      <c r="A1233" t="n">
        <v>17165</v>
      </c>
      <c r="B1233" s="42" t="n">
        <v>52</v>
      </c>
      <c r="C1233" s="7" t="n">
        <v>65534</v>
      </c>
      <c r="D1233" s="7" t="n">
        <v>0</v>
      </c>
      <c r="E1233" s="7" t="n">
        <v>10</v>
      </c>
      <c r="F1233" s="7" t="n">
        <v>0</v>
      </c>
    </row>
    <row r="1234" spans="1:10">
      <c r="A1234" t="s">
        <v>4</v>
      </c>
      <c r="B1234" s="4" t="s">
        <v>5</v>
      </c>
      <c r="C1234" s="4" t="s">
        <v>11</v>
      </c>
    </row>
    <row r="1235" spans="1:10">
      <c r="A1235" t="n">
        <v>17177</v>
      </c>
      <c r="B1235" s="43" t="n">
        <v>54</v>
      </c>
      <c r="C1235" s="7" t="n">
        <v>65534</v>
      </c>
    </row>
    <row r="1236" spans="1:10">
      <c r="A1236" t="s">
        <v>4</v>
      </c>
      <c r="B1236" s="4" t="s">
        <v>5</v>
      </c>
      <c r="C1236" s="4" t="s">
        <v>11</v>
      </c>
    </row>
    <row r="1237" spans="1:10">
      <c r="A1237" t="n">
        <v>17180</v>
      </c>
      <c r="B1237" s="29" t="n">
        <v>16</v>
      </c>
      <c r="C1237" s="7" t="n">
        <v>1500</v>
      </c>
    </row>
    <row r="1238" spans="1:10">
      <c r="A1238" t="s">
        <v>4</v>
      </c>
      <c r="B1238" s="4" t="s">
        <v>5</v>
      </c>
      <c r="C1238" s="4" t="s">
        <v>11</v>
      </c>
      <c r="D1238" s="4" t="s">
        <v>13</v>
      </c>
      <c r="E1238" s="4" t="s">
        <v>13</v>
      </c>
      <c r="F1238" s="4" t="s">
        <v>7</v>
      </c>
    </row>
    <row r="1239" spans="1:10">
      <c r="A1239" t="n">
        <v>17183</v>
      </c>
      <c r="B1239" s="42" t="n">
        <v>52</v>
      </c>
      <c r="C1239" s="7" t="n">
        <v>65534</v>
      </c>
      <c r="D1239" s="7" t="n">
        <v>270</v>
      </c>
      <c r="E1239" s="7" t="n">
        <v>10</v>
      </c>
      <c r="F1239" s="7" t="n">
        <v>0</v>
      </c>
    </row>
    <row r="1240" spans="1:10">
      <c r="A1240" t="s">
        <v>4</v>
      </c>
      <c r="B1240" s="4" t="s">
        <v>5</v>
      </c>
      <c r="C1240" s="4" t="s">
        <v>11</v>
      </c>
    </row>
    <row r="1241" spans="1:10">
      <c r="A1241" t="n">
        <v>17195</v>
      </c>
      <c r="B1241" s="43" t="n">
        <v>54</v>
      </c>
      <c r="C1241" s="7" t="n">
        <v>65534</v>
      </c>
    </row>
    <row r="1242" spans="1:10">
      <c r="A1242" t="s">
        <v>4</v>
      </c>
      <c r="B1242" s="4" t="s">
        <v>5</v>
      </c>
      <c r="C1242" s="4" t="s">
        <v>11</v>
      </c>
      <c r="D1242" s="4" t="s">
        <v>11</v>
      </c>
      <c r="E1242" s="4" t="s">
        <v>13</v>
      </c>
      <c r="F1242" s="4" t="s">
        <v>13</v>
      </c>
      <c r="G1242" s="4" t="s">
        <v>13</v>
      </c>
      <c r="H1242" s="4" t="s">
        <v>13</v>
      </c>
      <c r="I1242" s="4" t="s">
        <v>7</v>
      </c>
      <c r="J1242" s="4" t="s">
        <v>11</v>
      </c>
    </row>
    <row r="1243" spans="1:10">
      <c r="A1243" t="n">
        <v>17198</v>
      </c>
      <c r="B1243" s="44" t="n">
        <v>55</v>
      </c>
      <c r="C1243" s="7" t="n">
        <v>65534</v>
      </c>
      <c r="D1243" s="7" t="n">
        <v>65533</v>
      </c>
      <c r="E1243" s="7" t="n">
        <v>18.9500007629395</v>
      </c>
      <c r="F1243" s="7" t="n">
        <v>0</v>
      </c>
      <c r="G1243" s="7" t="n">
        <v>3.00999999046326</v>
      </c>
      <c r="H1243" s="7" t="n">
        <v>1.5</v>
      </c>
      <c r="I1243" s="7" t="n">
        <v>1</v>
      </c>
      <c r="J1243" s="7" t="n">
        <v>0</v>
      </c>
    </row>
    <row r="1244" spans="1:10">
      <c r="A1244" t="s">
        <v>4</v>
      </c>
      <c r="B1244" s="4" t="s">
        <v>5</v>
      </c>
      <c r="C1244" s="4" t="s">
        <v>11</v>
      </c>
      <c r="D1244" s="4" t="s">
        <v>7</v>
      </c>
    </row>
    <row r="1245" spans="1:10">
      <c r="A1245" t="n">
        <v>17222</v>
      </c>
      <c r="B1245" s="39" t="n">
        <v>56</v>
      </c>
      <c r="C1245" s="7" t="n">
        <v>65534</v>
      </c>
      <c r="D1245" s="7" t="n">
        <v>0</v>
      </c>
    </row>
    <row r="1246" spans="1:10">
      <c r="A1246" t="s">
        <v>4</v>
      </c>
      <c r="B1246" s="4" t="s">
        <v>5</v>
      </c>
      <c r="C1246" s="4" t="s">
        <v>11</v>
      </c>
      <c r="D1246" s="4" t="s">
        <v>13</v>
      </c>
      <c r="E1246" s="4" t="s">
        <v>13</v>
      </c>
      <c r="F1246" s="4" t="s">
        <v>7</v>
      </c>
    </row>
    <row r="1247" spans="1:10">
      <c r="A1247" t="n">
        <v>17226</v>
      </c>
      <c r="B1247" s="42" t="n">
        <v>52</v>
      </c>
      <c r="C1247" s="7" t="n">
        <v>65534</v>
      </c>
      <c r="D1247" s="7" t="n">
        <v>0</v>
      </c>
      <c r="E1247" s="7" t="n">
        <v>10</v>
      </c>
      <c r="F1247" s="7" t="n">
        <v>0</v>
      </c>
    </row>
    <row r="1248" spans="1:10">
      <c r="A1248" t="s">
        <v>4</v>
      </c>
      <c r="B1248" s="4" t="s">
        <v>5</v>
      </c>
      <c r="C1248" s="4" t="s">
        <v>11</v>
      </c>
    </row>
    <row r="1249" spans="1:10">
      <c r="A1249" t="n">
        <v>17238</v>
      </c>
      <c r="B1249" s="43" t="n">
        <v>54</v>
      </c>
      <c r="C1249" s="7" t="n">
        <v>65534</v>
      </c>
    </row>
    <row r="1250" spans="1:10">
      <c r="A1250" t="s">
        <v>4</v>
      </c>
      <c r="B1250" s="4" t="s">
        <v>5</v>
      </c>
      <c r="C1250" s="4" t="s">
        <v>11</v>
      </c>
    </row>
    <row r="1251" spans="1:10">
      <c r="A1251" t="n">
        <v>17241</v>
      </c>
      <c r="B1251" s="29" t="n">
        <v>16</v>
      </c>
      <c r="C1251" s="7" t="n">
        <v>1500</v>
      </c>
    </row>
    <row r="1252" spans="1:10">
      <c r="A1252" t="s">
        <v>4</v>
      </c>
      <c r="B1252" s="4" t="s">
        <v>5</v>
      </c>
      <c r="C1252" s="4" t="s">
        <v>11</v>
      </c>
      <c r="D1252" s="4" t="s">
        <v>13</v>
      </c>
      <c r="E1252" s="4" t="s">
        <v>13</v>
      </c>
      <c r="F1252" s="4" t="s">
        <v>7</v>
      </c>
    </row>
    <row r="1253" spans="1:10">
      <c r="A1253" t="n">
        <v>17244</v>
      </c>
      <c r="B1253" s="42" t="n">
        <v>52</v>
      </c>
      <c r="C1253" s="7" t="n">
        <v>65534</v>
      </c>
      <c r="D1253" s="7" t="n">
        <v>270</v>
      </c>
      <c r="E1253" s="7" t="n">
        <v>10</v>
      </c>
      <c r="F1253" s="7" t="n">
        <v>0</v>
      </c>
    </row>
    <row r="1254" spans="1:10">
      <c r="A1254" t="s">
        <v>4</v>
      </c>
      <c r="B1254" s="4" t="s">
        <v>5</v>
      </c>
      <c r="C1254" s="4" t="s">
        <v>11</v>
      </c>
    </row>
    <row r="1255" spans="1:10">
      <c r="A1255" t="n">
        <v>17256</v>
      </c>
      <c r="B1255" s="43" t="n">
        <v>54</v>
      </c>
      <c r="C1255" s="7" t="n">
        <v>65534</v>
      </c>
    </row>
    <row r="1256" spans="1:10">
      <c r="A1256" t="s">
        <v>4</v>
      </c>
      <c r="B1256" s="4" t="s">
        <v>5</v>
      </c>
      <c r="C1256" s="4" t="s">
        <v>11</v>
      </c>
      <c r="D1256" s="4" t="s">
        <v>11</v>
      </c>
      <c r="E1256" s="4" t="s">
        <v>13</v>
      </c>
      <c r="F1256" s="4" t="s">
        <v>13</v>
      </c>
      <c r="G1256" s="4" t="s">
        <v>13</v>
      </c>
      <c r="H1256" s="4" t="s">
        <v>13</v>
      </c>
      <c r="I1256" s="4" t="s">
        <v>7</v>
      </c>
      <c r="J1256" s="4" t="s">
        <v>11</v>
      </c>
    </row>
    <row r="1257" spans="1:10">
      <c r="A1257" t="n">
        <v>17259</v>
      </c>
      <c r="B1257" s="44" t="n">
        <v>55</v>
      </c>
      <c r="C1257" s="7" t="n">
        <v>65534</v>
      </c>
      <c r="D1257" s="7" t="n">
        <v>65533</v>
      </c>
      <c r="E1257" s="7" t="n">
        <v>15.1199998855591</v>
      </c>
      <c r="F1257" s="7" t="n">
        <v>0</v>
      </c>
      <c r="G1257" s="7" t="n">
        <v>3.00999999046326</v>
      </c>
      <c r="H1257" s="7" t="n">
        <v>1.5</v>
      </c>
      <c r="I1257" s="7" t="n">
        <v>1</v>
      </c>
      <c r="J1257" s="7" t="n">
        <v>0</v>
      </c>
    </row>
    <row r="1258" spans="1:10">
      <c r="A1258" t="s">
        <v>4</v>
      </c>
      <c r="B1258" s="4" t="s">
        <v>5</v>
      </c>
      <c r="C1258" s="4" t="s">
        <v>11</v>
      </c>
      <c r="D1258" s="4" t="s">
        <v>7</v>
      </c>
    </row>
    <row r="1259" spans="1:10">
      <c r="A1259" t="n">
        <v>17283</v>
      </c>
      <c r="B1259" s="39" t="n">
        <v>56</v>
      </c>
      <c r="C1259" s="7" t="n">
        <v>65534</v>
      </c>
      <c r="D1259" s="7" t="n">
        <v>0</v>
      </c>
    </row>
    <row r="1260" spans="1:10">
      <c r="A1260" t="s">
        <v>4</v>
      </c>
      <c r="B1260" s="4" t="s">
        <v>5</v>
      </c>
      <c r="C1260" s="4" t="s">
        <v>11</v>
      </c>
      <c r="D1260" s="4" t="s">
        <v>13</v>
      </c>
      <c r="E1260" s="4" t="s">
        <v>13</v>
      </c>
      <c r="F1260" s="4" t="s">
        <v>7</v>
      </c>
    </row>
    <row r="1261" spans="1:10">
      <c r="A1261" t="n">
        <v>17287</v>
      </c>
      <c r="B1261" s="42" t="n">
        <v>52</v>
      </c>
      <c r="C1261" s="7" t="n">
        <v>65534</v>
      </c>
      <c r="D1261" s="7" t="n">
        <v>0</v>
      </c>
      <c r="E1261" s="7" t="n">
        <v>10</v>
      </c>
      <c r="F1261" s="7" t="n">
        <v>0</v>
      </c>
    </row>
    <row r="1262" spans="1:10">
      <c r="A1262" t="s">
        <v>4</v>
      </c>
      <c r="B1262" s="4" t="s">
        <v>5</v>
      </c>
      <c r="C1262" s="4" t="s">
        <v>11</v>
      </c>
    </row>
    <row r="1263" spans="1:10">
      <c r="A1263" t="n">
        <v>17299</v>
      </c>
      <c r="B1263" s="43" t="n">
        <v>54</v>
      </c>
      <c r="C1263" s="7" t="n">
        <v>65534</v>
      </c>
    </row>
    <row r="1264" spans="1:10">
      <c r="A1264" t="s">
        <v>4</v>
      </c>
      <c r="B1264" s="4" t="s">
        <v>5</v>
      </c>
      <c r="C1264" s="4" t="s">
        <v>11</v>
      </c>
    </row>
    <row r="1265" spans="1:10">
      <c r="A1265" t="n">
        <v>17302</v>
      </c>
      <c r="B1265" s="29" t="n">
        <v>16</v>
      </c>
      <c r="C1265" s="7" t="n">
        <v>1500</v>
      </c>
    </row>
    <row r="1266" spans="1:10">
      <c r="A1266" t="s">
        <v>4</v>
      </c>
      <c r="B1266" s="4" t="s">
        <v>5</v>
      </c>
      <c r="C1266" s="4" t="s">
        <v>11</v>
      </c>
      <c r="D1266" s="4" t="s">
        <v>13</v>
      </c>
      <c r="E1266" s="4" t="s">
        <v>13</v>
      </c>
      <c r="F1266" s="4" t="s">
        <v>7</v>
      </c>
    </row>
    <row r="1267" spans="1:10">
      <c r="A1267" t="n">
        <v>17305</v>
      </c>
      <c r="B1267" s="42" t="n">
        <v>52</v>
      </c>
      <c r="C1267" s="7" t="n">
        <v>65534</v>
      </c>
      <c r="D1267" s="7" t="n">
        <v>270</v>
      </c>
      <c r="E1267" s="7" t="n">
        <v>10</v>
      </c>
      <c r="F1267" s="7" t="n">
        <v>0</v>
      </c>
    </row>
    <row r="1268" spans="1:10">
      <c r="A1268" t="s">
        <v>4</v>
      </c>
      <c r="B1268" s="4" t="s">
        <v>5</v>
      </c>
      <c r="C1268" s="4" t="s">
        <v>11</v>
      </c>
    </row>
    <row r="1269" spans="1:10">
      <c r="A1269" t="n">
        <v>17317</v>
      </c>
      <c r="B1269" s="43" t="n">
        <v>54</v>
      </c>
      <c r="C1269" s="7" t="n">
        <v>65534</v>
      </c>
    </row>
    <row r="1270" spans="1:10">
      <c r="A1270" t="s">
        <v>4</v>
      </c>
      <c r="B1270" s="4" t="s">
        <v>5</v>
      </c>
      <c r="C1270" s="4" t="s">
        <v>11</v>
      </c>
      <c r="D1270" s="4" t="s">
        <v>11</v>
      </c>
      <c r="E1270" s="4" t="s">
        <v>13</v>
      </c>
      <c r="F1270" s="4" t="s">
        <v>13</v>
      </c>
      <c r="G1270" s="4" t="s">
        <v>13</v>
      </c>
      <c r="H1270" s="4" t="s">
        <v>13</v>
      </c>
      <c r="I1270" s="4" t="s">
        <v>7</v>
      </c>
      <c r="J1270" s="4" t="s">
        <v>11</v>
      </c>
    </row>
    <row r="1271" spans="1:10">
      <c r="A1271" t="n">
        <v>17320</v>
      </c>
      <c r="B1271" s="44" t="n">
        <v>55</v>
      </c>
      <c r="C1271" s="7" t="n">
        <v>65534</v>
      </c>
      <c r="D1271" s="7" t="n">
        <v>65533</v>
      </c>
      <c r="E1271" s="7" t="n">
        <v>13.3000001907349</v>
      </c>
      <c r="F1271" s="7" t="n">
        <v>0</v>
      </c>
      <c r="G1271" s="7" t="n">
        <v>3.00999999046326</v>
      </c>
      <c r="H1271" s="7" t="n">
        <v>1.5</v>
      </c>
      <c r="I1271" s="7" t="n">
        <v>1</v>
      </c>
      <c r="J1271" s="7" t="n">
        <v>0</v>
      </c>
    </row>
    <row r="1272" spans="1:10">
      <c r="A1272" t="s">
        <v>4</v>
      </c>
      <c r="B1272" s="4" t="s">
        <v>5</v>
      </c>
      <c r="C1272" s="4" t="s">
        <v>11</v>
      </c>
      <c r="D1272" s="4" t="s">
        <v>7</v>
      </c>
    </row>
    <row r="1273" spans="1:10">
      <c r="A1273" t="n">
        <v>17344</v>
      </c>
      <c r="B1273" s="39" t="n">
        <v>56</v>
      </c>
      <c r="C1273" s="7" t="n">
        <v>65534</v>
      </c>
      <c r="D1273" s="7" t="n">
        <v>0</v>
      </c>
    </row>
    <row r="1274" spans="1:10">
      <c r="A1274" t="s">
        <v>4</v>
      </c>
      <c r="B1274" s="4" t="s">
        <v>5</v>
      </c>
      <c r="C1274" s="4" t="s">
        <v>11</v>
      </c>
      <c r="D1274" s="4" t="s">
        <v>13</v>
      </c>
      <c r="E1274" s="4" t="s">
        <v>13</v>
      </c>
      <c r="F1274" s="4" t="s">
        <v>7</v>
      </c>
    </row>
    <row r="1275" spans="1:10">
      <c r="A1275" t="n">
        <v>17348</v>
      </c>
      <c r="B1275" s="42" t="n">
        <v>52</v>
      </c>
      <c r="C1275" s="7" t="n">
        <v>65534</v>
      </c>
      <c r="D1275" s="7" t="n">
        <v>0</v>
      </c>
      <c r="E1275" s="7" t="n">
        <v>10</v>
      </c>
      <c r="F1275" s="7" t="n">
        <v>0</v>
      </c>
    </row>
    <row r="1276" spans="1:10">
      <c r="A1276" t="s">
        <v>4</v>
      </c>
      <c r="B1276" s="4" t="s">
        <v>5</v>
      </c>
      <c r="C1276" s="4" t="s">
        <v>11</v>
      </c>
    </row>
    <row r="1277" spans="1:10">
      <c r="A1277" t="n">
        <v>17360</v>
      </c>
      <c r="B1277" s="43" t="n">
        <v>54</v>
      </c>
      <c r="C1277" s="7" t="n">
        <v>65534</v>
      </c>
    </row>
    <row r="1278" spans="1:10">
      <c r="A1278" t="s">
        <v>4</v>
      </c>
      <c r="B1278" s="4" t="s">
        <v>5</v>
      </c>
      <c r="C1278" s="4" t="s">
        <v>11</v>
      </c>
    </row>
    <row r="1279" spans="1:10">
      <c r="A1279" t="n">
        <v>17363</v>
      </c>
      <c r="B1279" s="29" t="n">
        <v>16</v>
      </c>
      <c r="C1279" s="7" t="n">
        <v>1500</v>
      </c>
    </row>
    <row r="1280" spans="1:10">
      <c r="A1280" t="s">
        <v>4</v>
      </c>
      <c r="B1280" s="4" t="s">
        <v>5</v>
      </c>
      <c r="C1280" s="4" t="s">
        <v>11</v>
      </c>
      <c r="D1280" s="4" t="s">
        <v>13</v>
      </c>
      <c r="E1280" s="4" t="s">
        <v>13</v>
      </c>
      <c r="F1280" s="4" t="s">
        <v>7</v>
      </c>
    </row>
    <row r="1281" spans="1:10">
      <c r="A1281" t="n">
        <v>17366</v>
      </c>
      <c r="B1281" s="42" t="n">
        <v>52</v>
      </c>
      <c r="C1281" s="7" t="n">
        <v>65534</v>
      </c>
      <c r="D1281" s="7" t="n">
        <v>270</v>
      </c>
      <c r="E1281" s="7" t="n">
        <v>10</v>
      </c>
      <c r="F1281" s="7" t="n">
        <v>0</v>
      </c>
    </row>
    <row r="1282" spans="1:10">
      <c r="A1282" t="s">
        <v>4</v>
      </c>
      <c r="B1282" s="4" t="s">
        <v>5</v>
      </c>
      <c r="C1282" s="4" t="s">
        <v>11</v>
      </c>
    </row>
    <row r="1283" spans="1:10">
      <c r="A1283" t="n">
        <v>17378</v>
      </c>
      <c r="B1283" s="43" t="n">
        <v>54</v>
      </c>
      <c r="C1283" s="7" t="n">
        <v>65534</v>
      </c>
    </row>
    <row r="1284" spans="1:10">
      <c r="A1284" t="s">
        <v>4</v>
      </c>
      <c r="B1284" s="4" t="s">
        <v>5</v>
      </c>
      <c r="C1284" s="4" t="s">
        <v>11</v>
      </c>
      <c r="D1284" s="4" t="s">
        <v>11</v>
      </c>
      <c r="E1284" s="4" t="s">
        <v>13</v>
      </c>
      <c r="F1284" s="4" t="s">
        <v>13</v>
      </c>
      <c r="G1284" s="4" t="s">
        <v>13</v>
      </c>
      <c r="H1284" s="4" t="s">
        <v>13</v>
      </c>
      <c r="I1284" s="4" t="s">
        <v>7</v>
      </c>
      <c r="J1284" s="4" t="s">
        <v>11</v>
      </c>
    </row>
    <row r="1285" spans="1:10">
      <c r="A1285" t="n">
        <v>17381</v>
      </c>
      <c r="B1285" s="44" t="n">
        <v>55</v>
      </c>
      <c r="C1285" s="7" t="n">
        <v>65534</v>
      </c>
      <c r="D1285" s="7" t="n">
        <v>65533</v>
      </c>
      <c r="E1285" s="7" t="n">
        <v>9.15999984741211</v>
      </c>
      <c r="F1285" s="7" t="n">
        <v>0</v>
      </c>
      <c r="G1285" s="7" t="n">
        <v>3.00999999046326</v>
      </c>
      <c r="H1285" s="7" t="n">
        <v>1.5</v>
      </c>
      <c r="I1285" s="7" t="n">
        <v>1</v>
      </c>
      <c r="J1285" s="7" t="n">
        <v>0</v>
      </c>
    </row>
    <row r="1286" spans="1:10">
      <c r="A1286" t="s">
        <v>4</v>
      </c>
      <c r="B1286" s="4" t="s">
        <v>5</v>
      </c>
      <c r="C1286" s="4" t="s">
        <v>11</v>
      </c>
      <c r="D1286" s="4" t="s">
        <v>7</v>
      </c>
    </row>
    <row r="1287" spans="1:10">
      <c r="A1287" t="n">
        <v>17405</v>
      </c>
      <c r="B1287" s="39" t="n">
        <v>56</v>
      </c>
      <c r="C1287" s="7" t="n">
        <v>65534</v>
      </c>
      <c r="D1287" s="7" t="n">
        <v>0</v>
      </c>
    </row>
    <row r="1288" spans="1:10">
      <c r="A1288" t="s">
        <v>4</v>
      </c>
      <c r="B1288" s="4" t="s">
        <v>5</v>
      </c>
      <c r="C1288" s="4" t="s">
        <v>11</v>
      </c>
      <c r="D1288" s="4" t="s">
        <v>13</v>
      </c>
      <c r="E1288" s="4" t="s">
        <v>13</v>
      </c>
      <c r="F1288" s="4" t="s">
        <v>7</v>
      </c>
    </row>
    <row r="1289" spans="1:10">
      <c r="A1289" t="n">
        <v>17409</v>
      </c>
      <c r="B1289" s="42" t="n">
        <v>52</v>
      </c>
      <c r="C1289" s="7" t="n">
        <v>65534</v>
      </c>
      <c r="D1289" s="7" t="n">
        <v>0</v>
      </c>
      <c r="E1289" s="7" t="n">
        <v>10</v>
      </c>
      <c r="F1289" s="7" t="n">
        <v>0</v>
      </c>
    </row>
    <row r="1290" spans="1:10">
      <c r="A1290" t="s">
        <v>4</v>
      </c>
      <c r="B1290" s="4" t="s">
        <v>5</v>
      </c>
      <c r="C1290" s="4" t="s">
        <v>11</v>
      </c>
    </row>
    <row r="1291" spans="1:10">
      <c r="A1291" t="n">
        <v>17421</v>
      </c>
      <c r="B1291" s="43" t="n">
        <v>54</v>
      </c>
      <c r="C1291" s="7" t="n">
        <v>65534</v>
      </c>
    </row>
    <row r="1292" spans="1:10">
      <c r="A1292" t="s">
        <v>4</v>
      </c>
      <c r="B1292" s="4" t="s">
        <v>5</v>
      </c>
      <c r="C1292" s="4" t="s">
        <v>11</v>
      </c>
    </row>
    <row r="1293" spans="1:10">
      <c r="A1293" t="n">
        <v>17424</v>
      </c>
      <c r="B1293" s="29" t="n">
        <v>16</v>
      </c>
      <c r="C1293" s="7" t="n">
        <v>1500</v>
      </c>
    </row>
    <row r="1294" spans="1:10">
      <c r="A1294" t="s">
        <v>4</v>
      </c>
      <c r="B1294" s="4" t="s">
        <v>5</v>
      </c>
      <c r="C1294" s="4" t="s">
        <v>11</v>
      </c>
      <c r="D1294" s="4" t="s">
        <v>13</v>
      </c>
      <c r="E1294" s="4" t="s">
        <v>13</v>
      </c>
      <c r="F1294" s="4" t="s">
        <v>7</v>
      </c>
    </row>
    <row r="1295" spans="1:10">
      <c r="A1295" t="n">
        <v>17427</v>
      </c>
      <c r="B1295" s="42" t="n">
        <v>52</v>
      </c>
      <c r="C1295" s="7" t="n">
        <v>65534</v>
      </c>
      <c r="D1295" s="7" t="n">
        <v>270</v>
      </c>
      <c r="E1295" s="7" t="n">
        <v>10</v>
      </c>
      <c r="F1295" s="7" t="n">
        <v>0</v>
      </c>
    </row>
    <row r="1296" spans="1:10">
      <c r="A1296" t="s">
        <v>4</v>
      </c>
      <c r="B1296" s="4" t="s">
        <v>5</v>
      </c>
      <c r="C1296" s="4" t="s">
        <v>11</v>
      </c>
    </row>
    <row r="1297" spans="1:10">
      <c r="A1297" t="n">
        <v>17439</v>
      </c>
      <c r="B1297" s="43" t="n">
        <v>54</v>
      </c>
      <c r="C1297" s="7" t="n">
        <v>65534</v>
      </c>
    </row>
    <row r="1298" spans="1:10">
      <c r="A1298" t="s">
        <v>4</v>
      </c>
      <c r="B1298" s="4" t="s">
        <v>5</v>
      </c>
      <c r="C1298" s="4" t="s">
        <v>11</v>
      </c>
      <c r="D1298" s="4" t="s">
        <v>11</v>
      </c>
      <c r="E1298" s="4" t="s">
        <v>13</v>
      </c>
      <c r="F1298" s="4" t="s">
        <v>13</v>
      </c>
      <c r="G1298" s="4" t="s">
        <v>13</v>
      </c>
      <c r="H1298" s="4" t="s">
        <v>13</v>
      </c>
      <c r="I1298" s="4" t="s">
        <v>7</v>
      </c>
      <c r="J1298" s="4" t="s">
        <v>11</v>
      </c>
    </row>
    <row r="1299" spans="1:10">
      <c r="A1299" t="n">
        <v>17442</v>
      </c>
      <c r="B1299" s="44" t="n">
        <v>55</v>
      </c>
      <c r="C1299" s="7" t="n">
        <v>65534</v>
      </c>
      <c r="D1299" s="7" t="n">
        <v>65533</v>
      </c>
      <c r="E1299" s="7" t="n">
        <v>8.10999965667725</v>
      </c>
      <c r="F1299" s="7" t="n">
        <v>0</v>
      </c>
      <c r="G1299" s="7" t="n">
        <v>3.00999999046326</v>
      </c>
      <c r="H1299" s="7" t="n">
        <v>1.5</v>
      </c>
      <c r="I1299" s="7" t="n">
        <v>1</v>
      </c>
      <c r="J1299" s="7" t="n">
        <v>0</v>
      </c>
    </row>
    <row r="1300" spans="1:10">
      <c r="A1300" t="s">
        <v>4</v>
      </c>
      <c r="B1300" s="4" t="s">
        <v>5</v>
      </c>
      <c r="C1300" s="4" t="s">
        <v>11</v>
      </c>
      <c r="D1300" s="4" t="s">
        <v>7</v>
      </c>
    </row>
    <row r="1301" spans="1:10">
      <c r="A1301" t="n">
        <v>17466</v>
      </c>
      <c r="B1301" s="39" t="n">
        <v>56</v>
      </c>
      <c r="C1301" s="7" t="n">
        <v>65534</v>
      </c>
      <c r="D1301" s="7" t="n">
        <v>0</v>
      </c>
    </row>
    <row r="1302" spans="1:10">
      <c r="A1302" t="s">
        <v>4</v>
      </c>
      <c r="B1302" s="4" t="s">
        <v>5</v>
      </c>
      <c r="C1302" s="4" t="s">
        <v>11</v>
      </c>
      <c r="D1302" s="4" t="s">
        <v>13</v>
      </c>
      <c r="E1302" s="4" t="s">
        <v>13</v>
      </c>
      <c r="F1302" s="4" t="s">
        <v>7</v>
      </c>
    </row>
    <row r="1303" spans="1:10">
      <c r="A1303" t="n">
        <v>17470</v>
      </c>
      <c r="B1303" s="42" t="n">
        <v>52</v>
      </c>
      <c r="C1303" s="7" t="n">
        <v>65534</v>
      </c>
      <c r="D1303" s="7" t="n">
        <v>0</v>
      </c>
      <c r="E1303" s="7" t="n">
        <v>10</v>
      </c>
      <c r="F1303" s="7" t="n">
        <v>0</v>
      </c>
    </row>
    <row r="1304" spans="1:10">
      <c r="A1304" t="s">
        <v>4</v>
      </c>
      <c r="B1304" s="4" t="s">
        <v>5</v>
      </c>
      <c r="C1304" s="4" t="s">
        <v>11</v>
      </c>
    </row>
    <row r="1305" spans="1:10">
      <c r="A1305" t="n">
        <v>17482</v>
      </c>
      <c r="B1305" s="43" t="n">
        <v>54</v>
      </c>
      <c r="C1305" s="7" t="n">
        <v>65534</v>
      </c>
    </row>
    <row r="1306" spans="1:10">
      <c r="A1306" t="s">
        <v>4</v>
      </c>
      <c r="B1306" s="4" t="s">
        <v>5</v>
      </c>
      <c r="C1306" s="4" t="s">
        <v>11</v>
      </c>
    </row>
    <row r="1307" spans="1:10">
      <c r="A1307" t="n">
        <v>17485</v>
      </c>
      <c r="B1307" s="29" t="n">
        <v>16</v>
      </c>
      <c r="C1307" s="7" t="n">
        <v>1500</v>
      </c>
    </row>
    <row r="1308" spans="1:10">
      <c r="A1308" t="s">
        <v>4</v>
      </c>
      <c r="B1308" s="4" t="s">
        <v>5</v>
      </c>
      <c r="C1308" s="4" t="s">
        <v>11</v>
      </c>
      <c r="D1308" s="4" t="s">
        <v>13</v>
      </c>
      <c r="E1308" s="4" t="s">
        <v>13</v>
      </c>
      <c r="F1308" s="4" t="s">
        <v>7</v>
      </c>
    </row>
    <row r="1309" spans="1:10">
      <c r="A1309" t="n">
        <v>17488</v>
      </c>
      <c r="B1309" s="42" t="n">
        <v>52</v>
      </c>
      <c r="C1309" s="7" t="n">
        <v>65534</v>
      </c>
      <c r="D1309" s="7" t="n">
        <v>120</v>
      </c>
      <c r="E1309" s="7" t="n">
        <v>10</v>
      </c>
      <c r="F1309" s="7" t="n">
        <v>0</v>
      </c>
    </row>
    <row r="1310" spans="1:10">
      <c r="A1310" t="s">
        <v>4</v>
      </c>
      <c r="B1310" s="4" t="s">
        <v>5</v>
      </c>
      <c r="C1310" s="4" t="s">
        <v>11</v>
      </c>
    </row>
    <row r="1311" spans="1:10">
      <c r="A1311" t="n">
        <v>17500</v>
      </c>
      <c r="B1311" s="43" t="n">
        <v>54</v>
      </c>
      <c r="C1311" s="7" t="n">
        <v>65534</v>
      </c>
    </row>
    <row r="1312" spans="1:10">
      <c r="A1312" t="s">
        <v>4</v>
      </c>
      <c r="B1312" s="4" t="s">
        <v>5</v>
      </c>
      <c r="C1312" s="4" t="s">
        <v>11</v>
      </c>
      <c r="D1312" s="4" t="s">
        <v>11</v>
      </c>
      <c r="E1312" s="4" t="s">
        <v>13</v>
      </c>
      <c r="F1312" s="4" t="s">
        <v>13</v>
      </c>
      <c r="G1312" s="4" t="s">
        <v>13</v>
      </c>
      <c r="H1312" s="4" t="s">
        <v>13</v>
      </c>
      <c r="I1312" s="4" t="s">
        <v>7</v>
      </c>
      <c r="J1312" s="4" t="s">
        <v>11</v>
      </c>
    </row>
    <row r="1313" spans="1:10">
      <c r="A1313" t="n">
        <v>17503</v>
      </c>
      <c r="B1313" s="44" t="n">
        <v>55</v>
      </c>
      <c r="C1313" s="7" t="n">
        <v>65534</v>
      </c>
      <c r="D1313" s="7" t="n">
        <v>65533</v>
      </c>
      <c r="E1313" s="7" t="n">
        <v>14.0200004577637</v>
      </c>
      <c r="F1313" s="7" t="n">
        <v>0</v>
      </c>
      <c r="G1313" s="7" t="n">
        <v>-4.21000003814697</v>
      </c>
      <c r="H1313" s="7" t="n">
        <v>1.5</v>
      </c>
      <c r="I1313" s="7" t="n">
        <v>1</v>
      </c>
      <c r="J1313" s="7" t="n">
        <v>0</v>
      </c>
    </row>
    <row r="1314" spans="1:10">
      <c r="A1314" t="s">
        <v>4</v>
      </c>
      <c r="B1314" s="4" t="s">
        <v>5</v>
      </c>
      <c r="C1314" s="4" t="s">
        <v>11</v>
      </c>
      <c r="D1314" s="4" t="s">
        <v>7</v>
      </c>
    </row>
    <row r="1315" spans="1:10">
      <c r="A1315" t="n">
        <v>17527</v>
      </c>
      <c r="B1315" s="39" t="n">
        <v>56</v>
      </c>
      <c r="C1315" s="7" t="n">
        <v>65534</v>
      </c>
      <c r="D1315" s="7" t="n">
        <v>0</v>
      </c>
    </row>
    <row r="1316" spans="1:10">
      <c r="A1316" t="s">
        <v>4</v>
      </c>
      <c r="B1316" s="4" t="s">
        <v>5</v>
      </c>
      <c r="C1316" s="4" t="s">
        <v>11</v>
      </c>
      <c r="D1316" s="4" t="s">
        <v>13</v>
      </c>
      <c r="E1316" s="4" t="s">
        <v>13</v>
      </c>
      <c r="F1316" s="4" t="s">
        <v>7</v>
      </c>
    </row>
    <row r="1317" spans="1:10">
      <c r="A1317" t="n">
        <v>17531</v>
      </c>
      <c r="B1317" s="42" t="n">
        <v>52</v>
      </c>
      <c r="C1317" s="7" t="n">
        <v>65534</v>
      </c>
      <c r="D1317" s="7" t="n">
        <v>180</v>
      </c>
      <c r="E1317" s="7" t="n">
        <v>10</v>
      </c>
      <c r="F1317" s="7" t="n">
        <v>0</v>
      </c>
    </row>
    <row r="1318" spans="1:10">
      <c r="A1318" t="s">
        <v>4</v>
      </c>
      <c r="B1318" s="4" t="s">
        <v>5</v>
      </c>
      <c r="C1318" s="4" t="s">
        <v>11</v>
      </c>
    </row>
    <row r="1319" spans="1:10">
      <c r="A1319" t="n">
        <v>17543</v>
      </c>
      <c r="B1319" s="43" t="n">
        <v>54</v>
      </c>
      <c r="C1319" s="7" t="n">
        <v>65534</v>
      </c>
    </row>
    <row r="1320" spans="1:10">
      <c r="A1320" t="s">
        <v>4</v>
      </c>
      <c r="B1320" s="4" t="s">
        <v>5</v>
      </c>
      <c r="C1320" s="4" t="s">
        <v>11</v>
      </c>
    </row>
    <row r="1321" spans="1:10">
      <c r="A1321" t="n">
        <v>17546</v>
      </c>
      <c r="B1321" s="29" t="n">
        <v>16</v>
      </c>
      <c r="C1321" s="7" t="n">
        <v>2000</v>
      </c>
    </row>
    <row r="1322" spans="1:10">
      <c r="A1322" t="s">
        <v>4</v>
      </c>
      <c r="B1322" s="4" t="s">
        <v>5</v>
      </c>
      <c r="C1322" s="4" t="s">
        <v>12</v>
      </c>
    </row>
    <row r="1323" spans="1:10">
      <c r="A1323" t="n">
        <v>17549</v>
      </c>
      <c r="B1323" s="19" t="n">
        <v>3</v>
      </c>
      <c r="C1323" s="12" t="n">
        <f t="normal" ca="1">A1223</f>
        <v>0</v>
      </c>
    </row>
    <row r="1324" spans="1:10">
      <c r="A1324" t="s">
        <v>4</v>
      </c>
      <c r="B1324" s="4" t="s">
        <v>5</v>
      </c>
    </row>
    <row r="1325" spans="1:10">
      <c r="A1325" t="n">
        <v>17554</v>
      </c>
      <c r="B1325" s="5" t="n">
        <v>1</v>
      </c>
    </row>
    <row r="1326" spans="1:10" s="3" customFormat="1" customHeight="0">
      <c r="A1326" s="3" t="s">
        <v>2</v>
      </c>
      <c r="B1326" s="3" t="s">
        <v>208</v>
      </c>
    </row>
    <row r="1327" spans="1:10">
      <c r="A1327" t="s">
        <v>4</v>
      </c>
      <c r="B1327" s="4" t="s">
        <v>5</v>
      </c>
      <c r="C1327" s="4" t="s">
        <v>7</v>
      </c>
      <c r="D1327" s="4" t="s">
        <v>11</v>
      </c>
      <c r="E1327" s="4" t="s">
        <v>7</v>
      </c>
      <c r="F1327" s="4" t="s">
        <v>7</v>
      </c>
      <c r="G1327" s="4" t="s">
        <v>7</v>
      </c>
      <c r="H1327" s="4" t="s">
        <v>11</v>
      </c>
      <c r="I1327" s="4" t="s">
        <v>12</v>
      </c>
      <c r="J1327" s="4" t="s">
        <v>11</v>
      </c>
      <c r="K1327" s="4" t="s">
        <v>12</v>
      </c>
      <c r="L1327" s="4" t="s">
        <v>12</v>
      </c>
    </row>
    <row r="1328" spans="1:10">
      <c r="A1328" t="n">
        <v>17556</v>
      </c>
      <c r="B1328" s="21" t="n">
        <v>6</v>
      </c>
      <c r="C1328" s="7" t="n">
        <v>33</v>
      </c>
      <c r="D1328" s="7" t="n">
        <v>65534</v>
      </c>
      <c r="E1328" s="7" t="n">
        <v>9</v>
      </c>
      <c r="F1328" s="7" t="n">
        <v>1</v>
      </c>
      <c r="G1328" s="7" t="n">
        <v>2</v>
      </c>
      <c r="H1328" s="7" t="n">
        <v>2</v>
      </c>
      <c r="I1328" s="12" t="n">
        <f t="normal" ca="1">A1330</f>
        <v>0</v>
      </c>
      <c r="J1328" s="7" t="n">
        <v>100</v>
      </c>
      <c r="K1328" s="12" t="n">
        <f t="normal" ca="1">A1346</f>
        <v>0</v>
      </c>
      <c r="L1328" s="12" t="n">
        <f t="normal" ca="1">A1390</f>
        <v>0</v>
      </c>
    </row>
    <row r="1329" spans="1:12">
      <c r="A1329" t="s">
        <v>4</v>
      </c>
      <c r="B1329" s="4" t="s">
        <v>5</v>
      </c>
      <c r="C1329" s="4" t="s">
        <v>11</v>
      </c>
      <c r="D1329" s="4" t="s">
        <v>13</v>
      </c>
      <c r="E1329" s="4" t="s">
        <v>13</v>
      </c>
      <c r="F1329" s="4" t="s">
        <v>13</v>
      </c>
      <c r="G1329" s="4" t="s">
        <v>13</v>
      </c>
    </row>
    <row r="1330" spans="1:12">
      <c r="A1330" t="n">
        <v>17579</v>
      </c>
      <c r="B1330" s="22" t="n">
        <v>46</v>
      </c>
      <c r="C1330" s="7" t="n">
        <v>65534</v>
      </c>
      <c r="D1330" s="7" t="n">
        <v>15.3599996566772</v>
      </c>
      <c r="E1330" s="7" t="n">
        <v>0</v>
      </c>
      <c r="F1330" s="7" t="n">
        <v>-0.540000021457672</v>
      </c>
      <c r="G1330" s="7" t="n">
        <v>92.6999969482422</v>
      </c>
    </row>
    <row r="1331" spans="1:12">
      <c r="A1331" t="s">
        <v>4</v>
      </c>
      <c r="B1331" s="4" t="s">
        <v>5</v>
      </c>
      <c r="C1331" s="4" t="s">
        <v>7</v>
      </c>
      <c r="D1331" s="4" t="s">
        <v>11</v>
      </c>
      <c r="E1331" s="4" t="s">
        <v>13</v>
      </c>
      <c r="F1331" s="4" t="s">
        <v>13</v>
      </c>
      <c r="G1331" s="4" t="s">
        <v>13</v>
      </c>
      <c r="H1331" s="4" t="s">
        <v>13</v>
      </c>
      <c r="I1331" s="4" t="s">
        <v>13</v>
      </c>
      <c r="J1331" s="4" t="s">
        <v>7</v>
      </c>
      <c r="K1331" s="4" t="s">
        <v>11</v>
      </c>
    </row>
    <row r="1332" spans="1:12">
      <c r="A1332" t="n">
        <v>17598</v>
      </c>
      <c r="B1332" s="38" t="n">
        <v>57</v>
      </c>
      <c r="C1332" s="7" t="n">
        <v>1</v>
      </c>
      <c r="D1332" s="7" t="n">
        <v>65534</v>
      </c>
      <c r="E1332" s="7" t="n">
        <v>-9999</v>
      </c>
      <c r="F1332" s="7" t="n">
        <v>-9999</v>
      </c>
      <c r="G1332" s="7" t="n">
        <v>-9999</v>
      </c>
      <c r="H1332" s="7" t="n">
        <v>0</v>
      </c>
      <c r="I1332" s="7" t="n">
        <v>0</v>
      </c>
      <c r="J1332" s="7" t="n">
        <v>0</v>
      </c>
      <c r="K1332" s="7" t="n">
        <v>0</v>
      </c>
    </row>
    <row r="1333" spans="1:12">
      <c r="A1333" t="s">
        <v>4</v>
      </c>
      <c r="B1333" s="4" t="s">
        <v>5</v>
      </c>
      <c r="C1333" s="4" t="s">
        <v>7</v>
      </c>
      <c r="D1333" s="4" t="s">
        <v>14</v>
      </c>
      <c r="E1333" s="4" t="s">
        <v>7</v>
      </c>
      <c r="F1333" s="4" t="s">
        <v>12</v>
      </c>
    </row>
    <row r="1334" spans="1:12">
      <c r="A1334" t="n">
        <v>17625</v>
      </c>
      <c r="B1334" s="11" t="n">
        <v>5</v>
      </c>
      <c r="C1334" s="7" t="n">
        <v>0</v>
      </c>
      <c r="D1334" s="7" t="n">
        <v>1</v>
      </c>
      <c r="E1334" s="7" t="n">
        <v>1</v>
      </c>
      <c r="F1334" s="12" t="n">
        <f t="normal" ca="1">A1344</f>
        <v>0</v>
      </c>
    </row>
    <row r="1335" spans="1:12">
      <c r="A1335" t="s">
        <v>4</v>
      </c>
      <c r="B1335" s="4" t="s">
        <v>5</v>
      </c>
      <c r="C1335" s="4" t="s">
        <v>7</v>
      </c>
      <c r="D1335" s="4" t="s">
        <v>11</v>
      </c>
      <c r="E1335" s="4" t="s">
        <v>13</v>
      </c>
      <c r="F1335" s="4" t="s">
        <v>13</v>
      </c>
      <c r="G1335" s="4" t="s">
        <v>13</v>
      </c>
      <c r="H1335" s="4" t="s">
        <v>13</v>
      </c>
      <c r="I1335" s="4" t="s">
        <v>13</v>
      </c>
      <c r="J1335" s="4" t="s">
        <v>7</v>
      </c>
      <c r="K1335" s="4" t="s">
        <v>11</v>
      </c>
    </row>
    <row r="1336" spans="1:12">
      <c r="A1336" t="n">
        <v>17636</v>
      </c>
      <c r="B1336" s="38" t="n">
        <v>57</v>
      </c>
      <c r="C1336" s="7" t="n">
        <v>0</v>
      </c>
      <c r="D1336" s="7" t="n">
        <v>65534</v>
      </c>
      <c r="E1336" s="7" t="n">
        <v>-9999</v>
      </c>
      <c r="F1336" s="7" t="n">
        <v>-9999</v>
      </c>
      <c r="G1336" s="7" t="n">
        <v>-9999</v>
      </c>
      <c r="H1336" s="7" t="n">
        <v>2.5</v>
      </c>
      <c r="I1336" s="7" t="n">
        <v>1.5</v>
      </c>
      <c r="J1336" s="7" t="n">
        <v>1</v>
      </c>
      <c r="K1336" s="7" t="n">
        <v>0</v>
      </c>
    </row>
    <row r="1337" spans="1:12">
      <c r="A1337" t="s">
        <v>4</v>
      </c>
      <c r="B1337" s="4" t="s">
        <v>5</v>
      </c>
      <c r="C1337" s="4" t="s">
        <v>11</v>
      </c>
      <c r="D1337" s="4" t="s">
        <v>7</v>
      </c>
    </row>
    <row r="1338" spans="1:12">
      <c r="A1338" t="n">
        <v>17663</v>
      </c>
      <c r="B1338" s="39" t="n">
        <v>56</v>
      </c>
      <c r="C1338" s="7" t="n">
        <v>65534</v>
      </c>
      <c r="D1338" s="7" t="n">
        <v>0</v>
      </c>
    </row>
    <row r="1339" spans="1:12">
      <c r="A1339" t="s">
        <v>4</v>
      </c>
      <c r="B1339" s="4" t="s">
        <v>5</v>
      </c>
      <c r="C1339" s="4" t="s">
        <v>11</v>
      </c>
    </row>
    <row r="1340" spans="1:12">
      <c r="A1340" t="n">
        <v>17667</v>
      </c>
      <c r="B1340" s="29" t="n">
        <v>16</v>
      </c>
      <c r="C1340" s="7" t="n">
        <v>1500</v>
      </c>
    </row>
    <row r="1341" spans="1:12">
      <c r="A1341" t="s">
        <v>4</v>
      </c>
      <c r="B1341" s="4" t="s">
        <v>5</v>
      </c>
      <c r="C1341" s="4" t="s">
        <v>12</v>
      </c>
    </row>
    <row r="1342" spans="1:12">
      <c r="A1342" t="n">
        <v>17670</v>
      </c>
      <c r="B1342" s="19" t="n">
        <v>3</v>
      </c>
      <c r="C1342" s="12" t="n">
        <f t="normal" ca="1">A1334</f>
        <v>0</v>
      </c>
    </row>
    <row r="1343" spans="1:12">
      <c r="A1343" t="s">
        <v>4</v>
      </c>
      <c r="B1343" s="4" t="s">
        <v>5</v>
      </c>
      <c r="C1343" s="4" t="s">
        <v>12</v>
      </c>
    </row>
    <row r="1344" spans="1:12">
      <c r="A1344" t="n">
        <v>17675</v>
      </c>
      <c r="B1344" s="19" t="n">
        <v>3</v>
      </c>
      <c r="C1344" s="12" t="n">
        <f t="normal" ca="1">A1390</f>
        <v>0</v>
      </c>
    </row>
    <row r="1345" spans="1:11">
      <c r="A1345" t="s">
        <v>4</v>
      </c>
      <c r="B1345" s="4" t="s">
        <v>5</v>
      </c>
      <c r="C1345" s="4" t="s">
        <v>11</v>
      </c>
      <c r="D1345" s="4" t="s">
        <v>13</v>
      </c>
      <c r="E1345" s="4" t="s">
        <v>13</v>
      </c>
      <c r="F1345" s="4" t="s">
        <v>13</v>
      </c>
      <c r="G1345" s="4" t="s">
        <v>13</v>
      </c>
    </row>
    <row r="1346" spans="1:11">
      <c r="A1346" t="n">
        <v>17680</v>
      </c>
      <c r="B1346" s="22" t="n">
        <v>46</v>
      </c>
      <c r="C1346" s="7" t="n">
        <v>65534</v>
      </c>
      <c r="D1346" s="7" t="n">
        <v>-19.0100002288818</v>
      </c>
      <c r="E1346" s="7" t="n">
        <v>6</v>
      </c>
      <c r="F1346" s="7" t="n">
        <v>-19.9400005340576</v>
      </c>
      <c r="G1346" s="7" t="n">
        <v>190.600006103516</v>
      </c>
    </row>
    <row r="1347" spans="1:11">
      <c r="A1347" t="s">
        <v>4</v>
      </c>
      <c r="B1347" s="4" t="s">
        <v>5</v>
      </c>
      <c r="C1347" s="4" t="s">
        <v>11</v>
      </c>
      <c r="D1347" s="4" t="s">
        <v>7</v>
      </c>
      <c r="E1347" s="4" t="s">
        <v>13</v>
      </c>
      <c r="F1347" s="4" t="s">
        <v>13</v>
      </c>
      <c r="G1347" s="4" t="s">
        <v>13</v>
      </c>
      <c r="H1347" s="4" t="s">
        <v>13</v>
      </c>
      <c r="I1347" s="4" t="s">
        <v>13</v>
      </c>
      <c r="J1347" s="4" t="s">
        <v>13</v>
      </c>
      <c r="K1347" s="4" t="s">
        <v>13</v>
      </c>
    </row>
    <row r="1348" spans="1:11">
      <c r="A1348" t="n">
        <v>17699</v>
      </c>
      <c r="B1348" s="45" t="n">
        <v>96</v>
      </c>
      <c r="C1348" s="7" t="n">
        <v>5709</v>
      </c>
      <c r="D1348" s="7" t="n">
        <v>5</v>
      </c>
      <c r="E1348" s="7" t="n">
        <v>-19.0100002288818</v>
      </c>
      <c r="F1348" s="7" t="n">
        <v>6</v>
      </c>
      <c r="G1348" s="7" t="n">
        <v>-19.4400005340576</v>
      </c>
      <c r="H1348" s="7" t="n">
        <v>38.439998626709</v>
      </c>
      <c r="I1348" s="7" t="n">
        <v>1.5</v>
      </c>
      <c r="J1348" s="7" t="n">
        <v>0.5</v>
      </c>
      <c r="K1348" s="7" t="n">
        <v>0</v>
      </c>
    </row>
    <row r="1349" spans="1:11">
      <c r="A1349" t="s">
        <v>4</v>
      </c>
      <c r="B1349" s="4" t="s">
        <v>5</v>
      </c>
      <c r="C1349" s="4" t="s">
        <v>7</v>
      </c>
      <c r="D1349" s="4" t="s">
        <v>14</v>
      </c>
      <c r="E1349" s="4" t="s">
        <v>7</v>
      </c>
      <c r="F1349" s="4" t="s">
        <v>12</v>
      </c>
    </row>
    <row r="1350" spans="1:11">
      <c r="A1350" t="n">
        <v>17731</v>
      </c>
      <c r="B1350" s="11" t="n">
        <v>5</v>
      </c>
      <c r="C1350" s="7" t="n">
        <v>0</v>
      </c>
      <c r="D1350" s="7" t="n">
        <v>1</v>
      </c>
      <c r="E1350" s="7" t="n">
        <v>1</v>
      </c>
      <c r="F1350" s="12" t="n">
        <f t="normal" ca="1">A1386</f>
        <v>0</v>
      </c>
    </row>
    <row r="1351" spans="1:11">
      <c r="A1351" t="s">
        <v>4</v>
      </c>
      <c r="B1351" s="4" t="s">
        <v>5</v>
      </c>
      <c r="C1351" s="4" t="s">
        <v>11</v>
      </c>
      <c r="D1351" s="4" t="s">
        <v>11</v>
      </c>
      <c r="E1351" s="4" t="s">
        <v>13</v>
      </c>
      <c r="F1351" s="4" t="s">
        <v>13</v>
      </c>
      <c r="G1351" s="4" t="s">
        <v>13</v>
      </c>
      <c r="H1351" s="4" t="s">
        <v>13</v>
      </c>
      <c r="I1351" s="4" t="s">
        <v>7</v>
      </c>
      <c r="J1351" s="4" t="s">
        <v>11</v>
      </c>
    </row>
    <row r="1352" spans="1:11">
      <c r="A1352" t="n">
        <v>17742</v>
      </c>
      <c r="B1352" s="44" t="n">
        <v>55</v>
      </c>
      <c r="C1352" s="7" t="n">
        <v>65534</v>
      </c>
      <c r="D1352" s="7" t="n">
        <v>65533</v>
      </c>
      <c r="E1352" s="7" t="n">
        <v>2</v>
      </c>
      <c r="F1352" s="7" t="n">
        <v>0</v>
      </c>
      <c r="G1352" s="7" t="n">
        <v>0</v>
      </c>
      <c r="H1352" s="7" t="n">
        <v>1.5</v>
      </c>
      <c r="I1352" s="7" t="n">
        <v>1</v>
      </c>
      <c r="J1352" s="7" t="n">
        <v>640</v>
      </c>
    </row>
    <row r="1353" spans="1:11">
      <c r="A1353" t="s">
        <v>4</v>
      </c>
      <c r="B1353" s="4" t="s">
        <v>5</v>
      </c>
      <c r="C1353" s="4" t="s">
        <v>11</v>
      </c>
      <c r="D1353" s="4" t="s">
        <v>7</v>
      </c>
    </row>
    <row r="1354" spans="1:11">
      <c r="A1354" t="n">
        <v>17766</v>
      </c>
      <c r="B1354" s="39" t="n">
        <v>56</v>
      </c>
      <c r="C1354" s="7" t="n">
        <v>65534</v>
      </c>
      <c r="D1354" s="7" t="n">
        <v>0</v>
      </c>
    </row>
    <row r="1355" spans="1:11">
      <c r="A1355" t="s">
        <v>4</v>
      </c>
      <c r="B1355" s="4" t="s">
        <v>5</v>
      </c>
      <c r="C1355" s="4" t="s">
        <v>11</v>
      </c>
      <c r="D1355" s="4" t="s">
        <v>7</v>
      </c>
      <c r="E1355" s="4" t="s">
        <v>13</v>
      </c>
      <c r="F1355" s="4" t="s">
        <v>13</v>
      </c>
      <c r="G1355" s="4" t="s">
        <v>13</v>
      </c>
      <c r="H1355" s="4" t="s">
        <v>13</v>
      </c>
      <c r="I1355" s="4" t="s">
        <v>13</v>
      </c>
      <c r="J1355" s="4" t="s">
        <v>7</v>
      </c>
      <c r="K1355" s="4" t="s">
        <v>11</v>
      </c>
    </row>
    <row r="1356" spans="1:11">
      <c r="A1356" t="n">
        <v>17770</v>
      </c>
      <c r="B1356" s="45" t="n">
        <v>96</v>
      </c>
      <c r="C1356" s="7" t="n">
        <v>65534</v>
      </c>
      <c r="D1356" s="7" t="n">
        <v>4</v>
      </c>
      <c r="E1356" s="7" t="n">
        <v>2</v>
      </c>
      <c r="F1356" s="7" t="n">
        <v>0</v>
      </c>
      <c r="G1356" s="7" t="n">
        <v>0</v>
      </c>
      <c r="H1356" s="7" t="n">
        <v>-90</v>
      </c>
      <c r="I1356" s="7" t="n">
        <v>1.5</v>
      </c>
      <c r="J1356" s="7" t="n">
        <v>1</v>
      </c>
      <c r="K1356" s="7" t="n">
        <v>640</v>
      </c>
    </row>
    <row r="1357" spans="1:11">
      <c r="A1357" t="s">
        <v>4</v>
      </c>
      <c r="B1357" s="4" t="s">
        <v>5</v>
      </c>
      <c r="C1357" s="4" t="s">
        <v>11</v>
      </c>
      <c r="D1357" s="4" t="s">
        <v>7</v>
      </c>
    </row>
    <row r="1358" spans="1:11">
      <c r="A1358" t="n">
        <v>17797</v>
      </c>
      <c r="B1358" s="39" t="n">
        <v>56</v>
      </c>
      <c r="C1358" s="7" t="n">
        <v>65534</v>
      </c>
      <c r="D1358" s="7" t="n">
        <v>0</v>
      </c>
    </row>
    <row r="1359" spans="1:11">
      <c r="A1359" t="s">
        <v>4</v>
      </c>
      <c r="B1359" s="4" t="s">
        <v>5</v>
      </c>
      <c r="C1359" s="4" t="s">
        <v>11</v>
      </c>
      <c r="D1359" s="4" t="s">
        <v>11</v>
      </c>
      <c r="E1359" s="4" t="s">
        <v>13</v>
      </c>
      <c r="F1359" s="4" t="s">
        <v>13</v>
      </c>
      <c r="G1359" s="4" t="s">
        <v>13</v>
      </c>
      <c r="H1359" s="4" t="s">
        <v>13</v>
      </c>
      <c r="I1359" s="4" t="s">
        <v>7</v>
      </c>
      <c r="J1359" s="4" t="s">
        <v>11</v>
      </c>
    </row>
    <row r="1360" spans="1:11">
      <c r="A1360" t="n">
        <v>17801</v>
      </c>
      <c r="B1360" s="44" t="n">
        <v>55</v>
      </c>
      <c r="C1360" s="7" t="n">
        <v>65534</v>
      </c>
      <c r="D1360" s="7" t="n">
        <v>65533</v>
      </c>
      <c r="E1360" s="7" t="n">
        <v>3</v>
      </c>
      <c r="F1360" s="7" t="n">
        <v>0</v>
      </c>
      <c r="G1360" s="7" t="n">
        <v>0</v>
      </c>
      <c r="H1360" s="7" t="n">
        <v>1.5</v>
      </c>
      <c r="I1360" s="7" t="n">
        <v>1</v>
      </c>
      <c r="J1360" s="7" t="n">
        <v>640</v>
      </c>
    </row>
    <row r="1361" spans="1:11">
      <c r="A1361" t="s">
        <v>4</v>
      </c>
      <c r="B1361" s="4" t="s">
        <v>5</v>
      </c>
      <c r="C1361" s="4" t="s">
        <v>11</v>
      </c>
      <c r="D1361" s="4" t="s">
        <v>7</v>
      </c>
    </row>
    <row r="1362" spans="1:11">
      <c r="A1362" t="n">
        <v>17825</v>
      </c>
      <c r="B1362" s="39" t="n">
        <v>56</v>
      </c>
      <c r="C1362" s="7" t="n">
        <v>65534</v>
      </c>
      <c r="D1362" s="7" t="n">
        <v>0</v>
      </c>
    </row>
    <row r="1363" spans="1:11">
      <c r="A1363" t="s">
        <v>4</v>
      </c>
      <c r="B1363" s="4" t="s">
        <v>5</v>
      </c>
      <c r="C1363" s="4" t="s">
        <v>11</v>
      </c>
      <c r="D1363" s="4" t="s">
        <v>7</v>
      </c>
      <c r="E1363" s="4" t="s">
        <v>13</v>
      </c>
      <c r="F1363" s="4" t="s">
        <v>13</v>
      </c>
      <c r="G1363" s="4" t="s">
        <v>13</v>
      </c>
      <c r="H1363" s="4" t="s">
        <v>13</v>
      </c>
      <c r="I1363" s="4" t="s">
        <v>13</v>
      </c>
      <c r="J1363" s="4" t="s">
        <v>7</v>
      </c>
      <c r="K1363" s="4" t="s">
        <v>11</v>
      </c>
    </row>
    <row r="1364" spans="1:11">
      <c r="A1364" t="n">
        <v>17829</v>
      </c>
      <c r="B1364" s="45" t="n">
        <v>96</v>
      </c>
      <c r="C1364" s="7" t="n">
        <v>65534</v>
      </c>
      <c r="D1364" s="7" t="n">
        <v>4</v>
      </c>
      <c r="E1364" s="7" t="n">
        <v>3</v>
      </c>
      <c r="F1364" s="7" t="n">
        <v>0</v>
      </c>
      <c r="G1364" s="7" t="n">
        <v>0</v>
      </c>
      <c r="H1364" s="7" t="n">
        <v>-90</v>
      </c>
      <c r="I1364" s="7" t="n">
        <v>1.5</v>
      </c>
      <c r="J1364" s="7" t="n">
        <v>1</v>
      </c>
      <c r="K1364" s="7" t="n">
        <v>640</v>
      </c>
    </row>
    <row r="1365" spans="1:11">
      <c r="A1365" t="s">
        <v>4</v>
      </c>
      <c r="B1365" s="4" t="s">
        <v>5</v>
      </c>
      <c r="C1365" s="4" t="s">
        <v>11</v>
      </c>
      <c r="D1365" s="4" t="s">
        <v>7</v>
      </c>
    </row>
    <row r="1366" spans="1:11">
      <c r="A1366" t="n">
        <v>17856</v>
      </c>
      <c r="B1366" s="39" t="n">
        <v>56</v>
      </c>
      <c r="C1366" s="7" t="n">
        <v>65534</v>
      </c>
      <c r="D1366" s="7" t="n">
        <v>0</v>
      </c>
    </row>
    <row r="1367" spans="1:11">
      <c r="A1367" t="s">
        <v>4</v>
      </c>
      <c r="B1367" s="4" t="s">
        <v>5</v>
      </c>
      <c r="C1367" s="4" t="s">
        <v>11</v>
      </c>
      <c r="D1367" s="4" t="s">
        <v>11</v>
      </c>
      <c r="E1367" s="4" t="s">
        <v>13</v>
      </c>
      <c r="F1367" s="4" t="s">
        <v>13</v>
      </c>
      <c r="G1367" s="4" t="s">
        <v>13</v>
      </c>
      <c r="H1367" s="4" t="s">
        <v>13</v>
      </c>
      <c r="I1367" s="4" t="s">
        <v>7</v>
      </c>
      <c r="J1367" s="4" t="s">
        <v>11</v>
      </c>
    </row>
    <row r="1368" spans="1:11">
      <c r="A1368" t="n">
        <v>17860</v>
      </c>
      <c r="B1368" s="44" t="n">
        <v>55</v>
      </c>
      <c r="C1368" s="7" t="n">
        <v>65534</v>
      </c>
      <c r="D1368" s="7" t="n">
        <v>65533</v>
      </c>
      <c r="E1368" s="7" t="n">
        <v>4</v>
      </c>
      <c r="F1368" s="7" t="n">
        <v>0</v>
      </c>
      <c r="G1368" s="7" t="n">
        <v>0</v>
      </c>
      <c r="H1368" s="7" t="n">
        <v>1.5</v>
      </c>
      <c r="I1368" s="7" t="n">
        <v>1</v>
      </c>
      <c r="J1368" s="7" t="n">
        <v>640</v>
      </c>
    </row>
    <row r="1369" spans="1:11">
      <c r="A1369" t="s">
        <v>4</v>
      </c>
      <c r="B1369" s="4" t="s">
        <v>5</v>
      </c>
      <c r="C1369" s="4" t="s">
        <v>11</v>
      </c>
      <c r="D1369" s="4" t="s">
        <v>7</v>
      </c>
    </row>
    <row r="1370" spans="1:11">
      <c r="A1370" t="n">
        <v>17884</v>
      </c>
      <c r="B1370" s="39" t="n">
        <v>56</v>
      </c>
      <c r="C1370" s="7" t="n">
        <v>65534</v>
      </c>
      <c r="D1370" s="7" t="n">
        <v>0</v>
      </c>
    </row>
    <row r="1371" spans="1:11">
      <c r="A1371" t="s">
        <v>4</v>
      </c>
      <c r="B1371" s="4" t="s">
        <v>5</v>
      </c>
      <c r="C1371" s="4" t="s">
        <v>11</v>
      </c>
      <c r="D1371" s="4" t="s">
        <v>7</v>
      </c>
      <c r="E1371" s="4" t="s">
        <v>13</v>
      </c>
      <c r="F1371" s="4" t="s">
        <v>13</v>
      </c>
      <c r="G1371" s="4" t="s">
        <v>13</v>
      </c>
      <c r="H1371" s="4" t="s">
        <v>13</v>
      </c>
      <c r="I1371" s="4" t="s">
        <v>13</v>
      </c>
      <c r="J1371" s="4" t="s">
        <v>7</v>
      </c>
      <c r="K1371" s="4" t="s">
        <v>11</v>
      </c>
    </row>
    <row r="1372" spans="1:11">
      <c r="A1372" t="n">
        <v>17888</v>
      </c>
      <c r="B1372" s="45" t="n">
        <v>96</v>
      </c>
      <c r="C1372" s="7" t="n">
        <v>65534</v>
      </c>
      <c r="D1372" s="7" t="n">
        <v>4</v>
      </c>
      <c r="E1372" s="7" t="n">
        <v>4</v>
      </c>
      <c r="F1372" s="7" t="n">
        <v>0</v>
      </c>
      <c r="G1372" s="7" t="n">
        <v>0</v>
      </c>
      <c r="H1372" s="7" t="n">
        <v>-90</v>
      </c>
      <c r="I1372" s="7" t="n">
        <v>1.5</v>
      </c>
      <c r="J1372" s="7" t="n">
        <v>1</v>
      </c>
      <c r="K1372" s="7" t="n">
        <v>640</v>
      </c>
    </row>
    <row r="1373" spans="1:11">
      <c r="A1373" t="s">
        <v>4</v>
      </c>
      <c r="B1373" s="4" t="s">
        <v>5</v>
      </c>
      <c r="C1373" s="4" t="s">
        <v>11</v>
      </c>
      <c r="D1373" s="4" t="s">
        <v>7</v>
      </c>
    </row>
    <row r="1374" spans="1:11">
      <c r="A1374" t="n">
        <v>17915</v>
      </c>
      <c r="B1374" s="39" t="n">
        <v>56</v>
      </c>
      <c r="C1374" s="7" t="n">
        <v>65534</v>
      </c>
      <c r="D1374" s="7" t="n">
        <v>0</v>
      </c>
    </row>
    <row r="1375" spans="1:11">
      <c r="A1375" t="s">
        <v>4</v>
      </c>
      <c r="B1375" s="4" t="s">
        <v>5</v>
      </c>
      <c r="C1375" s="4" t="s">
        <v>11</v>
      </c>
      <c r="D1375" s="4" t="s">
        <v>11</v>
      </c>
      <c r="E1375" s="4" t="s">
        <v>13</v>
      </c>
      <c r="F1375" s="4" t="s">
        <v>13</v>
      </c>
      <c r="G1375" s="4" t="s">
        <v>13</v>
      </c>
      <c r="H1375" s="4" t="s">
        <v>13</v>
      </c>
      <c r="I1375" s="4" t="s">
        <v>7</v>
      </c>
      <c r="J1375" s="4" t="s">
        <v>11</v>
      </c>
    </row>
    <row r="1376" spans="1:11">
      <c r="A1376" t="n">
        <v>17919</v>
      </c>
      <c r="B1376" s="44" t="n">
        <v>55</v>
      </c>
      <c r="C1376" s="7" t="n">
        <v>65534</v>
      </c>
      <c r="D1376" s="7" t="n">
        <v>65533</v>
      </c>
      <c r="E1376" s="7" t="n">
        <v>1</v>
      </c>
      <c r="F1376" s="7" t="n">
        <v>0</v>
      </c>
      <c r="G1376" s="7" t="n">
        <v>0</v>
      </c>
      <c r="H1376" s="7" t="n">
        <v>1.5</v>
      </c>
      <c r="I1376" s="7" t="n">
        <v>1</v>
      </c>
      <c r="J1376" s="7" t="n">
        <v>640</v>
      </c>
    </row>
    <row r="1377" spans="1:11">
      <c r="A1377" t="s">
        <v>4</v>
      </c>
      <c r="B1377" s="4" t="s">
        <v>5</v>
      </c>
      <c r="C1377" s="4" t="s">
        <v>11</v>
      </c>
      <c r="D1377" s="4" t="s">
        <v>7</v>
      </c>
    </row>
    <row r="1378" spans="1:11">
      <c r="A1378" t="n">
        <v>17943</v>
      </c>
      <c r="B1378" s="39" t="n">
        <v>56</v>
      </c>
      <c r="C1378" s="7" t="n">
        <v>65534</v>
      </c>
      <c r="D1378" s="7" t="n">
        <v>0</v>
      </c>
    </row>
    <row r="1379" spans="1:11">
      <c r="A1379" t="s">
        <v>4</v>
      </c>
      <c r="B1379" s="4" t="s">
        <v>5</v>
      </c>
      <c r="C1379" s="4" t="s">
        <v>11</v>
      </c>
      <c r="D1379" s="4" t="s">
        <v>7</v>
      </c>
      <c r="E1379" s="4" t="s">
        <v>13</v>
      </c>
      <c r="F1379" s="4" t="s">
        <v>13</v>
      </c>
      <c r="G1379" s="4" t="s">
        <v>13</v>
      </c>
      <c r="H1379" s="4" t="s">
        <v>13</v>
      </c>
      <c r="I1379" s="4" t="s">
        <v>13</v>
      </c>
      <c r="J1379" s="4" t="s">
        <v>7</v>
      </c>
      <c r="K1379" s="4" t="s">
        <v>11</v>
      </c>
    </row>
    <row r="1380" spans="1:11">
      <c r="A1380" t="n">
        <v>17947</v>
      </c>
      <c r="B1380" s="45" t="n">
        <v>96</v>
      </c>
      <c r="C1380" s="7" t="n">
        <v>65534</v>
      </c>
      <c r="D1380" s="7" t="n">
        <v>4</v>
      </c>
      <c r="E1380" s="7" t="n">
        <v>1</v>
      </c>
      <c r="F1380" s="7" t="n">
        <v>0</v>
      </c>
      <c r="G1380" s="7" t="n">
        <v>0</v>
      </c>
      <c r="H1380" s="7" t="n">
        <v>-90</v>
      </c>
      <c r="I1380" s="7" t="n">
        <v>1.5</v>
      </c>
      <c r="J1380" s="7" t="n">
        <v>1</v>
      </c>
      <c r="K1380" s="7" t="n">
        <v>640</v>
      </c>
    </row>
    <row r="1381" spans="1:11">
      <c r="A1381" t="s">
        <v>4</v>
      </c>
      <c r="B1381" s="4" t="s">
        <v>5</v>
      </c>
      <c r="C1381" s="4" t="s">
        <v>11</v>
      </c>
      <c r="D1381" s="4" t="s">
        <v>7</v>
      </c>
    </row>
    <row r="1382" spans="1:11">
      <c r="A1382" t="n">
        <v>17974</v>
      </c>
      <c r="B1382" s="39" t="n">
        <v>56</v>
      </c>
      <c r="C1382" s="7" t="n">
        <v>65534</v>
      </c>
      <c r="D1382" s="7" t="n">
        <v>0</v>
      </c>
    </row>
    <row r="1383" spans="1:11">
      <c r="A1383" t="s">
        <v>4</v>
      </c>
      <c r="B1383" s="4" t="s">
        <v>5</v>
      </c>
      <c r="C1383" s="4" t="s">
        <v>12</v>
      </c>
    </row>
    <row r="1384" spans="1:11">
      <c r="A1384" t="n">
        <v>17978</v>
      </c>
      <c r="B1384" s="19" t="n">
        <v>3</v>
      </c>
      <c r="C1384" s="12" t="n">
        <f t="normal" ca="1">A1350</f>
        <v>0</v>
      </c>
    </row>
    <row r="1385" spans="1:11">
      <c r="A1385" t="s">
        <v>4</v>
      </c>
      <c r="B1385" s="4" t="s">
        <v>5</v>
      </c>
    </row>
    <row r="1386" spans="1:11">
      <c r="A1386" t="n">
        <v>17983</v>
      </c>
      <c r="B1386" s="5" t="n">
        <v>1</v>
      </c>
    </row>
    <row r="1387" spans="1:11">
      <c r="A1387" t="s">
        <v>4</v>
      </c>
      <c r="B1387" s="4" t="s">
        <v>5</v>
      </c>
      <c r="C1387" s="4" t="s">
        <v>12</v>
      </c>
    </row>
    <row r="1388" spans="1:11">
      <c r="A1388" t="n">
        <v>17984</v>
      </c>
      <c r="B1388" s="19" t="n">
        <v>3</v>
      </c>
      <c r="C1388" s="12" t="n">
        <f t="normal" ca="1">A1390</f>
        <v>0</v>
      </c>
    </row>
    <row r="1389" spans="1:11">
      <c r="A1389" t="s">
        <v>4</v>
      </c>
      <c r="B1389" s="4" t="s">
        <v>5</v>
      </c>
    </row>
    <row r="1390" spans="1:11">
      <c r="A1390" t="n">
        <v>17989</v>
      </c>
      <c r="B1390" s="5" t="n">
        <v>1</v>
      </c>
    </row>
    <row r="1391" spans="1:11" s="3" customFormat="1" customHeight="0">
      <c r="A1391" s="3" t="s">
        <v>2</v>
      </c>
      <c r="B1391" s="3" t="s">
        <v>209</v>
      </c>
    </row>
    <row r="1392" spans="1:11">
      <c r="A1392" t="s">
        <v>4</v>
      </c>
      <c r="B1392" s="4" t="s">
        <v>5</v>
      </c>
      <c r="C1392" s="4" t="s">
        <v>7</v>
      </c>
      <c r="D1392" s="4" t="s">
        <v>11</v>
      </c>
      <c r="E1392" s="4" t="s">
        <v>7</v>
      </c>
      <c r="F1392" s="4" t="s">
        <v>12</v>
      </c>
    </row>
    <row r="1393" spans="1:11">
      <c r="A1393" t="n">
        <v>17992</v>
      </c>
      <c r="B1393" s="11" t="n">
        <v>5</v>
      </c>
      <c r="C1393" s="7" t="n">
        <v>30</v>
      </c>
      <c r="D1393" s="7" t="n">
        <v>10225</v>
      </c>
      <c r="E1393" s="7" t="n">
        <v>1</v>
      </c>
      <c r="F1393" s="12" t="n">
        <f t="normal" ca="1">A1431</f>
        <v>0</v>
      </c>
    </row>
    <row r="1394" spans="1:11">
      <c r="A1394" t="s">
        <v>4</v>
      </c>
      <c r="B1394" s="4" t="s">
        <v>5</v>
      </c>
      <c r="C1394" s="4" t="s">
        <v>11</v>
      </c>
      <c r="D1394" s="4" t="s">
        <v>7</v>
      </c>
      <c r="E1394" s="4" t="s">
        <v>7</v>
      </c>
      <c r="F1394" s="4" t="s">
        <v>8</v>
      </c>
    </row>
    <row r="1395" spans="1:11">
      <c r="A1395" t="n">
        <v>18001</v>
      </c>
      <c r="B1395" s="28" t="n">
        <v>20</v>
      </c>
      <c r="C1395" s="7" t="n">
        <v>65534</v>
      </c>
      <c r="D1395" s="7" t="n">
        <v>3</v>
      </c>
      <c r="E1395" s="7" t="n">
        <v>10</v>
      </c>
      <c r="F1395" s="7" t="s">
        <v>49</v>
      </c>
    </row>
    <row r="1396" spans="1:11">
      <c r="A1396" t="s">
        <v>4</v>
      </c>
      <c r="B1396" s="4" t="s">
        <v>5</v>
      </c>
      <c r="C1396" s="4" t="s">
        <v>11</v>
      </c>
    </row>
    <row r="1397" spans="1:11">
      <c r="A1397" t="n">
        <v>18022</v>
      </c>
      <c r="B1397" s="29" t="n">
        <v>16</v>
      </c>
      <c r="C1397" s="7" t="n">
        <v>0</v>
      </c>
    </row>
    <row r="1398" spans="1:11">
      <c r="A1398" t="s">
        <v>4</v>
      </c>
      <c r="B1398" s="4" t="s">
        <v>5</v>
      </c>
      <c r="C1398" s="4" t="s">
        <v>7</v>
      </c>
      <c r="D1398" s="4" t="s">
        <v>11</v>
      </c>
    </row>
    <row r="1399" spans="1:11">
      <c r="A1399" t="n">
        <v>18025</v>
      </c>
      <c r="B1399" s="30" t="n">
        <v>22</v>
      </c>
      <c r="C1399" s="7" t="n">
        <v>10</v>
      </c>
      <c r="D1399" s="7" t="n">
        <v>0</v>
      </c>
    </row>
    <row r="1400" spans="1:11">
      <c r="A1400" t="s">
        <v>4</v>
      </c>
      <c r="B1400" s="4" t="s">
        <v>5</v>
      </c>
      <c r="C1400" s="4" t="s">
        <v>7</v>
      </c>
      <c r="D1400" s="4" t="s">
        <v>11</v>
      </c>
      <c r="E1400" s="4" t="s">
        <v>7</v>
      </c>
      <c r="F1400" s="4" t="s">
        <v>7</v>
      </c>
      <c r="G1400" s="4" t="s">
        <v>12</v>
      </c>
    </row>
    <row r="1401" spans="1:11">
      <c r="A1401" t="n">
        <v>18029</v>
      </c>
      <c r="B1401" s="11" t="n">
        <v>5</v>
      </c>
      <c r="C1401" s="7" t="n">
        <v>30</v>
      </c>
      <c r="D1401" s="7" t="n">
        <v>2</v>
      </c>
      <c r="E1401" s="7" t="n">
        <v>8</v>
      </c>
      <c r="F1401" s="7" t="n">
        <v>1</v>
      </c>
      <c r="G1401" s="12" t="n">
        <f t="normal" ca="1">A1415</f>
        <v>0</v>
      </c>
    </row>
    <row r="1402" spans="1:11">
      <c r="A1402" t="s">
        <v>4</v>
      </c>
      <c r="B1402" s="4" t="s">
        <v>5</v>
      </c>
      <c r="C1402" s="4" t="s">
        <v>7</v>
      </c>
      <c r="D1402" s="4" t="s">
        <v>11</v>
      </c>
      <c r="E1402" s="4" t="s">
        <v>8</v>
      </c>
    </row>
    <row r="1403" spans="1:11">
      <c r="A1403" t="n">
        <v>18039</v>
      </c>
      <c r="B1403" s="26" t="n">
        <v>51</v>
      </c>
      <c r="C1403" s="7" t="n">
        <v>4</v>
      </c>
      <c r="D1403" s="7" t="n">
        <v>65534</v>
      </c>
      <c r="E1403" s="7" t="s">
        <v>50</v>
      </c>
    </row>
    <row r="1404" spans="1:11">
      <c r="A1404" t="s">
        <v>4</v>
      </c>
      <c r="B1404" s="4" t="s">
        <v>5</v>
      </c>
      <c r="C1404" s="4" t="s">
        <v>11</v>
      </c>
    </row>
    <row r="1405" spans="1:11">
      <c r="A1405" t="n">
        <v>18052</v>
      </c>
      <c r="B1405" s="29" t="n">
        <v>16</v>
      </c>
      <c r="C1405" s="7" t="n">
        <v>0</v>
      </c>
    </row>
    <row r="1406" spans="1:11">
      <c r="A1406" t="s">
        <v>4</v>
      </c>
      <c r="B1406" s="4" t="s">
        <v>5</v>
      </c>
      <c r="C1406" s="4" t="s">
        <v>11</v>
      </c>
      <c r="D1406" s="4" t="s">
        <v>51</v>
      </c>
      <c r="E1406" s="4" t="s">
        <v>7</v>
      </c>
      <c r="F1406" s="4" t="s">
        <v>7</v>
      </c>
      <c r="G1406" s="4" t="s">
        <v>51</v>
      </c>
      <c r="H1406" s="4" t="s">
        <v>7</v>
      </c>
      <c r="I1406" s="4" t="s">
        <v>7</v>
      </c>
      <c r="J1406" s="4" t="s">
        <v>51</v>
      </c>
      <c r="K1406" s="4" t="s">
        <v>7</v>
      </c>
      <c r="L1406" s="4" t="s">
        <v>7</v>
      </c>
      <c r="M1406" s="4" t="s">
        <v>51</v>
      </c>
      <c r="N1406" s="4" t="s">
        <v>7</v>
      </c>
      <c r="O1406" s="4" t="s">
        <v>7</v>
      </c>
    </row>
    <row r="1407" spans="1:11">
      <c r="A1407" t="n">
        <v>18055</v>
      </c>
      <c r="B1407" s="31" t="n">
        <v>26</v>
      </c>
      <c r="C1407" s="7" t="n">
        <v>65534</v>
      </c>
      <c r="D1407" s="7" t="s">
        <v>210</v>
      </c>
      <c r="E1407" s="7" t="n">
        <v>2</v>
      </c>
      <c r="F1407" s="7" t="n">
        <v>3</v>
      </c>
      <c r="G1407" s="7" t="s">
        <v>211</v>
      </c>
      <c r="H1407" s="7" t="n">
        <v>2</v>
      </c>
      <c r="I1407" s="7" t="n">
        <v>3</v>
      </c>
      <c r="J1407" s="7" t="s">
        <v>212</v>
      </c>
      <c r="K1407" s="7" t="n">
        <v>2</v>
      </c>
      <c r="L1407" s="7" t="n">
        <v>3</v>
      </c>
      <c r="M1407" s="7" t="s">
        <v>213</v>
      </c>
      <c r="N1407" s="7" t="n">
        <v>2</v>
      </c>
      <c r="O1407" s="7" t="n">
        <v>0</v>
      </c>
    </row>
    <row r="1408" spans="1:11">
      <c r="A1408" t="s">
        <v>4</v>
      </c>
      <c r="B1408" s="4" t="s">
        <v>5</v>
      </c>
    </row>
    <row r="1409" spans="1:15">
      <c r="A1409" t="n">
        <v>18250</v>
      </c>
      <c r="B1409" s="32" t="n">
        <v>28</v>
      </c>
    </row>
    <row r="1410" spans="1:15">
      <c r="A1410" t="s">
        <v>4</v>
      </c>
      <c r="B1410" s="4" t="s">
        <v>5</v>
      </c>
      <c r="C1410" s="4" t="s">
        <v>11</v>
      </c>
    </row>
    <row r="1411" spans="1:15">
      <c r="A1411" t="n">
        <v>18251</v>
      </c>
      <c r="B1411" s="33" t="n">
        <v>12</v>
      </c>
      <c r="C1411" s="7" t="n">
        <v>2</v>
      </c>
    </row>
    <row r="1412" spans="1:15">
      <c r="A1412" t="s">
        <v>4</v>
      </c>
      <c r="B1412" s="4" t="s">
        <v>5</v>
      </c>
      <c r="C1412" s="4" t="s">
        <v>12</v>
      </c>
    </row>
    <row r="1413" spans="1:15">
      <c r="A1413" t="n">
        <v>18254</v>
      </c>
      <c r="B1413" s="19" t="n">
        <v>3</v>
      </c>
      <c r="C1413" s="12" t="n">
        <f t="normal" ca="1">A1429</f>
        <v>0</v>
      </c>
    </row>
    <row r="1414" spans="1:15">
      <c r="A1414" t="s">
        <v>4</v>
      </c>
      <c r="B1414" s="4" t="s">
        <v>5</v>
      </c>
      <c r="C1414" s="4" t="s">
        <v>11</v>
      </c>
      <c r="D1414" s="4" t="s">
        <v>7</v>
      </c>
      <c r="E1414" s="4" t="s">
        <v>13</v>
      </c>
      <c r="F1414" s="4" t="s">
        <v>11</v>
      </c>
    </row>
    <row r="1415" spans="1:15">
      <c r="A1415" t="n">
        <v>18259</v>
      </c>
      <c r="B1415" s="34" t="n">
        <v>59</v>
      </c>
      <c r="C1415" s="7" t="n">
        <v>65534</v>
      </c>
      <c r="D1415" s="7" t="n">
        <v>15</v>
      </c>
      <c r="E1415" s="7" t="n">
        <v>0.150000005960464</v>
      </c>
      <c r="F1415" s="7" t="n">
        <v>0</v>
      </c>
    </row>
    <row r="1416" spans="1:15">
      <c r="A1416" t="s">
        <v>4</v>
      </c>
      <c r="B1416" s="4" t="s">
        <v>5</v>
      </c>
      <c r="C1416" s="4" t="s">
        <v>11</v>
      </c>
    </row>
    <row r="1417" spans="1:15">
      <c r="A1417" t="n">
        <v>18269</v>
      </c>
      <c r="B1417" s="29" t="n">
        <v>16</v>
      </c>
      <c r="C1417" s="7" t="n">
        <v>1300</v>
      </c>
    </row>
    <row r="1418" spans="1:15">
      <c r="A1418" t="s">
        <v>4</v>
      </c>
      <c r="B1418" s="4" t="s">
        <v>5</v>
      </c>
      <c r="C1418" s="4" t="s">
        <v>7</v>
      </c>
      <c r="D1418" s="4" t="s">
        <v>11</v>
      </c>
      <c r="E1418" s="4" t="s">
        <v>8</v>
      </c>
    </row>
    <row r="1419" spans="1:15">
      <c r="A1419" t="n">
        <v>18272</v>
      </c>
      <c r="B1419" s="26" t="n">
        <v>51</v>
      </c>
      <c r="C1419" s="7" t="n">
        <v>4</v>
      </c>
      <c r="D1419" s="7" t="n">
        <v>65534</v>
      </c>
      <c r="E1419" s="7" t="s">
        <v>50</v>
      </c>
    </row>
    <row r="1420" spans="1:15">
      <c r="A1420" t="s">
        <v>4</v>
      </c>
      <c r="B1420" s="4" t="s">
        <v>5</v>
      </c>
      <c r="C1420" s="4" t="s">
        <v>11</v>
      </c>
    </row>
    <row r="1421" spans="1:15">
      <c r="A1421" t="n">
        <v>18285</v>
      </c>
      <c r="B1421" s="29" t="n">
        <v>16</v>
      </c>
      <c r="C1421" s="7" t="n">
        <v>0</v>
      </c>
    </row>
    <row r="1422" spans="1:15">
      <c r="A1422" t="s">
        <v>4</v>
      </c>
      <c r="B1422" s="4" t="s">
        <v>5</v>
      </c>
      <c r="C1422" s="4" t="s">
        <v>11</v>
      </c>
      <c r="D1422" s="4" t="s">
        <v>51</v>
      </c>
      <c r="E1422" s="4" t="s">
        <v>7</v>
      </c>
      <c r="F1422" s="4" t="s">
        <v>7</v>
      </c>
      <c r="G1422" s="4" t="s">
        <v>51</v>
      </c>
      <c r="H1422" s="4" t="s">
        <v>7</v>
      </c>
      <c r="I1422" s="4" t="s">
        <v>7</v>
      </c>
    </row>
    <row r="1423" spans="1:15">
      <c r="A1423" t="n">
        <v>18288</v>
      </c>
      <c r="B1423" s="31" t="n">
        <v>26</v>
      </c>
      <c r="C1423" s="7" t="n">
        <v>65534</v>
      </c>
      <c r="D1423" s="7" t="s">
        <v>214</v>
      </c>
      <c r="E1423" s="7" t="n">
        <v>2</v>
      </c>
      <c r="F1423" s="7" t="n">
        <v>3</v>
      </c>
      <c r="G1423" s="7" t="s">
        <v>215</v>
      </c>
      <c r="H1423" s="7" t="n">
        <v>2</v>
      </c>
      <c r="I1423" s="7" t="n">
        <v>0</v>
      </c>
    </row>
    <row r="1424" spans="1:15">
      <c r="A1424" t="s">
        <v>4</v>
      </c>
      <c r="B1424" s="4" t="s">
        <v>5</v>
      </c>
    </row>
    <row r="1425" spans="1:9">
      <c r="A1425" t="n">
        <v>18460</v>
      </c>
      <c r="B1425" s="32" t="n">
        <v>28</v>
      </c>
    </row>
    <row r="1426" spans="1:9">
      <c r="A1426" t="s">
        <v>4</v>
      </c>
      <c r="B1426" s="4" t="s">
        <v>5</v>
      </c>
      <c r="C1426" s="4" t="s">
        <v>11</v>
      </c>
      <c r="D1426" s="4" t="s">
        <v>7</v>
      </c>
      <c r="E1426" s="4" t="s">
        <v>13</v>
      </c>
      <c r="F1426" s="4" t="s">
        <v>11</v>
      </c>
    </row>
    <row r="1427" spans="1:9">
      <c r="A1427" t="n">
        <v>18461</v>
      </c>
      <c r="B1427" s="34" t="n">
        <v>59</v>
      </c>
      <c r="C1427" s="7" t="n">
        <v>65534</v>
      </c>
      <c r="D1427" s="7" t="n">
        <v>255</v>
      </c>
      <c r="E1427" s="7" t="n">
        <v>0</v>
      </c>
      <c r="F1427" s="7" t="n">
        <v>0</v>
      </c>
    </row>
    <row r="1428" spans="1:9">
      <c r="A1428" t="s">
        <v>4</v>
      </c>
      <c r="B1428" s="4" t="s">
        <v>5</v>
      </c>
      <c r="C1428" s="4" t="s">
        <v>12</v>
      </c>
    </row>
    <row r="1429" spans="1:9">
      <c r="A1429" t="n">
        <v>18471</v>
      </c>
      <c r="B1429" s="19" t="n">
        <v>3</v>
      </c>
      <c r="C1429" s="12" t="n">
        <f t="normal" ca="1">A1719</f>
        <v>0</v>
      </c>
    </row>
    <row r="1430" spans="1:9">
      <c r="A1430" t="s">
        <v>4</v>
      </c>
      <c r="B1430" s="4" t="s">
        <v>5</v>
      </c>
      <c r="C1430" s="4" t="s">
        <v>7</v>
      </c>
      <c r="D1430" s="4" t="s">
        <v>11</v>
      </c>
      <c r="E1430" s="4" t="s">
        <v>7</v>
      </c>
      <c r="F1430" s="4" t="s">
        <v>12</v>
      </c>
    </row>
    <row r="1431" spans="1:9">
      <c r="A1431" t="n">
        <v>18476</v>
      </c>
      <c r="B1431" s="11" t="n">
        <v>5</v>
      </c>
      <c r="C1431" s="7" t="n">
        <v>30</v>
      </c>
      <c r="D1431" s="7" t="n">
        <v>9724</v>
      </c>
      <c r="E1431" s="7" t="n">
        <v>1</v>
      </c>
      <c r="F1431" s="12" t="n">
        <f t="normal" ca="1">A1435</f>
        <v>0</v>
      </c>
    </row>
    <row r="1432" spans="1:9">
      <c r="A1432" t="s">
        <v>4</v>
      </c>
      <c r="B1432" s="4" t="s">
        <v>5</v>
      </c>
      <c r="C1432" s="4" t="s">
        <v>12</v>
      </c>
    </row>
    <row r="1433" spans="1:9">
      <c r="A1433" t="n">
        <v>18485</v>
      </c>
      <c r="B1433" s="19" t="n">
        <v>3</v>
      </c>
      <c r="C1433" s="12" t="n">
        <f t="normal" ca="1">A1719</f>
        <v>0</v>
      </c>
    </row>
    <row r="1434" spans="1:9">
      <c r="A1434" t="s">
        <v>4</v>
      </c>
      <c r="B1434" s="4" t="s">
        <v>5</v>
      </c>
      <c r="C1434" s="4" t="s">
        <v>7</v>
      </c>
      <c r="D1434" s="4" t="s">
        <v>11</v>
      </c>
      <c r="E1434" s="4" t="s">
        <v>7</v>
      </c>
      <c r="F1434" s="4" t="s">
        <v>12</v>
      </c>
    </row>
    <row r="1435" spans="1:9">
      <c r="A1435" t="n">
        <v>18490</v>
      </c>
      <c r="B1435" s="11" t="n">
        <v>5</v>
      </c>
      <c r="C1435" s="7" t="n">
        <v>30</v>
      </c>
      <c r="D1435" s="7" t="n">
        <v>9721</v>
      </c>
      <c r="E1435" s="7" t="n">
        <v>1</v>
      </c>
      <c r="F1435" s="12" t="n">
        <f t="normal" ca="1">A1467</f>
        <v>0</v>
      </c>
    </row>
    <row r="1436" spans="1:9">
      <c r="A1436" t="s">
        <v>4</v>
      </c>
      <c r="B1436" s="4" t="s">
        <v>5</v>
      </c>
      <c r="C1436" s="4" t="s">
        <v>11</v>
      </c>
      <c r="D1436" s="4" t="s">
        <v>7</v>
      </c>
      <c r="E1436" s="4" t="s">
        <v>7</v>
      </c>
      <c r="F1436" s="4" t="s">
        <v>8</v>
      </c>
    </row>
    <row r="1437" spans="1:9">
      <c r="A1437" t="n">
        <v>18499</v>
      </c>
      <c r="B1437" s="28" t="n">
        <v>20</v>
      </c>
      <c r="C1437" s="7" t="n">
        <v>65534</v>
      </c>
      <c r="D1437" s="7" t="n">
        <v>3</v>
      </c>
      <c r="E1437" s="7" t="n">
        <v>10</v>
      </c>
      <c r="F1437" s="7" t="s">
        <v>49</v>
      </c>
    </row>
    <row r="1438" spans="1:9">
      <c r="A1438" t="s">
        <v>4</v>
      </c>
      <c r="B1438" s="4" t="s">
        <v>5</v>
      </c>
      <c r="C1438" s="4" t="s">
        <v>11</v>
      </c>
    </row>
    <row r="1439" spans="1:9">
      <c r="A1439" t="n">
        <v>18520</v>
      </c>
      <c r="B1439" s="29" t="n">
        <v>16</v>
      </c>
      <c r="C1439" s="7" t="n">
        <v>0</v>
      </c>
    </row>
    <row r="1440" spans="1:9">
      <c r="A1440" t="s">
        <v>4</v>
      </c>
      <c r="B1440" s="4" t="s">
        <v>5</v>
      </c>
      <c r="C1440" s="4" t="s">
        <v>7</v>
      </c>
      <c r="D1440" s="4" t="s">
        <v>11</v>
      </c>
    </row>
    <row r="1441" spans="1:6">
      <c r="A1441" t="n">
        <v>18523</v>
      </c>
      <c r="B1441" s="30" t="n">
        <v>22</v>
      </c>
      <c r="C1441" s="7" t="n">
        <v>10</v>
      </c>
      <c r="D1441" s="7" t="n">
        <v>0</v>
      </c>
    </row>
    <row r="1442" spans="1:6">
      <c r="A1442" t="s">
        <v>4</v>
      </c>
      <c r="B1442" s="4" t="s">
        <v>5</v>
      </c>
      <c r="C1442" s="4" t="s">
        <v>7</v>
      </c>
      <c r="D1442" s="4" t="s">
        <v>11</v>
      </c>
      <c r="E1442" s="4" t="s">
        <v>7</v>
      </c>
      <c r="F1442" s="4" t="s">
        <v>7</v>
      </c>
      <c r="G1442" s="4" t="s">
        <v>12</v>
      </c>
    </row>
    <row r="1443" spans="1:6">
      <c r="A1443" t="n">
        <v>18527</v>
      </c>
      <c r="B1443" s="11" t="n">
        <v>5</v>
      </c>
      <c r="C1443" s="7" t="n">
        <v>30</v>
      </c>
      <c r="D1443" s="7" t="n">
        <v>2</v>
      </c>
      <c r="E1443" s="7" t="n">
        <v>8</v>
      </c>
      <c r="F1443" s="7" t="n">
        <v>1</v>
      </c>
      <c r="G1443" s="12" t="n">
        <f t="normal" ca="1">A1457</f>
        <v>0</v>
      </c>
    </row>
    <row r="1444" spans="1:6">
      <c r="A1444" t="s">
        <v>4</v>
      </c>
      <c r="B1444" s="4" t="s">
        <v>5</v>
      </c>
      <c r="C1444" s="4" t="s">
        <v>7</v>
      </c>
      <c r="D1444" s="4" t="s">
        <v>11</v>
      </c>
      <c r="E1444" s="4" t="s">
        <v>8</v>
      </c>
    </row>
    <row r="1445" spans="1:6">
      <c r="A1445" t="n">
        <v>18537</v>
      </c>
      <c r="B1445" s="26" t="n">
        <v>51</v>
      </c>
      <c r="C1445" s="7" t="n">
        <v>4</v>
      </c>
      <c r="D1445" s="7" t="n">
        <v>65534</v>
      </c>
      <c r="E1445" s="7" t="s">
        <v>50</v>
      </c>
    </row>
    <row r="1446" spans="1:6">
      <c r="A1446" t="s">
        <v>4</v>
      </c>
      <c r="B1446" s="4" t="s">
        <v>5</v>
      </c>
      <c r="C1446" s="4" t="s">
        <v>11</v>
      </c>
    </row>
    <row r="1447" spans="1:6">
      <c r="A1447" t="n">
        <v>18550</v>
      </c>
      <c r="B1447" s="29" t="n">
        <v>16</v>
      </c>
      <c r="C1447" s="7" t="n">
        <v>0</v>
      </c>
    </row>
    <row r="1448" spans="1:6">
      <c r="A1448" t="s">
        <v>4</v>
      </c>
      <c r="B1448" s="4" t="s">
        <v>5</v>
      </c>
      <c r="C1448" s="4" t="s">
        <v>11</v>
      </c>
      <c r="D1448" s="4" t="s">
        <v>51</v>
      </c>
      <c r="E1448" s="4" t="s">
        <v>7</v>
      </c>
      <c r="F1448" s="4" t="s">
        <v>7</v>
      </c>
      <c r="G1448" s="4" t="s">
        <v>51</v>
      </c>
      <c r="H1448" s="4" t="s">
        <v>7</v>
      </c>
      <c r="I1448" s="4" t="s">
        <v>7</v>
      </c>
      <c r="J1448" s="4" t="s">
        <v>51</v>
      </c>
      <c r="K1448" s="4" t="s">
        <v>7</v>
      </c>
      <c r="L1448" s="4" t="s">
        <v>7</v>
      </c>
    </row>
    <row r="1449" spans="1:6">
      <c r="A1449" t="n">
        <v>18553</v>
      </c>
      <c r="B1449" s="31" t="n">
        <v>26</v>
      </c>
      <c r="C1449" s="7" t="n">
        <v>65534</v>
      </c>
      <c r="D1449" s="7" t="s">
        <v>216</v>
      </c>
      <c r="E1449" s="7" t="n">
        <v>2</v>
      </c>
      <c r="F1449" s="7" t="n">
        <v>3</v>
      </c>
      <c r="G1449" s="7" t="s">
        <v>217</v>
      </c>
      <c r="H1449" s="7" t="n">
        <v>2</v>
      </c>
      <c r="I1449" s="7" t="n">
        <v>3</v>
      </c>
      <c r="J1449" s="7" t="s">
        <v>218</v>
      </c>
      <c r="K1449" s="7" t="n">
        <v>2</v>
      </c>
      <c r="L1449" s="7" t="n">
        <v>0</v>
      </c>
    </row>
    <row r="1450" spans="1:6">
      <c r="A1450" t="s">
        <v>4</v>
      </c>
      <c r="B1450" s="4" t="s">
        <v>5</v>
      </c>
    </row>
    <row r="1451" spans="1:6">
      <c r="A1451" t="n">
        <v>18808</v>
      </c>
      <c r="B1451" s="32" t="n">
        <v>28</v>
      </c>
    </row>
    <row r="1452" spans="1:6">
      <c r="A1452" t="s">
        <v>4</v>
      </c>
      <c r="B1452" s="4" t="s">
        <v>5</v>
      </c>
      <c r="C1452" s="4" t="s">
        <v>11</v>
      </c>
    </row>
    <row r="1453" spans="1:6">
      <c r="A1453" t="n">
        <v>18809</v>
      </c>
      <c r="B1453" s="33" t="n">
        <v>12</v>
      </c>
      <c r="C1453" s="7" t="n">
        <v>2</v>
      </c>
    </row>
    <row r="1454" spans="1:6">
      <c r="A1454" t="s">
        <v>4</v>
      </c>
      <c r="B1454" s="4" t="s">
        <v>5</v>
      </c>
      <c r="C1454" s="4" t="s">
        <v>12</v>
      </c>
    </row>
    <row r="1455" spans="1:6">
      <c r="A1455" t="n">
        <v>18812</v>
      </c>
      <c r="B1455" s="19" t="n">
        <v>3</v>
      </c>
      <c r="C1455" s="12" t="n">
        <f t="normal" ca="1">A1465</f>
        <v>0</v>
      </c>
    </row>
    <row r="1456" spans="1:6">
      <c r="A1456" t="s">
        <v>4</v>
      </c>
      <c r="B1456" s="4" t="s">
        <v>5</v>
      </c>
      <c r="C1456" s="4" t="s">
        <v>7</v>
      </c>
      <c r="D1456" s="4" t="s">
        <v>11</v>
      </c>
      <c r="E1456" s="4" t="s">
        <v>8</v>
      </c>
    </row>
    <row r="1457" spans="1:12">
      <c r="A1457" t="n">
        <v>18817</v>
      </c>
      <c r="B1457" s="26" t="n">
        <v>51</v>
      </c>
      <c r="C1457" s="7" t="n">
        <v>4</v>
      </c>
      <c r="D1457" s="7" t="n">
        <v>65534</v>
      </c>
      <c r="E1457" s="7" t="s">
        <v>50</v>
      </c>
    </row>
    <row r="1458" spans="1:12">
      <c r="A1458" t="s">
        <v>4</v>
      </c>
      <c r="B1458" s="4" t="s">
        <v>5</v>
      </c>
      <c r="C1458" s="4" t="s">
        <v>11</v>
      </c>
    </row>
    <row r="1459" spans="1:12">
      <c r="A1459" t="n">
        <v>18830</v>
      </c>
      <c r="B1459" s="29" t="n">
        <v>16</v>
      </c>
      <c r="C1459" s="7" t="n">
        <v>0</v>
      </c>
    </row>
    <row r="1460" spans="1:12">
      <c r="A1460" t="s">
        <v>4</v>
      </c>
      <c r="B1460" s="4" t="s">
        <v>5</v>
      </c>
      <c r="C1460" s="4" t="s">
        <v>11</v>
      </c>
      <c r="D1460" s="4" t="s">
        <v>51</v>
      </c>
      <c r="E1460" s="4" t="s">
        <v>7</v>
      </c>
      <c r="F1460" s="4" t="s">
        <v>7</v>
      </c>
      <c r="G1460" s="4" t="s">
        <v>51</v>
      </c>
      <c r="H1460" s="4" t="s">
        <v>7</v>
      </c>
      <c r="I1460" s="4" t="s">
        <v>7</v>
      </c>
    </row>
    <row r="1461" spans="1:12">
      <c r="A1461" t="n">
        <v>18833</v>
      </c>
      <c r="B1461" s="31" t="n">
        <v>26</v>
      </c>
      <c r="C1461" s="7" t="n">
        <v>65534</v>
      </c>
      <c r="D1461" s="7" t="s">
        <v>219</v>
      </c>
      <c r="E1461" s="7" t="n">
        <v>2</v>
      </c>
      <c r="F1461" s="7" t="n">
        <v>3</v>
      </c>
      <c r="G1461" s="7" t="s">
        <v>220</v>
      </c>
      <c r="H1461" s="7" t="n">
        <v>2</v>
      </c>
      <c r="I1461" s="7" t="n">
        <v>0</v>
      </c>
    </row>
    <row r="1462" spans="1:12">
      <c r="A1462" t="s">
        <v>4</v>
      </c>
      <c r="B1462" s="4" t="s">
        <v>5</v>
      </c>
    </row>
    <row r="1463" spans="1:12">
      <c r="A1463" t="n">
        <v>19058</v>
      </c>
      <c r="B1463" s="32" t="n">
        <v>28</v>
      </c>
    </row>
    <row r="1464" spans="1:12">
      <c r="A1464" t="s">
        <v>4</v>
      </c>
      <c r="B1464" s="4" t="s">
        <v>5</v>
      </c>
      <c r="C1464" s="4" t="s">
        <v>12</v>
      </c>
    </row>
    <row r="1465" spans="1:12">
      <c r="A1465" t="n">
        <v>19059</v>
      </c>
      <c r="B1465" s="19" t="n">
        <v>3</v>
      </c>
      <c r="C1465" s="12" t="n">
        <f t="normal" ca="1">A1719</f>
        <v>0</v>
      </c>
    </row>
    <row r="1466" spans="1:12">
      <c r="A1466" t="s">
        <v>4</v>
      </c>
      <c r="B1466" s="4" t="s">
        <v>5</v>
      </c>
      <c r="C1466" s="4" t="s">
        <v>7</v>
      </c>
      <c r="D1466" s="4" t="s">
        <v>11</v>
      </c>
      <c r="E1466" s="4" t="s">
        <v>7</v>
      </c>
      <c r="F1466" s="4" t="s">
        <v>12</v>
      </c>
    </row>
    <row r="1467" spans="1:12">
      <c r="A1467" t="n">
        <v>19064</v>
      </c>
      <c r="B1467" s="11" t="n">
        <v>5</v>
      </c>
      <c r="C1467" s="7" t="n">
        <v>30</v>
      </c>
      <c r="D1467" s="7" t="n">
        <v>9489</v>
      </c>
      <c r="E1467" s="7" t="n">
        <v>1</v>
      </c>
      <c r="F1467" s="12" t="n">
        <f t="normal" ca="1">A1507</f>
        <v>0</v>
      </c>
    </row>
    <row r="1468" spans="1:12">
      <c r="A1468" t="s">
        <v>4</v>
      </c>
      <c r="B1468" s="4" t="s">
        <v>5</v>
      </c>
      <c r="C1468" s="4" t="s">
        <v>11</v>
      </c>
      <c r="D1468" s="4" t="s">
        <v>7</v>
      </c>
      <c r="E1468" s="4" t="s">
        <v>7</v>
      </c>
      <c r="F1468" s="4" t="s">
        <v>8</v>
      </c>
    </row>
    <row r="1469" spans="1:12">
      <c r="A1469" t="n">
        <v>19073</v>
      </c>
      <c r="B1469" s="28" t="n">
        <v>20</v>
      </c>
      <c r="C1469" s="7" t="n">
        <v>65534</v>
      </c>
      <c r="D1469" s="7" t="n">
        <v>3</v>
      </c>
      <c r="E1469" s="7" t="n">
        <v>10</v>
      </c>
      <c r="F1469" s="7" t="s">
        <v>49</v>
      </c>
    </row>
    <row r="1470" spans="1:12">
      <c r="A1470" t="s">
        <v>4</v>
      </c>
      <c r="B1470" s="4" t="s">
        <v>5</v>
      </c>
      <c r="C1470" s="4" t="s">
        <v>11</v>
      </c>
    </row>
    <row r="1471" spans="1:12">
      <c r="A1471" t="n">
        <v>19094</v>
      </c>
      <c r="B1471" s="29" t="n">
        <v>16</v>
      </c>
      <c r="C1471" s="7" t="n">
        <v>0</v>
      </c>
    </row>
    <row r="1472" spans="1:12">
      <c r="A1472" t="s">
        <v>4</v>
      </c>
      <c r="B1472" s="4" t="s">
        <v>5</v>
      </c>
      <c r="C1472" s="4" t="s">
        <v>7</v>
      </c>
      <c r="D1472" s="4" t="s">
        <v>11</v>
      </c>
    </row>
    <row r="1473" spans="1:9">
      <c r="A1473" t="n">
        <v>19097</v>
      </c>
      <c r="B1473" s="30" t="n">
        <v>22</v>
      </c>
      <c r="C1473" s="7" t="n">
        <v>10</v>
      </c>
      <c r="D1473" s="7" t="n">
        <v>0</v>
      </c>
    </row>
    <row r="1474" spans="1:9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7</v>
      </c>
      <c r="F1474" s="4" t="s">
        <v>7</v>
      </c>
      <c r="G1474" s="4" t="s">
        <v>12</v>
      </c>
    </row>
    <row r="1475" spans="1:9">
      <c r="A1475" t="n">
        <v>19101</v>
      </c>
      <c r="B1475" s="11" t="n">
        <v>5</v>
      </c>
      <c r="C1475" s="7" t="n">
        <v>30</v>
      </c>
      <c r="D1475" s="7" t="n">
        <v>2</v>
      </c>
      <c r="E1475" s="7" t="n">
        <v>8</v>
      </c>
      <c r="F1475" s="7" t="n">
        <v>1</v>
      </c>
      <c r="G1475" s="12" t="n">
        <f t="normal" ca="1">A1497</f>
        <v>0</v>
      </c>
    </row>
    <row r="1476" spans="1:9">
      <c r="A1476" t="s">
        <v>4</v>
      </c>
      <c r="B1476" s="4" t="s">
        <v>5</v>
      </c>
      <c r="C1476" s="4" t="s">
        <v>7</v>
      </c>
      <c r="D1476" s="4" t="s">
        <v>11</v>
      </c>
      <c r="E1476" s="4" t="s">
        <v>8</v>
      </c>
    </row>
    <row r="1477" spans="1:9">
      <c r="A1477" t="n">
        <v>19111</v>
      </c>
      <c r="B1477" s="26" t="n">
        <v>51</v>
      </c>
      <c r="C1477" s="7" t="n">
        <v>4</v>
      </c>
      <c r="D1477" s="7" t="n">
        <v>65534</v>
      </c>
      <c r="E1477" s="7" t="s">
        <v>128</v>
      </c>
    </row>
    <row r="1478" spans="1:9">
      <c r="A1478" t="s">
        <v>4</v>
      </c>
      <c r="B1478" s="4" t="s">
        <v>5</v>
      </c>
      <c r="C1478" s="4" t="s">
        <v>11</v>
      </c>
    </row>
    <row r="1479" spans="1:9">
      <c r="A1479" t="n">
        <v>19124</v>
      </c>
      <c r="B1479" s="29" t="n">
        <v>16</v>
      </c>
      <c r="C1479" s="7" t="n">
        <v>0</v>
      </c>
    </row>
    <row r="1480" spans="1:9">
      <c r="A1480" t="s">
        <v>4</v>
      </c>
      <c r="B1480" s="4" t="s">
        <v>5</v>
      </c>
      <c r="C1480" s="4" t="s">
        <v>11</v>
      </c>
      <c r="D1480" s="4" t="s">
        <v>51</v>
      </c>
      <c r="E1480" s="4" t="s">
        <v>7</v>
      </c>
      <c r="F1480" s="4" t="s">
        <v>7</v>
      </c>
      <c r="G1480" s="4" t="s">
        <v>51</v>
      </c>
      <c r="H1480" s="4" t="s">
        <v>7</v>
      </c>
      <c r="I1480" s="4" t="s">
        <v>7</v>
      </c>
    </row>
    <row r="1481" spans="1:9">
      <c r="A1481" t="n">
        <v>19127</v>
      </c>
      <c r="B1481" s="31" t="n">
        <v>26</v>
      </c>
      <c r="C1481" s="7" t="n">
        <v>65534</v>
      </c>
      <c r="D1481" s="7" t="s">
        <v>221</v>
      </c>
      <c r="E1481" s="7" t="n">
        <v>2</v>
      </c>
      <c r="F1481" s="7" t="n">
        <v>3</v>
      </c>
      <c r="G1481" s="7" t="s">
        <v>222</v>
      </c>
      <c r="H1481" s="7" t="n">
        <v>2</v>
      </c>
      <c r="I1481" s="7" t="n">
        <v>0</v>
      </c>
    </row>
    <row r="1482" spans="1:9">
      <c r="A1482" t="s">
        <v>4</v>
      </c>
      <c r="B1482" s="4" t="s">
        <v>5</v>
      </c>
    </row>
    <row r="1483" spans="1:9">
      <c r="A1483" t="n">
        <v>19271</v>
      </c>
      <c r="B1483" s="32" t="n">
        <v>28</v>
      </c>
    </row>
    <row r="1484" spans="1:9">
      <c r="A1484" t="s">
        <v>4</v>
      </c>
      <c r="B1484" s="4" t="s">
        <v>5</v>
      </c>
      <c r="C1484" s="4" t="s">
        <v>7</v>
      </c>
      <c r="D1484" s="4" t="s">
        <v>11</v>
      </c>
      <c r="E1484" s="4" t="s">
        <v>8</v>
      </c>
    </row>
    <row r="1485" spans="1:9">
      <c r="A1485" t="n">
        <v>19272</v>
      </c>
      <c r="B1485" s="26" t="n">
        <v>51</v>
      </c>
      <c r="C1485" s="7" t="n">
        <v>4</v>
      </c>
      <c r="D1485" s="7" t="n">
        <v>0</v>
      </c>
      <c r="E1485" s="7" t="s">
        <v>75</v>
      </c>
    </row>
    <row r="1486" spans="1:9">
      <c r="A1486" t="s">
        <v>4</v>
      </c>
      <c r="B1486" s="4" t="s">
        <v>5</v>
      </c>
      <c r="C1486" s="4" t="s">
        <v>11</v>
      </c>
    </row>
    <row r="1487" spans="1:9">
      <c r="A1487" t="n">
        <v>19286</v>
      </c>
      <c r="B1487" s="29" t="n">
        <v>16</v>
      </c>
      <c r="C1487" s="7" t="n">
        <v>0</v>
      </c>
    </row>
    <row r="1488" spans="1:9">
      <c r="A1488" t="s">
        <v>4</v>
      </c>
      <c r="B1488" s="4" t="s">
        <v>5</v>
      </c>
      <c r="C1488" s="4" t="s">
        <v>11</v>
      </c>
      <c r="D1488" s="4" t="s">
        <v>51</v>
      </c>
      <c r="E1488" s="4" t="s">
        <v>7</v>
      </c>
      <c r="F1488" s="4" t="s">
        <v>7</v>
      </c>
    </row>
    <row r="1489" spans="1:9">
      <c r="A1489" t="n">
        <v>19289</v>
      </c>
      <c r="B1489" s="31" t="n">
        <v>26</v>
      </c>
      <c r="C1489" s="7" t="n">
        <v>0</v>
      </c>
      <c r="D1489" s="7" t="s">
        <v>223</v>
      </c>
      <c r="E1489" s="7" t="n">
        <v>2</v>
      </c>
      <c r="F1489" s="7" t="n">
        <v>0</v>
      </c>
    </row>
    <row r="1490" spans="1:9">
      <c r="A1490" t="s">
        <v>4</v>
      </c>
      <c r="B1490" s="4" t="s">
        <v>5</v>
      </c>
    </row>
    <row r="1491" spans="1:9">
      <c r="A1491" t="n">
        <v>19347</v>
      </c>
      <c r="B1491" s="32" t="n">
        <v>28</v>
      </c>
    </row>
    <row r="1492" spans="1:9">
      <c r="A1492" t="s">
        <v>4</v>
      </c>
      <c r="B1492" s="4" t="s">
        <v>5</v>
      </c>
      <c r="C1492" s="4" t="s">
        <v>11</v>
      </c>
    </row>
    <row r="1493" spans="1:9">
      <c r="A1493" t="n">
        <v>19348</v>
      </c>
      <c r="B1493" s="33" t="n">
        <v>12</v>
      </c>
      <c r="C1493" s="7" t="n">
        <v>2</v>
      </c>
    </row>
    <row r="1494" spans="1:9">
      <c r="A1494" t="s">
        <v>4</v>
      </c>
      <c r="B1494" s="4" t="s">
        <v>5</v>
      </c>
      <c r="C1494" s="4" t="s">
        <v>12</v>
      </c>
    </row>
    <row r="1495" spans="1:9">
      <c r="A1495" t="n">
        <v>19351</v>
      </c>
      <c r="B1495" s="19" t="n">
        <v>3</v>
      </c>
      <c r="C1495" s="12" t="n">
        <f t="normal" ca="1">A1505</f>
        <v>0</v>
      </c>
    </row>
    <row r="1496" spans="1:9">
      <c r="A1496" t="s">
        <v>4</v>
      </c>
      <c r="B1496" s="4" t="s">
        <v>5</v>
      </c>
      <c r="C1496" s="4" t="s">
        <v>7</v>
      </c>
      <c r="D1496" s="4" t="s">
        <v>11</v>
      </c>
      <c r="E1496" s="4" t="s">
        <v>8</v>
      </c>
    </row>
    <row r="1497" spans="1:9">
      <c r="A1497" t="n">
        <v>19356</v>
      </c>
      <c r="B1497" s="26" t="n">
        <v>51</v>
      </c>
      <c r="C1497" s="7" t="n">
        <v>4</v>
      </c>
      <c r="D1497" s="7" t="n">
        <v>65534</v>
      </c>
      <c r="E1497" s="7" t="s">
        <v>128</v>
      </c>
    </row>
    <row r="1498" spans="1:9">
      <c r="A1498" t="s">
        <v>4</v>
      </c>
      <c r="B1498" s="4" t="s">
        <v>5</v>
      </c>
      <c r="C1498" s="4" t="s">
        <v>11</v>
      </c>
    </row>
    <row r="1499" spans="1:9">
      <c r="A1499" t="n">
        <v>19369</v>
      </c>
      <c r="B1499" s="29" t="n">
        <v>16</v>
      </c>
      <c r="C1499" s="7" t="n">
        <v>0</v>
      </c>
    </row>
    <row r="1500" spans="1:9">
      <c r="A1500" t="s">
        <v>4</v>
      </c>
      <c r="B1500" s="4" t="s">
        <v>5</v>
      </c>
      <c r="C1500" s="4" t="s">
        <v>11</v>
      </c>
      <c r="D1500" s="4" t="s">
        <v>51</v>
      </c>
      <c r="E1500" s="4" t="s">
        <v>7</v>
      </c>
      <c r="F1500" s="4" t="s">
        <v>7</v>
      </c>
      <c r="G1500" s="4" t="s">
        <v>51</v>
      </c>
      <c r="H1500" s="4" t="s">
        <v>7</v>
      </c>
      <c r="I1500" s="4" t="s">
        <v>7</v>
      </c>
    </row>
    <row r="1501" spans="1:9">
      <c r="A1501" t="n">
        <v>19372</v>
      </c>
      <c r="B1501" s="31" t="n">
        <v>26</v>
      </c>
      <c r="C1501" s="7" t="n">
        <v>65534</v>
      </c>
      <c r="D1501" s="7" t="s">
        <v>224</v>
      </c>
      <c r="E1501" s="7" t="n">
        <v>2</v>
      </c>
      <c r="F1501" s="7" t="n">
        <v>3</v>
      </c>
      <c r="G1501" s="7" t="s">
        <v>225</v>
      </c>
      <c r="H1501" s="7" t="n">
        <v>2</v>
      </c>
      <c r="I1501" s="7" t="n">
        <v>0</v>
      </c>
    </row>
    <row r="1502" spans="1:9">
      <c r="A1502" t="s">
        <v>4</v>
      </c>
      <c r="B1502" s="4" t="s">
        <v>5</v>
      </c>
    </row>
    <row r="1503" spans="1:9">
      <c r="A1503" t="n">
        <v>19561</v>
      </c>
      <c r="B1503" s="32" t="n">
        <v>28</v>
      </c>
    </row>
    <row r="1504" spans="1:9">
      <c r="A1504" t="s">
        <v>4</v>
      </c>
      <c r="B1504" s="4" t="s">
        <v>5</v>
      </c>
      <c r="C1504" s="4" t="s">
        <v>12</v>
      </c>
    </row>
    <row r="1505" spans="1:9">
      <c r="A1505" t="n">
        <v>19562</v>
      </c>
      <c r="B1505" s="19" t="n">
        <v>3</v>
      </c>
      <c r="C1505" s="12" t="n">
        <f t="normal" ca="1">A1719</f>
        <v>0</v>
      </c>
    </row>
    <row r="1506" spans="1:9">
      <c r="A1506" t="s">
        <v>4</v>
      </c>
      <c r="B1506" s="4" t="s">
        <v>5</v>
      </c>
      <c r="C1506" s="4" t="s">
        <v>7</v>
      </c>
      <c r="D1506" s="4" t="s">
        <v>11</v>
      </c>
      <c r="E1506" s="4" t="s">
        <v>7</v>
      </c>
      <c r="F1506" s="4" t="s">
        <v>12</v>
      </c>
    </row>
    <row r="1507" spans="1:9">
      <c r="A1507" t="n">
        <v>19567</v>
      </c>
      <c r="B1507" s="11" t="n">
        <v>5</v>
      </c>
      <c r="C1507" s="7" t="n">
        <v>30</v>
      </c>
      <c r="D1507" s="7" t="n">
        <v>9712</v>
      </c>
      <c r="E1507" s="7" t="n">
        <v>1</v>
      </c>
      <c r="F1507" s="12" t="n">
        <f t="normal" ca="1">A1539</f>
        <v>0</v>
      </c>
    </row>
    <row r="1508" spans="1:9">
      <c r="A1508" t="s">
        <v>4</v>
      </c>
      <c r="B1508" s="4" t="s">
        <v>5</v>
      </c>
      <c r="C1508" s="4" t="s">
        <v>11</v>
      </c>
      <c r="D1508" s="4" t="s">
        <v>7</v>
      </c>
      <c r="E1508" s="4" t="s">
        <v>7</v>
      </c>
      <c r="F1508" s="4" t="s">
        <v>8</v>
      </c>
    </row>
    <row r="1509" spans="1:9">
      <c r="A1509" t="n">
        <v>19576</v>
      </c>
      <c r="B1509" s="28" t="n">
        <v>20</v>
      </c>
      <c r="C1509" s="7" t="n">
        <v>65534</v>
      </c>
      <c r="D1509" s="7" t="n">
        <v>3</v>
      </c>
      <c r="E1509" s="7" t="n">
        <v>10</v>
      </c>
      <c r="F1509" s="7" t="s">
        <v>49</v>
      </c>
    </row>
    <row r="1510" spans="1:9">
      <c r="A1510" t="s">
        <v>4</v>
      </c>
      <c r="B1510" s="4" t="s">
        <v>5</v>
      </c>
      <c r="C1510" s="4" t="s">
        <v>11</v>
      </c>
    </row>
    <row r="1511" spans="1:9">
      <c r="A1511" t="n">
        <v>19597</v>
      </c>
      <c r="B1511" s="29" t="n">
        <v>16</v>
      </c>
      <c r="C1511" s="7" t="n">
        <v>0</v>
      </c>
    </row>
    <row r="1512" spans="1:9">
      <c r="A1512" t="s">
        <v>4</v>
      </c>
      <c r="B1512" s="4" t="s">
        <v>5</v>
      </c>
      <c r="C1512" s="4" t="s">
        <v>7</v>
      </c>
      <c r="D1512" s="4" t="s">
        <v>11</v>
      </c>
    </row>
    <row r="1513" spans="1:9">
      <c r="A1513" t="n">
        <v>19600</v>
      </c>
      <c r="B1513" s="30" t="n">
        <v>22</v>
      </c>
      <c r="C1513" s="7" t="n">
        <v>10</v>
      </c>
      <c r="D1513" s="7" t="n">
        <v>0</v>
      </c>
    </row>
    <row r="1514" spans="1:9">
      <c r="A1514" t="s">
        <v>4</v>
      </c>
      <c r="B1514" s="4" t="s">
        <v>5</v>
      </c>
      <c r="C1514" s="4" t="s">
        <v>7</v>
      </c>
      <c r="D1514" s="4" t="s">
        <v>11</v>
      </c>
      <c r="E1514" s="4" t="s">
        <v>7</v>
      </c>
      <c r="F1514" s="4" t="s">
        <v>7</v>
      </c>
      <c r="G1514" s="4" t="s">
        <v>12</v>
      </c>
    </row>
    <row r="1515" spans="1:9">
      <c r="A1515" t="n">
        <v>19604</v>
      </c>
      <c r="B1515" s="11" t="n">
        <v>5</v>
      </c>
      <c r="C1515" s="7" t="n">
        <v>30</v>
      </c>
      <c r="D1515" s="7" t="n">
        <v>2</v>
      </c>
      <c r="E1515" s="7" t="n">
        <v>8</v>
      </c>
      <c r="F1515" s="7" t="n">
        <v>1</v>
      </c>
      <c r="G1515" s="12" t="n">
        <f t="normal" ca="1">A1529</f>
        <v>0</v>
      </c>
    </row>
    <row r="1516" spans="1:9">
      <c r="A1516" t="s">
        <v>4</v>
      </c>
      <c r="B1516" s="4" t="s">
        <v>5</v>
      </c>
      <c r="C1516" s="4" t="s">
        <v>7</v>
      </c>
      <c r="D1516" s="4" t="s">
        <v>11</v>
      </c>
      <c r="E1516" s="4" t="s">
        <v>8</v>
      </c>
    </row>
    <row r="1517" spans="1:9">
      <c r="A1517" t="n">
        <v>19614</v>
      </c>
      <c r="B1517" s="26" t="n">
        <v>51</v>
      </c>
      <c r="C1517" s="7" t="n">
        <v>4</v>
      </c>
      <c r="D1517" s="7" t="n">
        <v>65534</v>
      </c>
      <c r="E1517" s="7" t="s">
        <v>50</v>
      </c>
    </row>
    <row r="1518" spans="1:9">
      <c r="A1518" t="s">
        <v>4</v>
      </c>
      <c r="B1518" s="4" t="s">
        <v>5</v>
      </c>
      <c r="C1518" s="4" t="s">
        <v>11</v>
      </c>
    </row>
    <row r="1519" spans="1:9">
      <c r="A1519" t="n">
        <v>19627</v>
      </c>
      <c r="B1519" s="29" t="n">
        <v>16</v>
      </c>
      <c r="C1519" s="7" t="n">
        <v>0</v>
      </c>
    </row>
    <row r="1520" spans="1:9">
      <c r="A1520" t="s">
        <v>4</v>
      </c>
      <c r="B1520" s="4" t="s">
        <v>5</v>
      </c>
      <c r="C1520" s="4" t="s">
        <v>11</v>
      </c>
      <c r="D1520" s="4" t="s">
        <v>51</v>
      </c>
      <c r="E1520" s="4" t="s">
        <v>7</v>
      </c>
      <c r="F1520" s="4" t="s">
        <v>7</v>
      </c>
      <c r="G1520" s="4" t="s">
        <v>51</v>
      </c>
      <c r="H1520" s="4" t="s">
        <v>7</v>
      </c>
      <c r="I1520" s="4" t="s">
        <v>7</v>
      </c>
      <c r="J1520" s="4" t="s">
        <v>51</v>
      </c>
      <c r="K1520" s="4" t="s">
        <v>7</v>
      </c>
      <c r="L1520" s="4" t="s">
        <v>7</v>
      </c>
      <c r="M1520" s="4" t="s">
        <v>51</v>
      </c>
      <c r="N1520" s="4" t="s">
        <v>7</v>
      </c>
      <c r="O1520" s="4" t="s">
        <v>7</v>
      </c>
    </row>
    <row r="1521" spans="1:15">
      <c r="A1521" t="n">
        <v>19630</v>
      </c>
      <c r="B1521" s="31" t="n">
        <v>26</v>
      </c>
      <c r="C1521" s="7" t="n">
        <v>65534</v>
      </c>
      <c r="D1521" s="7" t="s">
        <v>226</v>
      </c>
      <c r="E1521" s="7" t="n">
        <v>2</v>
      </c>
      <c r="F1521" s="7" t="n">
        <v>3</v>
      </c>
      <c r="G1521" s="7" t="s">
        <v>227</v>
      </c>
      <c r="H1521" s="7" t="n">
        <v>2</v>
      </c>
      <c r="I1521" s="7" t="n">
        <v>3</v>
      </c>
      <c r="J1521" s="7" t="s">
        <v>228</v>
      </c>
      <c r="K1521" s="7" t="n">
        <v>2</v>
      </c>
      <c r="L1521" s="7" t="n">
        <v>3</v>
      </c>
      <c r="M1521" s="7" t="s">
        <v>229</v>
      </c>
      <c r="N1521" s="7" t="n">
        <v>2</v>
      </c>
      <c r="O1521" s="7" t="n">
        <v>0</v>
      </c>
    </row>
    <row r="1522" spans="1:15">
      <c r="A1522" t="s">
        <v>4</v>
      </c>
      <c r="B1522" s="4" t="s">
        <v>5</v>
      </c>
    </row>
    <row r="1523" spans="1:15">
      <c r="A1523" t="n">
        <v>19980</v>
      </c>
      <c r="B1523" s="32" t="n">
        <v>28</v>
      </c>
    </row>
    <row r="1524" spans="1:15">
      <c r="A1524" t="s">
        <v>4</v>
      </c>
      <c r="B1524" s="4" t="s">
        <v>5</v>
      </c>
      <c r="C1524" s="4" t="s">
        <v>11</v>
      </c>
    </row>
    <row r="1525" spans="1:15">
      <c r="A1525" t="n">
        <v>19981</v>
      </c>
      <c r="B1525" s="33" t="n">
        <v>12</v>
      </c>
      <c r="C1525" s="7" t="n">
        <v>2</v>
      </c>
    </row>
    <row r="1526" spans="1:15">
      <c r="A1526" t="s">
        <v>4</v>
      </c>
      <c r="B1526" s="4" t="s">
        <v>5</v>
      </c>
      <c r="C1526" s="4" t="s">
        <v>12</v>
      </c>
    </row>
    <row r="1527" spans="1:15">
      <c r="A1527" t="n">
        <v>19984</v>
      </c>
      <c r="B1527" s="19" t="n">
        <v>3</v>
      </c>
      <c r="C1527" s="12" t="n">
        <f t="normal" ca="1">A1537</f>
        <v>0</v>
      </c>
    </row>
    <row r="1528" spans="1:15">
      <c r="A1528" t="s">
        <v>4</v>
      </c>
      <c r="B1528" s="4" t="s">
        <v>5</v>
      </c>
      <c r="C1528" s="4" t="s">
        <v>7</v>
      </c>
      <c r="D1528" s="4" t="s">
        <v>11</v>
      </c>
      <c r="E1528" s="4" t="s">
        <v>8</v>
      </c>
    </row>
    <row r="1529" spans="1:15">
      <c r="A1529" t="n">
        <v>19989</v>
      </c>
      <c r="B1529" s="26" t="n">
        <v>51</v>
      </c>
      <c r="C1529" s="7" t="n">
        <v>4</v>
      </c>
      <c r="D1529" s="7" t="n">
        <v>65534</v>
      </c>
      <c r="E1529" s="7" t="s">
        <v>50</v>
      </c>
    </row>
    <row r="1530" spans="1:15">
      <c r="A1530" t="s">
        <v>4</v>
      </c>
      <c r="B1530" s="4" t="s">
        <v>5</v>
      </c>
      <c r="C1530" s="4" t="s">
        <v>11</v>
      </c>
    </row>
    <row r="1531" spans="1:15">
      <c r="A1531" t="n">
        <v>20002</v>
      </c>
      <c r="B1531" s="29" t="n">
        <v>16</v>
      </c>
      <c r="C1531" s="7" t="n">
        <v>0</v>
      </c>
    </row>
    <row r="1532" spans="1:15">
      <c r="A1532" t="s">
        <v>4</v>
      </c>
      <c r="B1532" s="4" t="s">
        <v>5</v>
      </c>
      <c r="C1532" s="4" t="s">
        <v>11</v>
      </c>
      <c r="D1532" s="4" t="s">
        <v>51</v>
      </c>
      <c r="E1532" s="4" t="s">
        <v>7</v>
      </c>
      <c r="F1532" s="4" t="s">
        <v>7</v>
      </c>
      <c r="G1532" s="4" t="s">
        <v>51</v>
      </c>
      <c r="H1532" s="4" t="s">
        <v>7</v>
      </c>
      <c r="I1532" s="4" t="s">
        <v>7</v>
      </c>
    </row>
    <row r="1533" spans="1:15">
      <c r="A1533" t="n">
        <v>20005</v>
      </c>
      <c r="B1533" s="31" t="n">
        <v>26</v>
      </c>
      <c r="C1533" s="7" t="n">
        <v>65534</v>
      </c>
      <c r="D1533" s="7" t="s">
        <v>230</v>
      </c>
      <c r="E1533" s="7" t="n">
        <v>2</v>
      </c>
      <c r="F1533" s="7" t="n">
        <v>3</v>
      </c>
      <c r="G1533" s="7" t="s">
        <v>231</v>
      </c>
      <c r="H1533" s="7" t="n">
        <v>2</v>
      </c>
      <c r="I1533" s="7" t="n">
        <v>0</v>
      </c>
    </row>
    <row r="1534" spans="1:15">
      <c r="A1534" t="s">
        <v>4</v>
      </c>
      <c r="B1534" s="4" t="s">
        <v>5</v>
      </c>
    </row>
    <row r="1535" spans="1:15">
      <c r="A1535" t="n">
        <v>20144</v>
      </c>
      <c r="B1535" s="32" t="n">
        <v>28</v>
      </c>
    </row>
    <row r="1536" spans="1:15">
      <c r="A1536" t="s">
        <v>4</v>
      </c>
      <c r="B1536" s="4" t="s">
        <v>5</v>
      </c>
      <c r="C1536" s="4" t="s">
        <v>12</v>
      </c>
    </row>
    <row r="1537" spans="1:15">
      <c r="A1537" t="n">
        <v>20145</v>
      </c>
      <c r="B1537" s="19" t="n">
        <v>3</v>
      </c>
      <c r="C1537" s="12" t="n">
        <f t="normal" ca="1">A1719</f>
        <v>0</v>
      </c>
    </row>
    <row r="1538" spans="1:15">
      <c r="A1538" t="s">
        <v>4</v>
      </c>
      <c r="B1538" s="4" t="s">
        <v>5</v>
      </c>
      <c r="C1538" s="4" t="s">
        <v>7</v>
      </c>
      <c r="D1538" s="4" t="s">
        <v>11</v>
      </c>
      <c r="E1538" s="4" t="s">
        <v>7</v>
      </c>
      <c r="F1538" s="4" t="s">
        <v>12</v>
      </c>
    </row>
    <row r="1539" spans="1:15">
      <c r="A1539" t="n">
        <v>20150</v>
      </c>
      <c r="B1539" s="11" t="n">
        <v>5</v>
      </c>
      <c r="C1539" s="7" t="n">
        <v>30</v>
      </c>
      <c r="D1539" s="7" t="n">
        <v>8958</v>
      </c>
      <c r="E1539" s="7" t="n">
        <v>1</v>
      </c>
      <c r="F1539" s="12" t="n">
        <f t="normal" ca="1">A1543</f>
        <v>0</v>
      </c>
    </row>
    <row r="1540" spans="1:15">
      <c r="A1540" t="s">
        <v>4</v>
      </c>
      <c r="B1540" s="4" t="s">
        <v>5</v>
      </c>
      <c r="C1540" s="4" t="s">
        <v>12</v>
      </c>
    </row>
    <row r="1541" spans="1:15">
      <c r="A1541" t="n">
        <v>20159</v>
      </c>
      <c r="B1541" s="19" t="n">
        <v>3</v>
      </c>
      <c r="C1541" s="12" t="n">
        <f t="normal" ca="1">A1719</f>
        <v>0</v>
      </c>
    </row>
    <row r="1542" spans="1:15">
      <c r="A1542" t="s">
        <v>4</v>
      </c>
      <c r="B1542" s="4" t="s">
        <v>5</v>
      </c>
      <c r="C1542" s="4" t="s">
        <v>7</v>
      </c>
      <c r="D1542" s="4" t="s">
        <v>11</v>
      </c>
      <c r="E1542" s="4" t="s">
        <v>7</v>
      </c>
      <c r="F1542" s="4" t="s">
        <v>12</v>
      </c>
    </row>
    <row r="1543" spans="1:15">
      <c r="A1543" t="n">
        <v>20164</v>
      </c>
      <c r="B1543" s="11" t="n">
        <v>5</v>
      </c>
      <c r="C1543" s="7" t="n">
        <v>30</v>
      </c>
      <c r="D1543" s="7" t="n">
        <v>8954</v>
      </c>
      <c r="E1543" s="7" t="n">
        <v>1</v>
      </c>
      <c r="F1543" s="12" t="n">
        <f t="normal" ca="1">A1547</f>
        <v>0</v>
      </c>
    </row>
    <row r="1544" spans="1:15">
      <c r="A1544" t="s">
        <v>4</v>
      </c>
      <c r="B1544" s="4" t="s">
        <v>5</v>
      </c>
      <c r="C1544" s="4" t="s">
        <v>12</v>
      </c>
    </row>
    <row r="1545" spans="1:15">
      <c r="A1545" t="n">
        <v>20173</v>
      </c>
      <c r="B1545" s="19" t="n">
        <v>3</v>
      </c>
      <c r="C1545" s="12" t="n">
        <f t="normal" ca="1">A1719</f>
        <v>0</v>
      </c>
    </row>
    <row r="1546" spans="1:15">
      <c r="A1546" t="s">
        <v>4</v>
      </c>
      <c r="B1546" s="4" t="s">
        <v>5</v>
      </c>
      <c r="C1546" s="4" t="s">
        <v>7</v>
      </c>
      <c r="D1546" s="4" t="s">
        <v>11</v>
      </c>
      <c r="E1546" s="4" t="s">
        <v>7</v>
      </c>
      <c r="F1546" s="4" t="s">
        <v>12</v>
      </c>
    </row>
    <row r="1547" spans="1:15">
      <c r="A1547" t="n">
        <v>20178</v>
      </c>
      <c r="B1547" s="11" t="n">
        <v>5</v>
      </c>
      <c r="C1547" s="7" t="n">
        <v>30</v>
      </c>
      <c r="D1547" s="7" t="n">
        <v>8953</v>
      </c>
      <c r="E1547" s="7" t="n">
        <v>1</v>
      </c>
      <c r="F1547" s="12" t="n">
        <f t="normal" ca="1">A1579</f>
        <v>0</v>
      </c>
    </row>
    <row r="1548" spans="1:15">
      <c r="A1548" t="s">
        <v>4</v>
      </c>
      <c r="B1548" s="4" t="s">
        <v>5</v>
      </c>
      <c r="C1548" s="4" t="s">
        <v>11</v>
      </c>
      <c r="D1548" s="4" t="s">
        <v>7</v>
      </c>
      <c r="E1548" s="4" t="s">
        <v>7</v>
      </c>
      <c r="F1548" s="4" t="s">
        <v>8</v>
      </c>
    </row>
    <row r="1549" spans="1:15">
      <c r="A1549" t="n">
        <v>20187</v>
      </c>
      <c r="B1549" s="28" t="n">
        <v>20</v>
      </c>
      <c r="C1549" s="7" t="n">
        <v>65534</v>
      </c>
      <c r="D1549" s="7" t="n">
        <v>3</v>
      </c>
      <c r="E1549" s="7" t="n">
        <v>10</v>
      </c>
      <c r="F1549" s="7" t="s">
        <v>49</v>
      </c>
    </row>
    <row r="1550" spans="1:15">
      <c r="A1550" t="s">
        <v>4</v>
      </c>
      <c r="B1550" s="4" t="s">
        <v>5</v>
      </c>
      <c r="C1550" s="4" t="s">
        <v>11</v>
      </c>
    </row>
    <row r="1551" spans="1:15">
      <c r="A1551" t="n">
        <v>20208</v>
      </c>
      <c r="B1551" s="29" t="n">
        <v>16</v>
      </c>
      <c r="C1551" s="7" t="n">
        <v>0</v>
      </c>
    </row>
    <row r="1552" spans="1:15">
      <c r="A1552" t="s">
        <v>4</v>
      </c>
      <c r="B1552" s="4" t="s">
        <v>5</v>
      </c>
      <c r="C1552" s="4" t="s">
        <v>7</v>
      </c>
      <c r="D1552" s="4" t="s">
        <v>11</v>
      </c>
    </row>
    <row r="1553" spans="1:6">
      <c r="A1553" t="n">
        <v>20211</v>
      </c>
      <c r="B1553" s="30" t="n">
        <v>22</v>
      </c>
      <c r="C1553" s="7" t="n">
        <v>10</v>
      </c>
      <c r="D1553" s="7" t="n">
        <v>0</v>
      </c>
    </row>
    <row r="1554" spans="1:6">
      <c r="A1554" t="s">
        <v>4</v>
      </c>
      <c r="B1554" s="4" t="s">
        <v>5</v>
      </c>
      <c r="C1554" s="4" t="s">
        <v>7</v>
      </c>
      <c r="D1554" s="4" t="s">
        <v>11</v>
      </c>
      <c r="E1554" s="4" t="s">
        <v>7</v>
      </c>
      <c r="F1554" s="4" t="s">
        <v>7</v>
      </c>
      <c r="G1554" s="4" t="s">
        <v>12</v>
      </c>
    </row>
    <row r="1555" spans="1:6">
      <c r="A1555" t="n">
        <v>20215</v>
      </c>
      <c r="B1555" s="11" t="n">
        <v>5</v>
      </c>
      <c r="C1555" s="7" t="n">
        <v>30</v>
      </c>
      <c r="D1555" s="7" t="n">
        <v>2</v>
      </c>
      <c r="E1555" s="7" t="n">
        <v>8</v>
      </c>
      <c r="F1555" s="7" t="n">
        <v>1</v>
      </c>
      <c r="G1555" s="12" t="n">
        <f t="normal" ca="1">A1569</f>
        <v>0</v>
      </c>
    </row>
    <row r="1556" spans="1:6">
      <c r="A1556" t="s">
        <v>4</v>
      </c>
      <c r="B1556" s="4" t="s">
        <v>5</v>
      </c>
      <c r="C1556" s="4" t="s">
        <v>7</v>
      </c>
      <c r="D1556" s="4" t="s">
        <v>11</v>
      </c>
      <c r="E1556" s="4" t="s">
        <v>8</v>
      </c>
    </row>
    <row r="1557" spans="1:6">
      <c r="A1557" t="n">
        <v>20225</v>
      </c>
      <c r="B1557" s="26" t="n">
        <v>51</v>
      </c>
      <c r="C1557" s="7" t="n">
        <v>4</v>
      </c>
      <c r="D1557" s="7" t="n">
        <v>65534</v>
      </c>
      <c r="E1557" s="7" t="s">
        <v>50</v>
      </c>
    </row>
    <row r="1558" spans="1:6">
      <c r="A1558" t="s">
        <v>4</v>
      </c>
      <c r="B1558" s="4" t="s">
        <v>5</v>
      </c>
      <c r="C1558" s="4" t="s">
        <v>11</v>
      </c>
    </row>
    <row r="1559" spans="1:6">
      <c r="A1559" t="n">
        <v>20238</v>
      </c>
      <c r="B1559" s="29" t="n">
        <v>16</v>
      </c>
      <c r="C1559" s="7" t="n">
        <v>0</v>
      </c>
    </row>
    <row r="1560" spans="1:6">
      <c r="A1560" t="s">
        <v>4</v>
      </c>
      <c r="B1560" s="4" t="s">
        <v>5</v>
      </c>
      <c r="C1560" s="4" t="s">
        <v>11</v>
      </c>
      <c r="D1560" s="4" t="s">
        <v>51</v>
      </c>
      <c r="E1560" s="4" t="s">
        <v>7</v>
      </c>
      <c r="F1560" s="4" t="s">
        <v>7</v>
      </c>
      <c r="G1560" s="4" t="s">
        <v>51</v>
      </c>
      <c r="H1560" s="4" t="s">
        <v>7</v>
      </c>
      <c r="I1560" s="4" t="s">
        <v>7</v>
      </c>
      <c r="J1560" s="4" t="s">
        <v>51</v>
      </c>
      <c r="K1560" s="4" t="s">
        <v>7</v>
      </c>
      <c r="L1560" s="4" t="s">
        <v>7</v>
      </c>
      <c r="M1560" s="4" t="s">
        <v>51</v>
      </c>
      <c r="N1560" s="4" t="s">
        <v>7</v>
      </c>
      <c r="O1560" s="4" t="s">
        <v>7</v>
      </c>
    </row>
    <row r="1561" spans="1:6">
      <c r="A1561" t="n">
        <v>20241</v>
      </c>
      <c r="B1561" s="31" t="n">
        <v>26</v>
      </c>
      <c r="C1561" s="7" t="n">
        <v>65534</v>
      </c>
      <c r="D1561" s="7" t="s">
        <v>232</v>
      </c>
      <c r="E1561" s="7" t="n">
        <v>2</v>
      </c>
      <c r="F1561" s="7" t="n">
        <v>3</v>
      </c>
      <c r="G1561" s="7" t="s">
        <v>233</v>
      </c>
      <c r="H1561" s="7" t="n">
        <v>2</v>
      </c>
      <c r="I1561" s="7" t="n">
        <v>3</v>
      </c>
      <c r="J1561" s="7" t="s">
        <v>234</v>
      </c>
      <c r="K1561" s="7" t="n">
        <v>2</v>
      </c>
      <c r="L1561" s="7" t="n">
        <v>3</v>
      </c>
      <c r="M1561" s="7" t="s">
        <v>235</v>
      </c>
      <c r="N1561" s="7" t="n">
        <v>2</v>
      </c>
      <c r="O1561" s="7" t="n">
        <v>0</v>
      </c>
    </row>
    <row r="1562" spans="1:6">
      <c r="A1562" t="s">
        <v>4</v>
      </c>
      <c r="B1562" s="4" t="s">
        <v>5</v>
      </c>
    </row>
    <row r="1563" spans="1:6">
      <c r="A1563" t="n">
        <v>20492</v>
      </c>
      <c r="B1563" s="32" t="n">
        <v>28</v>
      </c>
    </row>
    <row r="1564" spans="1:6">
      <c r="A1564" t="s">
        <v>4</v>
      </c>
      <c r="B1564" s="4" t="s">
        <v>5</v>
      </c>
      <c r="C1564" s="4" t="s">
        <v>11</v>
      </c>
    </row>
    <row r="1565" spans="1:6">
      <c r="A1565" t="n">
        <v>20493</v>
      </c>
      <c r="B1565" s="33" t="n">
        <v>12</v>
      </c>
      <c r="C1565" s="7" t="n">
        <v>2</v>
      </c>
    </row>
    <row r="1566" spans="1:6">
      <c r="A1566" t="s">
        <v>4</v>
      </c>
      <c r="B1566" s="4" t="s">
        <v>5</v>
      </c>
      <c r="C1566" s="4" t="s">
        <v>12</v>
      </c>
    </row>
    <row r="1567" spans="1:6">
      <c r="A1567" t="n">
        <v>20496</v>
      </c>
      <c r="B1567" s="19" t="n">
        <v>3</v>
      </c>
      <c r="C1567" s="12" t="n">
        <f t="normal" ca="1">A1577</f>
        <v>0</v>
      </c>
    </row>
    <row r="1568" spans="1:6">
      <c r="A1568" t="s">
        <v>4</v>
      </c>
      <c r="B1568" s="4" t="s">
        <v>5</v>
      </c>
      <c r="C1568" s="4" t="s">
        <v>7</v>
      </c>
      <c r="D1568" s="4" t="s">
        <v>11</v>
      </c>
      <c r="E1568" s="4" t="s">
        <v>8</v>
      </c>
    </row>
    <row r="1569" spans="1:15">
      <c r="A1569" t="n">
        <v>20501</v>
      </c>
      <c r="B1569" s="26" t="n">
        <v>51</v>
      </c>
      <c r="C1569" s="7" t="n">
        <v>4</v>
      </c>
      <c r="D1569" s="7" t="n">
        <v>65534</v>
      </c>
      <c r="E1569" s="7" t="s">
        <v>50</v>
      </c>
    </row>
    <row r="1570" spans="1:15">
      <c r="A1570" t="s">
        <v>4</v>
      </c>
      <c r="B1570" s="4" t="s">
        <v>5</v>
      </c>
      <c r="C1570" s="4" t="s">
        <v>11</v>
      </c>
    </row>
    <row r="1571" spans="1:15">
      <c r="A1571" t="n">
        <v>20514</v>
      </c>
      <c r="B1571" s="29" t="n">
        <v>16</v>
      </c>
      <c r="C1571" s="7" t="n">
        <v>0</v>
      </c>
    </row>
    <row r="1572" spans="1:15">
      <c r="A1572" t="s">
        <v>4</v>
      </c>
      <c r="B1572" s="4" t="s">
        <v>5</v>
      </c>
      <c r="C1572" s="4" t="s">
        <v>11</v>
      </c>
      <c r="D1572" s="4" t="s">
        <v>51</v>
      </c>
      <c r="E1572" s="4" t="s">
        <v>7</v>
      </c>
      <c r="F1572" s="4" t="s">
        <v>7</v>
      </c>
      <c r="G1572" s="4" t="s">
        <v>51</v>
      </c>
      <c r="H1572" s="4" t="s">
        <v>7</v>
      </c>
      <c r="I1572" s="4" t="s">
        <v>7</v>
      </c>
    </row>
    <row r="1573" spans="1:15">
      <c r="A1573" t="n">
        <v>20517</v>
      </c>
      <c r="B1573" s="31" t="n">
        <v>26</v>
      </c>
      <c r="C1573" s="7" t="n">
        <v>65534</v>
      </c>
      <c r="D1573" s="7" t="s">
        <v>236</v>
      </c>
      <c r="E1573" s="7" t="n">
        <v>2</v>
      </c>
      <c r="F1573" s="7" t="n">
        <v>3</v>
      </c>
      <c r="G1573" s="7" t="s">
        <v>237</v>
      </c>
      <c r="H1573" s="7" t="n">
        <v>2</v>
      </c>
      <c r="I1573" s="7" t="n">
        <v>0</v>
      </c>
    </row>
    <row r="1574" spans="1:15">
      <c r="A1574" t="s">
        <v>4</v>
      </c>
      <c r="B1574" s="4" t="s">
        <v>5</v>
      </c>
    </row>
    <row r="1575" spans="1:15">
      <c r="A1575" t="n">
        <v>20658</v>
      </c>
      <c r="B1575" s="32" t="n">
        <v>28</v>
      </c>
    </row>
    <row r="1576" spans="1:15">
      <c r="A1576" t="s">
        <v>4</v>
      </c>
      <c r="B1576" s="4" t="s">
        <v>5</v>
      </c>
      <c r="C1576" s="4" t="s">
        <v>12</v>
      </c>
    </row>
    <row r="1577" spans="1:15">
      <c r="A1577" t="n">
        <v>20659</v>
      </c>
      <c r="B1577" s="19" t="n">
        <v>3</v>
      </c>
      <c r="C1577" s="12" t="n">
        <f t="normal" ca="1">A1719</f>
        <v>0</v>
      </c>
    </row>
    <row r="1578" spans="1:15">
      <c r="A1578" t="s">
        <v>4</v>
      </c>
      <c r="B1578" s="4" t="s">
        <v>5</v>
      </c>
      <c r="C1578" s="4" t="s">
        <v>7</v>
      </c>
      <c r="D1578" s="4" t="s">
        <v>11</v>
      </c>
      <c r="E1578" s="4" t="s">
        <v>7</v>
      </c>
      <c r="F1578" s="4" t="s">
        <v>12</v>
      </c>
    </row>
    <row r="1579" spans="1:15">
      <c r="A1579" t="n">
        <v>20664</v>
      </c>
      <c r="B1579" s="11" t="n">
        <v>5</v>
      </c>
      <c r="C1579" s="7" t="n">
        <v>30</v>
      </c>
      <c r="D1579" s="7" t="n">
        <v>8950</v>
      </c>
      <c r="E1579" s="7" t="n">
        <v>1</v>
      </c>
      <c r="F1579" s="12" t="n">
        <f t="normal" ca="1">A1583</f>
        <v>0</v>
      </c>
    </row>
    <row r="1580" spans="1:15">
      <c r="A1580" t="s">
        <v>4</v>
      </c>
      <c r="B1580" s="4" t="s">
        <v>5</v>
      </c>
      <c r="C1580" s="4" t="s">
        <v>12</v>
      </c>
    </row>
    <row r="1581" spans="1:15">
      <c r="A1581" t="n">
        <v>20673</v>
      </c>
      <c r="B1581" s="19" t="n">
        <v>3</v>
      </c>
      <c r="C1581" s="12" t="n">
        <f t="normal" ca="1">A1719</f>
        <v>0</v>
      </c>
    </row>
    <row r="1582" spans="1:15">
      <c r="A1582" t="s">
        <v>4</v>
      </c>
      <c r="B1582" s="4" t="s">
        <v>5</v>
      </c>
      <c r="C1582" s="4" t="s">
        <v>7</v>
      </c>
      <c r="D1582" s="4" t="s">
        <v>11</v>
      </c>
      <c r="E1582" s="4" t="s">
        <v>7</v>
      </c>
      <c r="F1582" s="4" t="s">
        <v>12</v>
      </c>
    </row>
    <row r="1583" spans="1:15">
      <c r="A1583" t="n">
        <v>20678</v>
      </c>
      <c r="B1583" s="11" t="n">
        <v>5</v>
      </c>
      <c r="C1583" s="7" t="n">
        <v>30</v>
      </c>
      <c r="D1583" s="7" t="n">
        <v>8949</v>
      </c>
      <c r="E1583" s="7" t="n">
        <v>1</v>
      </c>
      <c r="F1583" s="12" t="n">
        <f t="normal" ca="1">A1615</f>
        <v>0</v>
      </c>
    </row>
    <row r="1584" spans="1:15">
      <c r="A1584" t="s">
        <v>4</v>
      </c>
      <c r="B1584" s="4" t="s">
        <v>5</v>
      </c>
      <c r="C1584" s="4" t="s">
        <v>11</v>
      </c>
      <c r="D1584" s="4" t="s">
        <v>7</v>
      </c>
      <c r="E1584" s="4" t="s">
        <v>7</v>
      </c>
      <c r="F1584" s="4" t="s">
        <v>8</v>
      </c>
    </row>
    <row r="1585" spans="1:9">
      <c r="A1585" t="n">
        <v>20687</v>
      </c>
      <c r="B1585" s="28" t="n">
        <v>20</v>
      </c>
      <c r="C1585" s="7" t="n">
        <v>65534</v>
      </c>
      <c r="D1585" s="7" t="n">
        <v>3</v>
      </c>
      <c r="E1585" s="7" t="n">
        <v>10</v>
      </c>
      <c r="F1585" s="7" t="s">
        <v>49</v>
      </c>
    </row>
    <row r="1586" spans="1:9">
      <c r="A1586" t="s">
        <v>4</v>
      </c>
      <c r="B1586" s="4" t="s">
        <v>5</v>
      </c>
      <c r="C1586" s="4" t="s">
        <v>11</v>
      </c>
    </row>
    <row r="1587" spans="1:9">
      <c r="A1587" t="n">
        <v>20708</v>
      </c>
      <c r="B1587" s="29" t="n">
        <v>16</v>
      </c>
      <c r="C1587" s="7" t="n">
        <v>0</v>
      </c>
    </row>
    <row r="1588" spans="1:9">
      <c r="A1588" t="s">
        <v>4</v>
      </c>
      <c r="B1588" s="4" t="s">
        <v>5</v>
      </c>
      <c r="C1588" s="4" t="s">
        <v>7</v>
      </c>
      <c r="D1588" s="4" t="s">
        <v>11</v>
      </c>
    </row>
    <row r="1589" spans="1:9">
      <c r="A1589" t="n">
        <v>20711</v>
      </c>
      <c r="B1589" s="30" t="n">
        <v>22</v>
      </c>
      <c r="C1589" s="7" t="n">
        <v>10</v>
      </c>
      <c r="D1589" s="7" t="n">
        <v>0</v>
      </c>
    </row>
    <row r="1590" spans="1:9">
      <c r="A1590" t="s">
        <v>4</v>
      </c>
      <c r="B1590" s="4" t="s">
        <v>5</v>
      </c>
      <c r="C1590" s="4" t="s">
        <v>7</v>
      </c>
      <c r="D1590" s="4" t="s">
        <v>11</v>
      </c>
      <c r="E1590" s="4" t="s">
        <v>7</v>
      </c>
      <c r="F1590" s="4" t="s">
        <v>7</v>
      </c>
      <c r="G1590" s="4" t="s">
        <v>12</v>
      </c>
    </row>
    <row r="1591" spans="1:9">
      <c r="A1591" t="n">
        <v>20715</v>
      </c>
      <c r="B1591" s="11" t="n">
        <v>5</v>
      </c>
      <c r="C1591" s="7" t="n">
        <v>30</v>
      </c>
      <c r="D1591" s="7" t="n">
        <v>2</v>
      </c>
      <c r="E1591" s="7" t="n">
        <v>8</v>
      </c>
      <c r="F1591" s="7" t="n">
        <v>1</v>
      </c>
      <c r="G1591" s="12" t="n">
        <f t="normal" ca="1">A1605</f>
        <v>0</v>
      </c>
    </row>
    <row r="1592" spans="1:9">
      <c r="A1592" t="s">
        <v>4</v>
      </c>
      <c r="B1592" s="4" t="s">
        <v>5</v>
      </c>
      <c r="C1592" s="4" t="s">
        <v>7</v>
      </c>
      <c r="D1592" s="4" t="s">
        <v>11</v>
      </c>
      <c r="E1592" s="4" t="s">
        <v>8</v>
      </c>
    </row>
    <row r="1593" spans="1:9">
      <c r="A1593" t="n">
        <v>20725</v>
      </c>
      <c r="B1593" s="26" t="n">
        <v>51</v>
      </c>
      <c r="C1593" s="7" t="n">
        <v>4</v>
      </c>
      <c r="D1593" s="7" t="n">
        <v>65534</v>
      </c>
      <c r="E1593" s="7" t="s">
        <v>50</v>
      </c>
    </row>
    <row r="1594" spans="1:9">
      <c r="A1594" t="s">
        <v>4</v>
      </c>
      <c r="B1594" s="4" t="s">
        <v>5</v>
      </c>
      <c r="C1594" s="4" t="s">
        <v>11</v>
      </c>
    </row>
    <row r="1595" spans="1:9">
      <c r="A1595" t="n">
        <v>20738</v>
      </c>
      <c r="B1595" s="29" t="n">
        <v>16</v>
      </c>
      <c r="C1595" s="7" t="n">
        <v>0</v>
      </c>
    </row>
    <row r="1596" spans="1:9">
      <c r="A1596" t="s">
        <v>4</v>
      </c>
      <c r="B1596" s="4" t="s">
        <v>5</v>
      </c>
      <c r="C1596" s="4" t="s">
        <v>11</v>
      </c>
      <c r="D1596" s="4" t="s">
        <v>51</v>
      </c>
      <c r="E1596" s="4" t="s">
        <v>7</v>
      </c>
      <c r="F1596" s="4" t="s">
        <v>7</v>
      </c>
      <c r="G1596" s="4" t="s">
        <v>51</v>
      </c>
      <c r="H1596" s="4" t="s">
        <v>7</v>
      </c>
      <c r="I1596" s="4" t="s">
        <v>7</v>
      </c>
      <c r="J1596" s="4" t="s">
        <v>51</v>
      </c>
      <c r="K1596" s="4" t="s">
        <v>7</v>
      </c>
      <c r="L1596" s="4" t="s">
        <v>7</v>
      </c>
      <c r="M1596" s="4" t="s">
        <v>51</v>
      </c>
      <c r="N1596" s="4" t="s">
        <v>7</v>
      </c>
      <c r="O1596" s="4" t="s">
        <v>7</v>
      </c>
    </row>
    <row r="1597" spans="1:9">
      <c r="A1597" t="n">
        <v>20741</v>
      </c>
      <c r="B1597" s="31" t="n">
        <v>26</v>
      </c>
      <c r="C1597" s="7" t="n">
        <v>65534</v>
      </c>
      <c r="D1597" s="7" t="s">
        <v>238</v>
      </c>
      <c r="E1597" s="7" t="n">
        <v>2</v>
      </c>
      <c r="F1597" s="7" t="n">
        <v>3</v>
      </c>
      <c r="G1597" s="7" t="s">
        <v>239</v>
      </c>
      <c r="H1597" s="7" t="n">
        <v>2</v>
      </c>
      <c r="I1597" s="7" t="n">
        <v>3</v>
      </c>
      <c r="J1597" s="7" t="s">
        <v>240</v>
      </c>
      <c r="K1597" s="7" t="n">
        <v>2</v>
      </c>
      <c r="L1597" s="7" t="n">
        <v>3</v>
      </c>
      <c r="M1597" s="7" t="s">
        <v>241</v>
      </c>
      <c r="N1597" s="7" t="n">
        <v>2</v>
      </c>
      <c r="O1597" s="7" t="n">
        <v>0</v>
      </c>
    </row>
    <row r="1598" spans="1:9">
      <c r="A1598" t="s">
        <v>4</v>
      </c>
      <c r="B1598" s="4" t="s">
        <v>5</v>
      </c>
    </row>
    <row r="1599" spans="1:9">
      <c r="A1599" t="n">
        <v>21119</v>
      </c>
      <c r="B1599" s="32" t="n">
        <v>28</v>
      </c>
    </row>
    <row r="1600" spans="1:9">
      <c r="A1600" t="s">
        <v>4</v>
      </c>
      <c r="B1600" s="4" t="s">
        <v>5</v>
      </c>
      <c r="C1600" s="4" t="s">
        <v>11</v>
      </c>
    </row>
    <row r="1601" spans="1:15">
      <c r="A1601" t="n">
        <v>21120</v>
      </c>
      <c r="B1601" s="33" t="n">
        <v>12</v>
      </c>
      <c r="C1601" s="7" t="n">
        <v>2</v>
      </c>
    </row>
    <row r="1602" spans="1:15">
      <c r="A1602" t="s">
        <v>4</v>
      </c>
      <c r="B1602" s="4" t="s">
        <v>5</v>
      </c>
      <c r="C1602" s="4" t="s">
        <v>12</v>
      </c>
    </row>
    <row r="1603" spans="1:15">
      <c r="A1603" t="n">
        <v>21123</v>
      </c>
      <c r="B1603" s="19" t="n">
        <v>3</v>
      </c>
      <c r="C1603" s="12" t="n">
        <f t="normal" ca="1">A1613</f>
        <v>0</v>
      </c>
    </row>
    <row r="1604" spans="1:15">
      <c r="A1604" t="s">
        <v>4</v>
      </c>
      <c r="B1604" s="4" t="s">
        <v>5</v>
      </c>
      <c r="C1604" s="4" t="s">
        <v>7</v>
      </c>
      <c r="D1604" s="4" t="s">
        <v>11</v>
      </c>
      <c r="E1604" s="4" t="s">
        <v>8</v>
      </c>
    </row>
    <row r="1605" spans="1:15">
      <c r="A1605" t="n">
        <v>21128</v>
      </c>
      <c r="B1605" s="26" t="n">
        <v>51</v>
      </c>
      <c r="C1605" s="7" t="n">
        <v>4</v>
      </c>
      <c r="D1605" s="7" t="n">
        <v>65534</v>
      </c>
      <c r="E1605" s="7" t="s">
        <v>50</v>
      </c>
    </row>
    <row r="1606" spans="1:15">
      <c r="A1606" t="s">
        <v>4</v>
      </c>
      <c r="B1606" s="4" t="s">
        <v>5</v>
      </c>
      <c r="C1606" s="4" t="s">
        <v>11</v>
      </c>
    </row>
    <row r="1607" spans="1:15">
      <c r="A1607" t="n">
        <v>21141</v>
      </c>
      <c r="B1607" s="29" t="n">
        <v>16</v>
      </c>
      <c r="C1607" s="7" t="n">
        <v>0</v>
      </c>
    </row>
    <row r="1608" spans="1:15">
      <c r="A1608" t="s">
        <v>4</v>
      </c>
      <c r="B1608" s="4" t="s">
        <v>5</v>
      </c>
      <c r="C1608" s="4" t="s">
        <v>11</v>
      </c>
      <c r="D1608" s="4" t="s">
        <v>51</v>
      </c>
      <c r="E1608" s="4" t="s">
        <v>7</v>
      </c>
      <c r="F1608" s="4" t="s">
        <v>7</v>
      </c>
      <c r="G1608" s="4" t="s">
        <v>51</v>
      </c>
      <c r="H1608" s="4" t="s">
        <v>7</v>
      </c>
      <c r="I1608" s="4" t="s">
        <v>7</v>
      </c>
      <c r="J1608" s="4" t="s">
        <v>51</v>
      </c>
      <c r="K1608" s="4" t="s">
        <v>7</v>
      </c>
      <c r="L1608" s="4" t="s">
        <v>7</v>
      </c>
    </row>
    <row r="1609" spans="1:15">
      <c r="A1609" t="n">
        <v>21144</v>
      </c>
      <c r="B1609" s="31" t="n">
        <v>26</v>
      </c>
      <c r="C1609" s="7" t="n">
        <v>65534</v>
      </c>
      <c r="D1609" s="7" t="s">
        <v>242</v>
      </c>
      <c r="E1609" s="7" t="n">
        <v>2</v>
      </c>
      <c r="F1609" s="7" t="n">
        <v>3</v>
      </c>
      <c r="G1609" s="7" t="s">
        <v>243</v>
      </c>
      <c r="H1609" s="7" t="n">
        <v>2</v>
      </c>
      <c r="I1609" s="7" t="n">
        <v>3</v>
      </c>
      <c r="J1609" s="7" t="s">
        <v>244</v>
      </c>
      <c r="K1609" s="7" t="n">
        <v>2</v>
      </c>
      <c r="L1609" s="7" t="n">
        <v>0</v>
      </c>
    </row>
    <row r="1610" spans="1:15">
      <c r="A1610" t="s">
        <v>4</v>
      </c>
      <c r="B1610" s="4" t="s">
        <v>5</v>
      </c>
    </row>
    <row r="1611" spans="1:15">
      <c r="A1611" t="n">
        <v>21455</v>
      </c>
      <c r="B1611" s="32" t="n">
        <v>28</v>
      </c>
    </row>
    <row r="1612" spans="1:15">
      <c r="A1612" t="s">
        <v>4</v>
      </c>
      <c r="B1612" s="4" t="s">
        <v>5</v>
      </c>
      <c r="C1612" s="4" t="s">
        <v>12</v>
      </c>
    </row>
    <row r="1613" spans="1:15">
      <c r="A1613" t="n">
        <v>21456</v>
      </c>
      <c r="B1613" s="19" t="n">
        <v>3</v>
      </c>
      <c r="C1613" s="12" t="n">
        <f t="normal" ca="1">A1719</f>
        <v>0</v>
      </c>
    </row>
    <row r="1614" spans="1:15">
      <c r="A1614" t="s">
        <v>4</v>
      </c>
      <c r="B1614" s="4" t="s">
        <v>5</v>
      </c>
      <c r="C1614" s="4" t="s">
        <v>7</v>
      </c>
      <c r="D1614" s="4" t="s">
        <v>11</v>
      </c>
      <c r="E1614" s="4" t="s">
        <v>7</v>
      </c>
      <c r="F1614" s="4" t="s">
        <v>12</v>
      </c>
    </row>
    <row r="1615" spans="1:15">
      <c r="A1615" t="n">
        <v>21461</v>
      </c>
      <c r="B1615" s="11" t="n">
        <v>5</v>
      </c>
      <c r="C1615" s="7" t="n">
        <v>30</v>
      </c>
      <c r="D1615" s="7" t="n">
        <v>8944</v>
      </c>
      <c r="E1615" s="7" t="n">
        <v>1</v>
      </c>
      <c r="F1615" s="12" t="n">
        <f t="normal" ca="1">A1619</f>
        <v>0</v>
      </c>
    </row>
    <row r="1616" spans="1:15">
      <c r="A1616" t="s">
        <v>4</v>
      </c>
      <c r="B1616" s="4" t="s">
        <v>5</v>
      </c>
      <c r="C1616" s="4" t="s">
        <v>12</v>
      </c>
    </row>
    <row r="1617" spans="1:12">
      <c r="A1617" t="n">
        <v>21470</v>
      </c>
      <c r="B1617" s="19" t="n">
        <v>3</v>
      </c>
      <c r="C1617" s="12" t="n">
        <f t="normal" ca="1">A1719</f>
        <v>0</v>
      </c>
    </row>
    <row r="1618" spans="1:12">
      <c r="A1618" t="s">
        <v>4</v>
      </c>
      <c r="B1618" s="4" t="s">
        <v>5</v>
      </c>
      <c r="C1618" s="4" t="s">
        <v>7</v>
      </c>
      <c r="D1618" s="4" t="s">
        <v>11</v>
      </c>
      <c r="E1618" s="4" t="s">
        <v>7</v>
      </c>
      <c r="F1618" s="4" t="s">
        <v>12</v>
      </c>
    </row>
    <row r="1619" spans="1:12">
      <c r="A1619" t="n">
        <v>21475</v>
      </c>
      <c r="B1619" s="11" t="n">
        <v>5</v>
      </c>
      <c r="C1619" s="7" t="n">
        <v>30</v>
      </c>
      <c r="D1619" s="7" t="n">
        <v>8434</v>
      </c>
      <c r="E1619" s="7" t="n">
        <v>1</v>
      </c>
      <c r="F1619" s="12" t="n">
        <f t="normal" ca="1">A1651</f>
        <v>0</v>
      </c>
    </row>
    <row r="1620" spans="1:12">
      <c r="A1620" t="s">
        <v>4</v>
      </c>
      <c r="B1620" s="4" t="s">
        <v>5</v>
      </c>
      <c r="C1620" s="4" t="s">
        <v>11</v>
      </c>
      <c r="D1620" s="4" t="s">
        <v>7</v>
      </c>
      <c r="E1620" s="4" t="s">
        <v>7</v>
      </c>
      <c r="F1620" s="4" t="s">
        <v>8</v>
      </c>
    </row>
    <row r="1621" spans="1:12">
      <c r="A1621" t="n">
        <v>21484</v>
      </c>
      <c r="B1621" s="28" t="n">
        <v>20</v>
      </c>
      <c r="C1621" s="7" t="n">
        <v>65534</v>
      </c>
      <c r="D1621" s="7" t="n">
        <v>3</v>
      </c>
      <c r="E1621" s="7" t="n">
        <v>10</v>
      </c>
      <c r="F1621" s="7" t="s">
        <v>49</v>
      </c>
    </row>
    <row r="1622" spans="1:12">
      <c r="A1622" t="s">
        <v>4</v>
      </c>
      <c r="B1622" s="4" t="s">
        <v>5</v>
      </c>
      <c r="C1622" s="4" t="s">
        <v>11</v>
      </c>
    </row>
    <row r="1623" spans="1:12">
      <c r="A1623" t="n">
        <v>21505</v>
      </c>
      <c r="B1623" s="29" t="n">
        <v>16</v>
      </c>
      <c r="C1623" s="7" t="n">
        <v>0</v>
      </c>
    </row>
    <row r="1624" spans="1:12">
      <c r="A1624" t="s">
        <v>4</v>
      </c>
      <c r="B1624" s="4" t="s">
        <v>5</v>
      </c>
      <c r="C1624" s="4" t="s">
        <v>7</v>
      </c>
      <c r="D1624" s="4" t="s">
        <v>11</v>
      </c>
    </row>
    <row r="1625" spans="1:12">
      <c r="A1625" t="n">
        <v>21508</v>
      </c>
      <c r="B1625" s="30" t="n">
        <v>22</v>
      </c>
      <c r="C1625" s="7" t="n">
        <v>10</v>
      </c>
      <c r="D1625" s="7" t="n">
        <v>0</v>
      </c>
    </row>
    <row r="1626" spans="1:12">
      <c r="A1626" t="s">
        <v>4</v>
      </c>
      <c r="B1626" s="4" t="s">
        <v>5</v>
      </c>
      <c r="C1626" s="4" t="s">
        <v>7</v>
      </c>
      <c r="D1626" s="4" t="s">
        <v>11</v>
      </c>
      <c r="E1626" s="4" t="s">
        <v>7</v>
      </c>
      <c r="F1626" s="4" t="s">
        <v>7</v>
      </c>
      <c r="G1626" s="4" t="s">
        <v>12</v>
      </c>
    </row>
    <row r="1627" spans="1:12">
      <c r="A1627" t="n">
        <v>21512</v>
      </c>
      <c r="B1627" s="11" t="n">
        <v>5</v>
      </c>
      <c r="C1627" s="7" t="n">
        <v>30</v>
      </c>
      <c r="D1627" s="7" t="n">
        <v>2</v>
      </c>
      <c r="E1627" s="7" t="n">
        <v>8</v>
      </c>
      <c r="F1627" s="7" t="n">
        <v>1</v>
      </c>
      <c r="G1627" s="12" t="n">
        <f t="normal" ca="1">A1641</f>
        <v>0</v>
      </c>
    </row>
    <row r="1628" spans="1:12">
      <c r="A1628" t="s">
        <v>4</v>
      </c>
      <c r="B1628" s="4" t="s">
        <v>5</v>
      </c>
      <c r="C1628" s="4" t="s">
        <v>7</v>
      </c>
      <c r="D1628" s="4" t="s">
        <v>11</v>
      </c>
      <c r="E1628" s="4" t="s">
        <v>8</v>
      </c>
    </row>
    <row r="1629" spans="1:12">
      <c r="A1629" t="n">
        <v>21522</v>
      </c>
      <c r="B1629" s="26" t="n">
        <v>51</v>
      </c>
      <c r="C1629" s="7" t="n">
        <v>4</v>
      </c>
      <c r="D1629" s="7" t="n">
        <v>65534</v>
      </c>
      <c r="E1629" s="7" t="s">
        <v>50</v>
      </c>
    </row>
    <row r="1630" spans="1:12">
      <c r="A1630" t="s">
        <v>4</v>
      </c>
      <c r="B1630" s="4" t="s">
        <v>5</v>
      </c>
      <c r="C1630" s="4" t="s">
        <v>11</v>
      </c>
    </row>
    <row r="1631" spans="1:12">
      <c r="A1631" t="n">
        <v>21535</v>
      </c>
      <c r="B1631" s="29" t="n">
        <v>16</v>
      </c>
      <c r="C1631" s="7" t="n">
        <v>0</v>
      </c>
    </row>
    <row r="1632" spans="1:12">
      <c r="A1632" t="s">
        <v>4</v>
      </c>
      <c r="B1632" s="4" t="s">
        <v>5</v>
      </c>
      <c r="C1632" s="4" t="s">
        <v>11</v>
      </c>
      <c r="D1632" s="4" t="s">
        <v>51</v>
      </c>
      <c r="E1632" s="4" t="s">
        <v>7</v>
      </c>
      <c r="F1632" s="4" t="s">
        <v>7</v>
      </c>
      <c r="G1632" s="4" t="s">
        <v>51</v>
      </c>
      <c r="H1632" s="4" t="s">
        <v>7</v>
      </c>
      <c r="I1632" s="4" t="s">
        <v>7</v>
      </c>
      <c r="J1632" s="4" t="s">
        <v>51</v>
      </c>
      <c r="K1632" s="4" t="s">
        <v>7</v>
      </c>
      <c r="L1632" s="4" t="s">
        <v>7</v>
      </c>
    </row>
    <row r="1633" spans="1:12">
      <c r="A1633" t="n">
        <v>21538</v>
      </c>
      <c r="B1633" s="31" t="n">
        <v>26</v>
      </c>
      <c r="C1633" s="7" t="n">
        <v>65534</v>
      </c>
      <c r="D1633" s="7" t="s">
        <v>245</v>
      </c>
      <c r="E1633" s="7" t="n">
        <v>2</v>
      </c>
      <c r="F1633" s="7" t="n">
        <v>3</v>
      </c>
      <c r="G1633" s="7" t="s">
        <v>246</v>
      </c>
      <c r="H1633" s="7" t="n">
        <v>2</v>
      </c>
      <c r="I1633" s="7" t="n">
        <v>3</v>
      </c>
      <c r="J1633" s="7" t="s">
        <v>247</v>
      </c>
      <c r="K1633" s="7" t="n">
        <v>2</v>
      </c>
      <c r="L1633" s="7" t="n">
        <v>0</v>
      </c>
    </row>
    <row r="1634" spans="1:12">
      <c r="A1634" t="s">
        <v>4</v>
      </c>
      <c r="B1634" s="4" t="s">
        <v>5</v>
      </c>
    </row>
    <row r="1635" spans="1:12">
      <c r="A1635" t="n">
        <v>21885</v>
      </c>
      <c r="B1635" s="32" t="n">
        <v>28</v>
      </c>
    </row>
    <row r="1636" spans="1:12">
      <c r="A1636" t="s">
        <v>4</v>
      </c>
      <c r="B1636" s="4" t="s">
        <v>5</v>
      </c>
      <c r="C1636" s="4" t="s">
        <v>11</v>
      </c>
    </row>
    <row r="1637" spans="1:12">
      <c r="A1637" t="n">
        <v>21886</v>
      </c>
      <c r="B1637" s="33" t="n">
        <v>12</v>
      </c>
      <c r="C1637" s="7" t="n">
        <v>2</v>
      </c>
    </row>
    <row r="1638" spans="1:12">
      <c r="A1638" t="s">
        <v>4</v>
      </c>
      <c r="B1638" s="4" t="s">
        <v>5</v>
      </c>
      <c r="C1638" s="4" t="s">
        <v>12</v>
      </c>
    </row>
    <row r="1639" spans="1:12">
      <c r="A1639" t="n">
        <v>21889</v>
      </c>
      <c r="B1639" s="19" t="n">
        <v>3</v>
      </c>
      <c r="C1639" s="12" t="n">
        <f t="normal" ca="1">A1649</f>
        <v>0</v>
      </c>
    </row>
    <row r="1640" spans="1:12">
      <c r="A1640" t="s">
        <v>4</v>
      </c>
      <c r="B1640" s="4" t="s">
        <v>5</v>
      </c>
      <c r="C1640" s="4" t="s">
        <v>7</v>
      </c>
      <c r="D1640" s="4" t="s">
        <v>11</v>
      </c>
      <c r="E1640" s="4" t="s">
        <v>8</v>
      </c>
    </row>
    <row r="1641" spans="1:12">
      <c r="A1641" t="n">
        <v>21894</v>
      </c>
      <c r="B1641" s="26" t="n">
        <v>51</v>
      </c>
      <c r="C1641" s="7" t="n">
        <v>4</v>
      </c>
      <c r="D1641" s="7" t="n">
        <v>65534</v>
      </c>
      <c r="E1641" s="7" t="s">
        <v>50</v>
      </c>
    </row>
    <row r="1642" spans="1:12">
      <c r="A1642" t="s">
        <v>4</v>
      </c>
      <c r="B1642" s="4" t="s">
        <v>5</v>
      </c>
      <c r="C1642" s="4" t="s">
        <v>11</v>
      </c>
    </row>
    <row r="1643" spans="1:12">
      <c r="A1643" t="n">
        <v>21907</v>
      </c>
      <c r="B1643" s="29" t="n">
        <v>16</v>
      </c>
      <c r="C1643" s="7" t="n">
        <v>0</v>
      </c>
    </row>
    <row r="1644" spans="1:12">
      <c r="A1644" t="s">
        <v>4</v>
      </c>
      <c r="B1644" s="4" t="s">
        <v>5</v>
      </c>
      <c r="C1644" s="4" t="s">
        <v>11</v>
      </c>
      <c r="D1644" s="4" t="s">
        <v>51</v>
      </c>
      <c r="E1644" s="4" t="s">
        <v>7</v>
      </c>
      <c r="F1644" s="4" t="s">
        <v>7</v>
      </c>
      <c r="G1644" s="4" t="s">
        <v>51</v>
      </c>
      <c r="H1644" s="4" t="s">
        <v>7</v>
      </c>
      <c r="I1644" s="4" t="s">
        <v>7</v>
      </c>
    </row>
    <row r="1645" spans="1:12">
      <c r="A1645" t="n">
        <v>21910</v>
      </c>
      <c r="B1645" s="31" t="n">
        <v>26</v>
      </c>
      <c r="C1645" s="7" t="n">
        <v>65534</v>
      </c>
      <c r="D1645" s="7" t="s">
        <v>248</v>
      </c>
      <c r="E1645" s="7" t="n">
        <v>2</v>
      </c>
      <c r="F1645" s="7" t="n">
        <v>3</v>
      </c>
      <c r="G1645" s="7" t="s">
        <v>249</v>
      </c>
      <c r="H1645" s="7" t="n">
        <v>2</v>
      </c>
      <c r="I1645" s="7" t="n">
        <v>0</v>
      </c>
    </row>
    <row r="1646" spans="1:12">
      <c r="A1646" t="s">
        <v>4</v>
      </c>
      <c r="B1646" s="4" t="s">
        <v>5</v>
      </c>
    </row>
    <row r="1647" spans="1:12">
      <c r="A1647" t="n">
        <v>22083</v>
      </c>
      <c r="B1647" s="32" t="n">
        <v>28</v>
      </c>
    </row>
    <row r="1648" spans="1:12">
      <c r="A1648" t="s">
        <v>4</v>
      </c>
      <c r="B1648" s="4" t="s">
        <v>5</v>
      </c>
      <c r="C1648" s="4" t="s">
        <v>12</v>
      </c>
    </row>
    <row r="1649" spans="1:12">
      <c r="A1649" t="n">
        <v>22084</v>
      </c>
      <c r="B1649" s="19" t="n">
        <v>3</v>
      </c>
      <c r="C1649" s="12" t="n">
        <f t="normal" ca="1">A1719</f>
        <v>0</v>
      </c>
    </row>
    <row r="1650" spans="1:12">
      <c r="A1650" t="s">
        <v>4</v>
      </c>
      <c r="B1650" s="4" t="s">
        <v>5</v>
      </c>
      <c r="C1650" s="4" t="s">
        <v>7</v>
      </c>
      <c r="D1650" s="4" t="s">
        <v>11</v>
      </c>
      <c r="E1650" s="4" t="s">
        <v>7</v>
      </c>
      <c r="F1650" s="4" t="s">
        <v>12</v>
      </c>
    </row>
    <row r="1651" spans="1:12">
      <c r="A1651" t="n">
        <v>22089</v>
      </c>
      <c r="B1651" s="11" t="n">
        <v>5</v>
      </c>
      <c r="C1651" s="7" t="n">
        <v>30</v>
      </c>
      <c r="D1651" s="7" t="n">
        <v>8433</v>
      </c>
      <c r="E1651" s="7" t="n">
        <v>1</v>
      </c>
      <c r="F1651" s="12" t="n">
        <f t="normal" ca="1">A1719</f>
        <v>0</v>
      </c>
    </row>
    <row r="1652" spans="1:12">
      <c r="A1652" t="s">
        <v>4</v>
      </c>
      <c r="B1652" s="4" t="s">
        <v>5</v>
      </c>
      <c r="C1652" s="4" t="s">
        <v>11</v>
      </c>
      <c r="D1652" s="4" t="s">
        <v>7</v>
      </c>
      <c r="E1652" s="4" t="s">
        <v>7</v>
      </c>
      <c r="F1652" s="4" t="s">
        <v>8</v>
      </c>
    </row>
    <row r="1653" spans="1:12">
      <c r="A1653" t="n">
        <v>22098</v>
      </c>
      <c r="B1653" s="28" t="n">
        <v>20</v>
      </c>
      <c r="C1653" s="7" t="n">
        <v>65534</v>
      </c>
      <c r="D1653" s="7" t="n">
        <v>3</v>
      </c>
      <c r="E1653" s="7" t="n">
        <v>10</v>
      </c>
      <c r="F1653" s="7" t="s">
        <v>49</v>
      </c>
    </row>
    <row r="1654" spans="1:12">
      <c r="A1654" t="s">
        <v>4</v>
      </c>
      <c r="B1654" s="4" t="s">
        <v>5</v>
      </c>
      <c r="C1654" s="4" t="s">
        <v>11</v>
      </c>
    </row>
    <row r="1655" spans="1:12">
      <c r="A1655" t="n">
        <v>22119</v>
      </c>
      <c r="B1655" s="29" t="n">
        <v>16</v>
      </c>
      <c r="C1655" s="7" t="n">
        <v>0</v>
      </c>
    </row>
    <row r="1656" spans="1:12">
      <c r="A1656" t="s">
        <v>4</v>
      </c>
      <c r="B1656" s="4" t="s">
        <v>5</v>
      </c>
      <c r="C1656" s="4" t="s">
        <v>7</v>
      </c>
      <c r="D1656" s="4" t="s">
        <v>11</v>
      </c>
    </row>
    <row r="1657" spans="1:12">
      <c r="A1657" t="n">
        <v>22122</v>
      </c>
      <c r="B1657" s="30" t="n">
        <v>22</v>
      </c>
      <c r="C1657" s="7" t="n">
        <v>10</v>
      </c>
      <c r="D1657" s="7" t="n">
        <v>0</v>
      </c>
    </row>
    <row r="1658" spans="1:12">
      <c r="A1658" t="s">
        <v>4</v>
      </c>
      <c r="B1658" s="4" t="s">
        <v>5</v>
      </c>
      <c r="C1658" s="4" t="s">
        <v>7</v>
      </c>
      <c r="D1658" s="4" t="s">
        <v>11</v>
      </c>
      <c r="E1658" s="4" t="s">
        <v>7</v>
      </c>
      <c r="F1658" s="4" t="s">
        <v>7</v>
      </c>
      <c r="G1658" s="4" t="s">
        <v>12</v>
      </c>
    </row>
    <row r="1659" spans="1:12">
      <c r="A1659" t="n">
        <v>22126</v>
      </c>
      <c r="B1659" s="11" t="n">
        <v>5</v>
      </c>
      <c r="C1659" s="7" t="n">
        <v>30</v>
      </c>
      <c r="D1659" s="7" t="n">
        <v>8333</v>
      </c>
      <c r="E1659" s="7" t="n">
        <v>8</v>
      </c>
      <c r="F1659" s="7" t="n">
        <v>1</v>
      </c>
      <c r="G1659" s="12" t="n">
        <f t="normal" ca="1">A1697</f>
        <v>0</v>
      </c>
    </row>
    <row r="1660" spans="1:12">
      <c r="A1660" t="s">
        <v>4</v>
      </c>
      <c r="B1660" s="4" t="s">
        <v>5</v>
      </c>
      <c r="C1660" s="4" t="s">
        <v>7</v>
      </c>
      <c r="D1660" s="4" t="s">
        <v>11</v>
      </c>
      <c r="E1660" s="4" t="s">
        <v>8</v>
      </c>
    </row>
    <row r="1661" spans="1:12">
      <c r="A1661" t="n">
        <v>22136</v>
      </c>
      <c r="B1661" s="26" t="n">
        <v>51</v>
      </c>
      <c r="C1661" s="7" t="n">
        <v>4</v>
      </c>
      <c r="D1661" s="7" t="n">
        <v>65534</v>
      </c>
      <c r="E1661" s="7" t="s">
        <v>50</v>
      </c>
    </row>
    <row r="1662" spans="1:12">
      <c r="A1662" t="s">
        <v>4</v>
      </c>
      <c r="B1662" s="4" t="s">
        <v>5</v>
      </c>
      <c r="C1662" s="4" t="s">
        <v>11</v>
      </c>
    </row>
    <row r="1663" spans="1:12">
      <c r="A1663" t="n">
        <v>22149</v>
      </c>
      <c r="B1663" s="29" t="n">
        <v>16</v>
      </c>
      <c r="C1663" s="7" t="n">
        <v>0</v>
      </c>
    </row>
    <row r="1664" spans="1:12">
      <c r="A1664" t="s">
        <v>4</v>
      </c>
      <c r="B1664" s="4" t="s">
        <v>5</v>
      </c>
      <c r="C1664" s="4" t="s">
        <v>11</v>
      </c>
      <c r="D1664" s="4" t="s">
        <v>51</v>
      </c>
      <c r="E1664" s="4" t="s">
        <v>7</v>
      </c>
      <c r="F1664" s="4" t="s">
        <v>7</v>
      </c>
      <c r="G1664" s="4" t="s">
        <v>51</v>
      </c>
      <c r="H1664" s="4" t="s">
        <v>7</v>
      </c>
      <c r="I1664" s="4" t="s">
        <v>7</v>
      </c>
    </row>
    <row r="1665" spans="1:9">
      <c r="A1665" t="n">
        <v>22152</v>
      </c>
      <c r="B1665" s="31" t="n">
        <v>26</v>
      </c>
      <c r="C1665" s="7" t="n">
        <v>65534</v>
      </c>
      <c r="D1665" s="7" t="s">
        <v>250</v>
      </c>
      <c r="E1665" s="7" t="n">
        <v>2</v>
      </c>
      <c r="F1665" s="7" t="n">
        <v>3</v>
      </c>
      <c r="G1665" s="7" t="s">
        <v>251</v>
      </c>
      <c r="H1665" s="7" t="n">
        <v>2</v>
      </c>
      <c r="I1665" s="7" t="n">
        <v>0</v>
      </c>
    </row>
    <row r="1666" spans="1:9">
      <c r="A1666" t="s">
        <v>4</v>
      </c>
      <c r="B1666" s="4" t="s">
        <v>5</v>
      </c>
    </row>
    <row r="1667" spans="1:9">
      <c r="A1667" t="n">
        <v>22307</v>
      </c>
      <c r="B1667" s="32" t="n">
        <v>28</v>
      </c>
    </row>
    <row r="1668" spans="1:9">
      <c r="A1668" t="s">
        <v>4</v>
      </c>
      <c r="B1668" s="4" t="s">
        <v>5</v>
      </c>
      <c r="C1668" s="4" t="s">
        <v>7</v>
      </c>
      <c r="D1668" s="4" t="s">
        <v>11</v>
      </c>
      <c r="E1668" s="4" t="s">
        <v>8</v>
      </c>
    </row>
    <row r="1669" spans="1:9">
      <c r="A1669" t="n">
        <v>22308</v>
      </c>
      <c r="B1669" s="26" t="n">
        <v>51</v>
      </c>
      <c r="C1669" s="7" t="n">
        <v>4</v>
      </c>
      <c r="D1669" s="7" t="n">
        <v>0</v>
      </c>
      <c r="E1669" s="7" t="s">
        <v>135</v>
      </c>
    </row>
    <row r="1670" spans="1:9">
      <c r="A1670" t="s">
        <v>4</v>
      </c>
      <c r="B1670" s="4" t="s">
        <v>5</v>
      </c>
      <c r="C1670" s="4" t="s">
        <v>11</v>
      </c>
    </row>
    <row r="1671" spans="1:9">
      <c r="A1671" t="n">
        <v>22322</v>
      </c>
      <c r="B1671" s="29" t="n">
        <v>16</v>
      </c>
      <c r="C1671" s="7" t="n">
        <v>0</v>
      </c>
    </row>
    <row r="1672" spans="1:9">
      <c r="A1672" t="s">
        <v>4</v>
      </c>
      <c r="B1672" s="4" t="s">
        <v>5</v>
      </c>
      <c r="C1672" s="4" t="s">
        <v>11</v>
      </c>
      <c r="D1672" s="4" t="s">
        <v>51</v>
      </c>
      <c r="E1672" s="4" t="s">
        <v>7</v>
      </c>
      <c r="F1672" s="4" t="s">
        <v>7</v>
      </c>
    </row>
    <row r="1673" spans="1:9">
      <c r="A1673" t="n">
        <v>22325</v>
      </c>
      <c r="B1673" s="31" t="n">
        <v>26</v>
      </c>
      <c r="C1673" s="7" t="n">
        <v>0</v>
      </c>
      <c r="D1673" s="7" t="s">
        <v>252</v>
      </c>
      <c r="E1673" s="7" t="n">
        <v>2</v>
      </c>
      <c r="F1673" s="7" t="n">
        <v>0</v>
      </c>
    </row>
    <row r="1674" spans="1:9">
      <c r="A1674" t="s">
        <v>4</v>
      </c>
      <c r="B1674" s="4" t="s">
        <v>5</v>
      </c>
    </row>
    <row r="1675" spans="1:9">
      <c r="A1675" t="n">
        <v>22398</v>
      </c>
      <c r="B1675" s="32" t="n">
        <v>28</v>
      </c>
    </row>
    <row r="1676" spans="1:9">
      <c r="A1676" t="s">
        <v>4</v>
      </c>
      <c r="B1676" s="4" t="s">
        <v>5</v>
      </c>
      <c r="C1676" s="4" t="s">
        <v>7</v>
      </c>
      <c r="D1676" s="4" t="s">
        <v>11</v>
      </c>
      <c r="E1676" s="4" t="s">
        <v>8</v>
      </c>
    </row>
    <row r="1677" spans="1:9">
      <c r="A1677" t="n">
        <v>22399</v>
      </c>
      <c r="B1677" s="26" t="n">
        <v>51</v>
      </c>
      <c r="C1677" s="7" t="n">
        <v>4</v>
      </c>
      <c r="D1677" s="7" t="n">
        <v>65534</v>
      </c>
      <c r="E1677" s="7" t="s">
        <v>50</v>
      </c>
    </row>
    <row r="1678" spans="1:9">
      <c r="A1678" t="s">
        <v>4</v>
      </c>
      <c r="B1678" s="4" t="s">
        <v>5</v>
      </c>
      <c r="C1678" s="4" t="s">
        <v>11</v>
      </c>
    </row>
    <row r="1679" spans="1:9">
      <c r="A1679" t="n">
        <v>22412</v>
      </c>
      <c r="B1679" s="29" t="n">
        <v>16</v>
      </c>
      <c r="C1679" s="7" t="n">
        <v>0</v>
      </c>
    </row>
    <row r="1680" spans="1:9">
      <c r="A1680" t="s">
        <v>4</v>
      </c>
      <c r="B1680" s="4" t="s">
        <v>5</v>
      </c>
      <c r="C1680" s="4" t="s">
        <v>11</v>
      </c>
      <c r="D1680" s="4" t="s">
        <v>51</v>
      </c>
      <c r="E1680" s="4" t="s">
        <v>7</v>
      </c>
      <c r="F1680" s="4" t="s">
        <v>7</v>
      </c>
      <c r="G1680" s="4" t="s">
        <v>51</v>
      </c>
      <c r="H1680" s="4" t="s">
        <v>7</v>
      </c>
      <c r="I1680" s="4" t="s">
        <v>7</v>
      </c>
      <c r="J1680" s="4" t="s">
        <v>51</v>
      </c>
      <c r="K1680" s="4" t="s">
        <v>7</v>
      </c>
      <c r="L1680" s="4" t="s">
        <v>7</v>
      </c>
    </row>
    <row r="1681" spans="1:12">
      <c r="A1681" t="n">
        <v>22415</v>
      </c>
      <c r="B1681" s="31" t="n">
        <v>26</v>
      </c>
      <c r="C1681" s="7" t="n">
        <v>65534</v>
      </c>
      <c r="D1681" s="7" t="s">
        <v>253</v>
      </c>
      <c r="E1681" s="7" t="n">
        <v>2</v>
      </c>
      <c r="F1681" s="7" t="n">
        <v>3</v>
      </c>
      <c r="G1681" s="7" t="s">
        <v>254</v>
      </c>
      <c r="H1681" s="7" t="n">
        <v>2</v>
      </c>
      <c r="I1681" s="7" t="n">
        <v>3</v>
      </c>
      <c r="J1681" s="7" t="s">
        <v>255</v>
      </c>
      <c r="K1681" s="7" t="n">
        <v>2</v>
      </c>
      <c r="L1681" s="7" t="n">
        <v>0</v>
      </c>
    </row>
    <row r="1682" spans="1:12">
      <c r="A1682" t="s">
        <v>4</v>
      </c>
      <c r="B1682" s="4" t="s">
        <v>5</v>
      </c>
    </row>
    <row r="1683" spans="1:12">
      <c r="A1683" t="n">
        <v>22680</v>
      </c>
      <c r="B1683" s="32" t="n">
        <v>28</v>
      </c>
    </row>
    <row r="1684" spans="1:12">
      <c r="A1684" t="s">
        <v>4</v>
      </c>
      <c r="B1684" s="4" t="s">
        <v>5</v>
      </c>
      <c r="C1684" s="4" t="s">
        <v>7</v>
      </c>
      <c r="D1684" s="4" t="s">
        <v>11</v>
      </c>
      <c r="E1684" s="4" t="s">
        <v>8</v>
      </c>
    </row>
    <row r="1685" spans="1:12">
      <c r="A1685" t="n">
        <v>22681</v>
      </c>
      <c r="B1685" s="26" t="n">
        <v>51</v>
      </c>
      <c r="C1685" s="7" t="n">
        <v>4</v>
      </c>
      <c r="D1685" s="7" t="n">
        <v>0</v>
      </c>
      <c r="E1685" s="7" t="s">
        <v>256</v>
      </c>
    </row>
    <row r="1686" spans="1:12">
      <c r="A1686" t="s">
        <v>4</v>
      </c>
      <c r="B1686" s="4" t="s">
        <v>5</v>
      </c>
      <c r="C1686" s="4" t="s">
        <v>11</v>
      </c>
    </row>
    <row r="1687" spans="1:12">
      <c r="A1687" t="n">
        <v>22694</v>
      </c>
      <c r="B1687" s="29" t="n">
        <v>16</v>
      </c>
      <c r="C1687" s="7" t="n">
        <v>0</v>
      </c>
    </row>
    <row r="1688" spans="1:12">
      <c r="A1688" t="s">
        <v>4</v>
      </c>
      <c r="B1688" s="4" t="s">
        <v>5</v>
      </c>
      <c r="C1688" s="4" t="s">
        <v>11</v>
      </c>
      <c r="D1688" s="4" t="s">
        <v>51</v>
      </c>
      <c r="E1688" s="4" t="s">
        <v>7</v>
      </c>
      <c r="F1688" s="4" t="s">
        <v>7</v>
      </c>
    </row>
    <row r="1689" spans="1:12">
      <c r="A1689" t="n">
        <v>22697</v>
      </c>
      <c r="B1689" s="31" t="n">
        <v>26</v>
      </c>
      <c r="C1689" s="7" t="n">
        <v>0</v>
      </c>
      <c r="D1689" s="7" t="s">
        <v>257</v>
      </c>
      <c r="E1689" s="7" t="n">
        <v>2</v>
      </c>
      <c r="F1689" s="7" t="n">
        <v>0</v>
      </c>
    </row>
    <row r="1690" spans="1:12">
      <c r="A1690" t="s">
        <v>4</v>
      </c>
      <c r="B1690" s="4" t="s">
        <v>5</v>
      </c>
    </row>
    <row r="1691" spans="1:12">
      <c r="A1691" t="n">
        <v>22722</v>
      </c>
      <c r="B1691" s="32" t="n">
        <v>28</v>
      </c>
    </row>
    <row r="1692" spans="1:12">
      <c r="A1692" t="s">
        <v>4</v>
      </c>
      <c r="B1692" s="4" t="s">
        <v>5</v>
      </c>
      <c r="C1692" s="4" t="s">
        <v>11</v>
      </c>
    </row>
    <row r="1693" spans="1:12">
      <c r="A1693" t="n">
        <v>22723</v>
      </c>
      <c r="B1693" s="33" t="n">
        <v>12</v>
      </c>
      <c r="C1693" s="7" t="n">
        <v>8333</v>
      </c>
    </row>
    <row r="1694" spans="1:12">
      <c r="A1694" t="s">
        <v>4</v>
      </c>
      <c r="B1694" s="4" t="s">
        <v>5</v>
      </c>
      <c r="C1694" s="4" t="s">
        <v>12</v>
      </c>
    </row>
    <row r="1695" spans="1:12">
      <c r="A1695" t="n">
        <v>22726</v>
      </c>
      <c r="B1695" s="19" t="n">
        <v>3</v>
      </c>
      <c r="C1695" s="12" t="n">
        <f t="normal" ca="1">A1719</f>
        <v>0</v>
      </c>
    </row>
    <row r="1696" spans="1:12">
      <c r="A1696" t="s">
        <v>4</v>
      </c>
      <c r="B1696" s="4" t="s">
        <v>5</v>
      </c>
      <c r="C1696" s="4" t="s">
        <v>7</v>
      </c>
      <c r="D1696" s="4" t="s">
        <v>11</v>
      </c>
      <c r="E1696" s="4" t="s">
        <v>7</v>
      </c>
      <c r="F1696" s="4" t="s">
        <v>7</v>
      </c>
      <c r="G1696" s="4" t="s">
        <v>12</v>
      </c>
    </row>
    <row r="1697" spans="1:12">
      <c r="A1697" t="n">
        <v>22731</v>
      </c>
      <c r="B1697" s="11" t="n">
        <v>5</v>
      </c>
      <c r="C1697" s="7" t="n">
        <v>30</v>
      </c>
      <c r="D1697" s="7" t="n">
        <v>2</v>
      </c>
      <c r="E1697" s="7" t="n">
        <v>8</v>
      </c>
      <c r="F1697" s="7" t="n">
        <v>1</v>
      </c>
      <c r="G1697" s="12" t="n">
        <f t="normal" ca="1">A1711</f>
        <v>0</v>
      </c>
    </row>
    <row r="1698" spans="1:12">
      <c r="A1698" t="s">
        <v>4</v>
      </c>
      <c r="B1698" s="4" t="s">
        <v>5</v>
      </c>
      <c r="C1698" s="4" t="s">
        <v>7</v>
      </c>
      <c r="D1698" s="4" t="s">
        <v>11</v>
      </c>
      <c r="E1698" s="4" t="s">
        <v>8</v>
      </c>
    </row>
    <row r="1699" spans="1:12">
      <c r="A1699" t="n">
        <v>22741</v>
      </c>
      <c r="B1699" s="26" t="n">
        <v>51</v>
      </c>
      <c r="C1699" s="7" t="n">
        <v>4</v>
      </c>
      <c r="D1699" s="7" t="n">
        <v>65534</v>
      </c>
      <c r="E1699" s="7" t="s">
        <v>50</v>
      </c>
    </row>
    <row r="1700" spans="1:12">
      <c r="A1700" t="s">
        <v>4</v>
      </c>
      <c r="B1700" s="4" t="s">
        <v>5</v>
      </c>
      <c r="C1700" s="4" t="s">
        <v>11</v>
      </c>
    </row>
    <row r="1701" spans="1:12">
      <c r="A1701" t="n">
        <v>22754</v>
      </c>
      <c r="B1701" s="29" t="n">
        <v>16</v>
      </c>
      <c r="C1701" s="7" t="n">
        <v>0</v>
      </c>
    </row>
    <row r="1702" spans="1:12">
      <c r="A1702" t="s">
        <v>4</v>
      </c>
      <c r="B1702" s="4" t="s">
        <v>5</v>
      </c>
      <c r="C1702" s="4" t="s">
        <v>11</v>
      </c>
      <c r="D1702" s="4" t="s">
        <v>51</v>
      </c>
      <c r="E1702" s="4" t="s">
        <v>7</v>
      </c>
      <c r="F1702" s="4" t="s">
        <v>7</v>
      </c>
      <c r="G1702" s="4" t="s">
        <v>51</v>
      </c>
      <c r="H1702" s="4" t="s">
        <v>7</v>
      </c>
      <c r="I1702" s="4" t="s">
        <v>7</v>
      </c>
      <c r="J1702" s="4" t="s">
        <v>51</v>
      </c>
      <c r="K1702" s="4" t="s">
        <v>7</v>
      </c>
      <c r="L1702" s="4" t="s">
        <v>7</v>
      </c>
      <c r="M1702" s="4" t="s">
        <v>51</v>
      </c>
      <c r="N1702" s="4" t="s">
        <v>7</v>
      </c>
      <c r="O1702" s="4" t="s">
        <v>7</v>
      </c>
    </row>
    <row r="1703" spans="1:12">
      <c r="A1703" t="n">
        <v>22757</v>
      </c>
      <c r="B1703" s="31" t="n">
        <v>26</v>
      </c>
      <c r="C1703" s="7" t="n">
        <v>65534</v>
      </c>
      <c r="D1703" s="7" t="s">
        <v>258</v>
      </c>
      <c r="E1703" s="7" t="n">
        <v>2</v>
      </c>
      <c r="F1703" s="7" t="n">
        <v>3</v>
      </c>
      <c r="G1703" s="7" t="s">
        <v>259</v>
      </c>
      <c r="H1703" s="7" t="n">
        <v>2</v>
      </c>
      <c r="I1703" s="7" t="n">
        <v>3</v>
      </c>
      <c r="J1703" s="7" t="s">
        <v>260</v>
      </c>
      <c r="K1703" s="7" t="n">
        <v>2</v>
      </c>
      <c r="L1703" s="7" t="n">
        <v>3</v>
      </c>
      <c r="M1703" s="7" t="s">
        <v>261</v>
      </c>
      <c r="N1703" s="7" t="n">
        <v>2</v>
      </c>
      <c r="O1703" s="7" t="n">
        <v>0</v>
      </c>
    </row>
    <row r="1704" spans="1:12">
      <c r="A1704" t="s">
        <v>4</v>
      </c>
      <c r="B1704" s="4" t="s">
        <v>5</v>
      </c>
    </row>
    <row r="1705" spans="1:12">
      <c r="A1705" t="n">
        <v>23137</v>
      </c>
      <c r="B1705" s="32" t="n">
        <v>28</v>
      </c>
    </row>
    <row r="1706" spans="1:12">
      <c r="A1706" t="s">
        <v>4</v>
      </c>
      <c r="B1706" s="4" t="s">
        <v>5</v>
      </c>
      <c r="C1706" s="4" t="s">
        <v>11</v>
      </c>
    </row>
    <row r="1707" spans="1:12">
      <c r="A1707" t="n">
        <v>23138</v>
      </c>
      <c r="B1707" s="33" t="n">
        <v>12</v>
      </c>
      <c r="C1707" s="7" t="n">
        <v>2</v>
      </c>
    </row>
    <row r="1708" spans="1:12">
      <c r="A1708" t="s">
        <v>4</v>
      </c>
      <c r="B1708" s="4" t="s">
        <v>5</v>
      </c>
      <c r="C1708" s="4" t="s">
        <v>12</v>
      </c>
    </row>
    <row r="1709" spans="1:12">
      <c r="A1709" t="n">
        <v>23141</v>
      </c>
      <c r="B1709" s="19" t="n">
        <v>3</v>
      </c>
      <c r="C1709" s="12" t="n">
        <f t="normal" ca="1">A1719</f>
        <v>0</v>
      </c>
    </row>
    <row r="1710" spans="1:12">
      <c r="A1710" t="s">
        <v>4</v>
      </c>
      <c r="B1710" s="4" t="s">
        <v>5</v>
      </c>
      <c r="C1710" s="4" t="s">
        <v>7</v>
      </c>
      <c r="D1710" s="4" t="s">
        <v>11</v>
      </c>
      <c r="E1710" s="4" t="s">
        <v>8</v>
      </c>
    </row>
    <row r="1711" spans="1:12">
      <c r="A1711" t="n">
        <v>23146</v>
      </c>
      <c r="B1711" s="26" t="n">
        <v>51</v>
      </c>
      <c r="C1711" s="7" t="n">
        <v>4</v>
      </c>
      <c r="D1711" s="7" t="n">
        <v>65534</v>
      </c>
      <c r="E1711" s="7" t="s">
        <v>50</v>
      </c>
    </row>
    <row r="1712" spans="1:12">
      <c r="A1712" t="s">
        <v>4</v>
      </c>
      <c r="B1712" s="4" t="s">
        <v>5</v>
      </c>
      <c r="C1712" s="4" t="s">
        <v>11</v>
      </c>
    </row>
    <row r="1713" spans="1:15">
      <c r="A1713" t="n">
        <v>23159</v>
      </c>
      <c r="B1713" s="29" t="n">
        <v>16</v>
      </c>
      <c r="C1713" s="7" t="n">
        <v>0</v>
      </c>
    </row>
    <row r="1714" spans="1:15">
      <c r="A1714" t="s">
        <v>4</v>
      </c>
      <c r="B1714" s="4" t="s">
        <v>5</v>
      </c>
      <c r="C1714" s="4" t="s">
        <v>11</v>
      </c>
      <c r="D1714" s="4" t="s">
        <v>51</v>
      </c>
      <c r="E1714" s="4" t="s">
        <v>7</v>
      </c>
      <c r="F1714" s="4" t="s">
        <v>7</v>
      </c>
      <c r="G1714" s="4" t="s">
        <v>51</v>
      </c>
      <c r="H1714" s="4" t="s">
        <v>7</v>
      </c>
      <c r="I1714" s="4" t="s">
        <v>7</v>
      </c>
    </row>
    <row r="1715" spans="1:15">
      <c r="A1715" t="n">
        <v>23162</v>
      </c>
      <c r="B1715" s="31" t="n">
        <v>26</v>
      </c>
      <c r="C1715" s="7" t="n">
        <v>65534</v>
      </c>
      <c r="D1715" s="7" t="s">
        <v>262</v>
      </c>
      <c r="E1715" s="7" t="n">
        <v>2</v>
      </c>
      <c r="F1715" s="7" t="n">
        <v>3</v>
      </c>
      <c r="G1715" s="7" t="s">
        <v>263</v>
      </c>
      <c r="H1715" s="7" t="n">
        <v>2</v>
      </c>
      <c r="I1715" s="7" t="n">
        <v>0</v>
      </c>
    </row>
    <row r="1716" spans="1:15">
      <c r="A1716" t="s">
        <v>4</v>
      </c>
      <c r="B1716" s="4" t="s">
        <v>5</v>
      </c>
    </row>
    <row r="1717" spans="1:15">
      <c r="A1717" t="n">
        <v>23396</v>
      </c>
      <c r="B1717" s="32" t="n">
        <v>28</v>
      </c>
    </row>
    <row r="1718" spans="1:15">
      <c r="A1718" t="s">
        <v>4</v>
      </c>
      <c r="B1718" s="4" t="s">
        <v>5</v>
      </c>
      <c r="C1718" s="4" t="s">
        <v>7</v>
      </c>
    </row>
    <row r="1719" spans="1:15">
      <c r="A1719" t="n">
        <v>23397</v>
      </c>
      <c r="B1719" s="35" t="n">
        <v>23</v>
      </c>
      <c r="C1719" s="7" t="n">
        <v>10</v>
      </c>
    </row>
    <row r="1720" spans="1:15">
      <c r="A1720" t="s">
        <v>4</v>
      </c>
      <c r="B1720" s="4" t="s">
        <v>5</v>
      </c>
      <c r="C1720" s="4" t="s">
        <v>7</v>
      </c>
      <c r="D1720" s="4" t="s">
        <v>8</v>
      </c>
    </row>
    <row r="1721" spans="1:15">
      <c r="A1721" t="n">
        <v>23399</v>
      </c>
      <c r="B1721" s="6" t="n">
        <v>2</v>
      </c>
      <c r="C1721" s="7" t="n">
        <v>10</v>
      </c>
      <c r="D1721" s="7" t="s">
        <v>139</v>
      </c>
    </row>
    <row r="1722" spans="1:15">
      <c r="A1722" t="s">
        <v>4</v>
      </c>
      <c r="B1722" s="4" t="s">
        <v>5</v>
      </c>
      <c r="C1722" s="4" t="s">
        <v>7</v>
      </c>
    </row>
    <row r="1723" spans="1:15">
      <c r="A1723" t="n">
        <v>23422</v>
      </c>
      <c r="B1723" s="36" t="n">
        <v>74</v>
      </c>
      <c r="C1723" s="7" t="n">
        <v>46</v>
      </c>
    </row>
    <row r="1724" spans="1:15">
      <c r="A1724" t="s">
        <v>4</v>
      </c>
      <c r="B1724" s="4" t="s">
        <v>5</v>
      </c>
      <c r="C1724" s="4" t="s">
        <v>7</v>
      </c>
    </row>
    <row r="1725" spans="1:15">
      <c r="A1725" t="n">
        <v>23424</v>
      </c>
      <c r="B1725" s="36" t="n">
        <v>74</v>
      </c>
      <c r="C1725" s="7" t="n">
        <v>54</v>
      </c>
    </row>
    <row r="1726" spans="1:15">
      <c r="A1726" t="s">
        <v>4</v>
      </c>
      <c r="B1726" s="4" t="s">
        <v>5</v>
      </c>
    </row>
    <row r="1727" spans="1:15">
      <c r="A1727" t="n">
        <v>23426</v>
      </c>
      <c r="B1727" s="5" t="n">
        <v>1</v>
      </c>
    </row>
    <row r="1728" spans="1:15" s="3" customFormat="1" customHeight="0">
      <c r="A1728" s="3" t="s">
        <v>2</v>
      </c>
      <c r="B1728" s="3" t="s">
        <v>264</v>
      </c>
    </row>
    <row r="1729" spans="1:9">
      <c r="A1729" t="s">
        <v>4</v>
      </c>
      <c r="B1729" s="4" t="s">
        <v>5</v>
      </c>
      <c r="C1729" s="4" t="s">
        <v>7</v>
      </c>
      <c r="D1729" s="4" t="s">
        <v>11</v>
      </c>
      <c r="E1729" s="4" t="s">
        <v>7</v>
      </c>
      <c r="F1729" s="4" t="s">
        <v>7</v>
      </c>
      <c r="G1729" s="4" t="s">
        <v>7</v>
      </c>
      <c r="H1729" s="4" t="s">
        <v>11</v>
      </c>
      <c r="I1729" s="4" t="s">
        <v>12</v>
      </c>
      <c r="J1729" s="4" t="s">
        <v>11</v>
      </c>
      <c r="K1729" s="4" t="s">
        <v>12</v>
      </c>
      <c r="L1729" s="4" t="s">
        <v>12</v>
      </c>
    </row>
    <row r="1730" spans="1:9">
      <c r="A1730" t="n">
        <v>23428</v>
      </c>
      <c r="B1730" s="21" t="n">
        <v>6</v>
      </c>
      <c r="C1730" s="7" t="n">
        <v>33</v>
      </c>
      <c r="D1730" s="7" t="n">
        <v>65534</v>
      </c>
      <c r="E1730" s="7" t="n">
        <v>9</v>
      </c>
      <c r="F1730" s="7" t="n">
        <v>1</v>
      </c>
      <c r="G1730" s="7" t="n">
        <v>2</v>
      </c>
      <c r="H1730" s="7" t="n">
        <v>11</v>
      </c>
      <c r="I1730" s="12" t="n">
        <f t="normal" ca="1">A1732</f>
        <v>0</v>
      </c>
      <c r="J1730" s="7" t="n">
        <v>100</v>
      </c>
      <c r="K1730" s="12" t="n">
        <f t="normal" ca="1">A1742</f>
        <v>0</v>
      </c>
      <c r="L1730" s="12" t="n">
        <f t="normal" ca="1">A1754</f>
        <v>0</v>
      </c>
    </row>
    <row r="1731" spans="1:9">
      <c r="A1731" t="s">
        <v>4</v>
      </c>
      <c r="B1731" s="4" t="s">
        <v>5</v>
      </c>
      <c r="C1731" s="4" t="s">
        <v>11</v>
      </c>
      <c r="D1731" s="4" t="s">
        <v>13</v>
      </c>
      <c r="E1731" s="4" t="s">
        <v>13</v>
      </c>
      <c r="F1731" s="4" t="s">
        <v>13</v>
      </c>
      <c r="G1731" s="4" t="s">
        <v>13</v>
      </c>
    </row>
    <row r="1732" spans="1:9">
      <c r="A1732" t="n">
        <v>23451</v>
      </c>
      <c r="B1732" s="22" t="n">
        <v>46</v>
      </c>
      <c r="C1732" s="7" t="n">
        <v>65534</v>
      </c>
      <c r="D1732" s="7" t="n">
        <v>-16.0900001525879</v>
      </c>
      <c r="E1732" s="7" t="n">
        <v>0</v>
      </c>
      <c r="F1732" s="7" t="n">
        <v>-25.5599994659424</v>
      </c>
      <c r="G1732" s="7" t="n">
        <v>338</v>
      </c>
    </row>
    <row r="1733" spans="1:9">
      <c r="A1733" t="s">
        <v>4</v>
      </c>
      <c r="B1733" s="4" t="s">
        <v>5</v>
      </c>
      <c r="C1733" s="4" t="s">
        <v>7</v>
      </c>
      <c r="D1733" s="4" t="s">
        <v>11</v>
      </c>
      <c r="E1733" s="4" t="s">
        <v>7</v>
      </c>
      <c r="F1733" s="4" t="s">
        <v>8</v>
      </c>
      <c r="G1733" s="4" t="s">
        <v>8</v>
      </c>
      <c r="H1733" s="4" t="s">
        <v>8</v>
      </c>
      <c r="I1733" s="4" t="s">
        <v>8</v>
      </c>
      <c r="J1733" s="4" t="s">
        <v>8</v>
      </c>
      <c r="K1733" s="4" t="s">
        <v>8</v>
      </c>
      <c r="L1733" s="4" t="s">
        <v>8</v>
      </c>
      <c r="M1733" s="4" t="s">
        <v>8</v>
      </c>
      <c r="N1733" s="4" t="s">
        <v>8</v>
      </c>
      <c r="O1733" s="4" t="s">
        <v>8</v>
      </c>
      <c r="P1733" s="4" t="s">
        <v>8</v>
      </c>
      <c r="Q1733" s="4" t="s">
        <v>8</v>
      </c>
      <c r="R1733" s="4" t="s">
        <v>8</v>
      </c>
      <c r="S1733" s="4" t="s">
        <v>8</v>
      </c>
      <c r="T1733" s="4" t="s">
        <v>8</v>
      </c>
      <c r="U1733" s="4" t="s">
        <v>8</v>
      </c>
    </row>
    <row r="1734" spans="1:9">
      <c r="A1734" t="n">
        <v>23470</v>
      </c>
      <c r="B1734" s="23" t="n">
        <v>36</v>
      </c>
      <c r="C1734" s="7" t="n">
        <v>8</v>
      </c>
      <c r="D1734" s="7" t="n">
        <v>65534</v>
      </c>
      <c r="E1734" s="7" t="n">
        <v>0</v>
      </c>
      <c r="F1734" s="7" t="s">
        <v>265</v>
      </c>
      <c r="G1734" s="7" t="s">
        <v>22</v>
      </c>
      <c r="H1734" s="7" t="s">
        <v>22</v>
      </c>
      <c r="I1734" s="7" t="s">
        <v>22</v>
      </c>
      <c r="J1734" s="7" t="s">
        <v>22</v>
      </c>
      <c r="K1734" s="7" t="s">
        <v>22</v>
      </c>
      <c r="L1734" s="7" t="s">
        <v>22</v>
      </c>
      <c r="M1734" s="7" t="s">
        <v>22</v>
      </c>
      <c r="N1734" s="7" t="s">
        <v>22</v>
      </c>
      <c r="O1734" s="7" t="s">
        <v>22</v>
      </c>
      <c r="P1734" s="7" t="s">
        <v>22</v>
      </c>
      <c r="Q1734" s="7" t="s">
        <v>22</v>
      </c>
      <c r="R1734" s="7" t="s">
        <v>22</v>
      </c>
      <c r="S1734" s="7" t="s">
        <v>22</v>
      </c>
      <c r="T1734" s="7" t="s">
        <v>22</v>
      </c>
      <c r="U1734" s="7" t="s">
        <v>22</v>
      </c>
    </row>
    <row r="1735" spans="1:9">
      <c r="A1735" t="s">
        <v>4</v>
      </c>
      <c r="B1735" s="4" t="s">
        <v>5</v>
      </c>
      <c r="C1735" s="4" t="s">
        <v>11</v>
      </c>
      <c r="D1735" s="4" t="s">
        <v>7</v>
      </c>
      <c r="E1735" s="4" t="s">
        <v>8</v>
      </c>
      <c r="F1735" s="4" t="s">
        <v>13</v>
      </c>
      <c r="G1735" s="4" t="s">
        <v>13</v>
      </c>
      <c r="H1735" s="4" t="s">
        <v>13</v>
      </c>
    </row>
    <row r="1736" spans="1:9">
      <c r="A1736" t="n">
        <v>23503</v>
      </c>
      <c r="B1736" s="24" t="n">
        <v>48</v>
      </c>
      <c r="C1736" s="7" t="n">
        <v>65534</v>
      </c>
      <c r="D1736" s="7" t="n">
        <v>0</v>
      </c>
      <c r="E1736" s="7" t="s">
        <v>265</v>
      </c>
      <c r="F1736" s="7" t="n">
        <v>0</v>
      </c>
      <c r="G1736" s="7" t="n">
        <v>1</v>
      </c>
      <c r="H1736" s="7" t="n">
        <v>1.40129846432482e-45</v>
      </c>
    </row>
    <row r="1737" spans="1:9">
      <c r="A1737" t="s">
        <v>4</v>
      </c>
      <c r="B1737" s="4" t="s">
        <v>5</v>
      </c>
      <c r="C1737" s="4" t="s">
        <v>11</v>
      </c>
      <c r="D1737" s="4" t="s">
        <v>14</v>
      </c>
    </row>
    <row r="1738" spans="1:9">
      <c r="A1738" t="n">
        <v>23532</v>
      </c>
      <c r="B1738" s="25" t="n">
        <v>43</v>
      </c>
      <c r="C1738" s="7" t="n">
        <v>65534</v>
      </c>
      <c r="D1738" s="7" t="n">
        <v>64</v>
      </c>
    </row>
    <row r="1739" spans="1:9">
      <c r="A1739" t="s">
        <v>4</v>
      </c>
      <c r="B1739" s="4" t="s">
        <v>5</v>
      </c>
      <c r="C1739" s="4" t="s">
        <v>12</v>
      </c>
    </row>
    <row r="1740" spans="1:9">
      <c r="A1740" t="n">
        <v>23539</v>
      </c>
      <c r="B1740" s="19" t="n">
        <v>3</v>
      </c>
      <c r="C1740" s="12" t="n">
        <f t="normal" ca="1">A1754</f>
        <v>0</v>
      </c>
    </row>
    <row r="1741" spans="1:9">
      <c r="A1741" t="s">
        <v>4</v>
      </c>
      <c r="B1741" s="4" t="s">
        <v>5</v>
      </c>
      <c r="C1741" s="4" t="s">
        <v>11</v>
      </c>
      <c r="D1741" s="4" t="s">
        <v>13</v>
      </c>
      <c r="E1741" s="4" t="s">
        <v>13</v>
      </c>
      <c r="F1741" s="4" t="s">
        <v>13</v>
      </c>
      <c r="G1741" s="4" t="s">
        <v>13</v>
      </c>
    </row>
    <row r="1742" spans="1:9">
      <c r="A1742" t="n">
        <v>23544</v>
      </c>
      <c r="B1742" s="22" t="n">
        <v>46</v>
      </c>
      <c r="C1742" s="7" t="n">
        <v>65534</v>
      </c>
      <c r="D1742" s="7" t="n">
        <v>-14</v>
      </c>
      <c r="E1742" s="7" t="n">
        <v>0</v>
      </c>
      <c r="F1742" s="7" t="n">
        <v>-33.2900009155273</v>
      </c>
      <c r="G1742" s="7" t="n">
        <v>0</v>
      </c>
    </row>
    <row r="1743" spans="1:9">
      <c r="A1743" t="s">
        <v>4</v>
      </c>
      <c r="B1743" s="4" t="s">
        <v>5</v>
      </c>
      <c r="C1743" s="4" t="s">
        <v>7</v>
      </c>
      <c r="D1743" s="4" t="s">
        <v>11</v>
      </c>
      <c r="E1743" s="4" t="s">
        <v>7</v>
      </c>
      <c r="F1743" s="4" t="s">
        <v>8</v>
      </c>
      <c r="G1743" s="4" t="s">
        <v>8</v>
      </c>
      <c r="H1743" s="4" t="s">
        <v>8</v>
      </c>
      <c r="I1743" s="4" t="s">
        <v>8</v>
      </c>
      <c r="J1743" s="4" t="s">
        <v>8</v>
      </c>
      <c r="K1743" s="4" t="s">
        <v>8</v>
      </c>
      <c r="L1743" s="4" t="s">
        <v>8</v>
      </c>
      <c r="M1743" s="4" t="s">
        <v>8</v>
      </c>
      <c r="N1743" s="4" t="s">
        <v>8</v>
      </c>
      <c r="O1743" s="4" t="s">
        <v>8</v>
      </c>
      <c r="P1743" s="4" t="s">
        <v>8</v>
      </c>
      <c r="Q1743" s="4" t="s">
        <v>8</v>
      </c>
      <c r="R1743" s="4" t="s">
        <v>8</v>
      </c>
      <c r="S1743" s="4" t="s">
        <v>8</v>
      </c>
      <c r="T1743" s="4" t="s">
        <v>8</v>
      </c>
      <c r="U1743" s="4" t="s">
        <v>8</v>
      </c>
    </row>
    <row r="1744" spans="1:9">
      <c r="A1744" t="n">
        <v>23563</v>
      </c>
      <c r="B1744" s="23" t="n">
        <v>36</v>
      </c>
      <c r="C1744" s="7" t="n">
        <v>8</v>
      </c>
      <c r="D1744" s="7" t="n">
        <v>65534</v>
      </c>
      <c r="E1744" s="7" t="n">
        <v>0</v>
      </c>
      <c r="F1744" s="7" t="s">
        <v>265</v>
      </c>
      <c r="G1744" s="7" t="s">
        <v>22</v>
      </c>
      <c r="H1744" s="7" t="s">
        <v>22</v>
      </c>
      <c r="I1744" s="7" t="s">
        <v>22</v>
      </c>
      <c r="J1744" s="7" t="s">
        <v>22</v>
      </c>
      <c r="K1744" s="7" t="s">
        <v>22</v>
      </c>
      <c r="L1744" s="7" t="s">
        <v>22</v>
      </c>
      <c r="M1744" s="7" t="s">
        <v>22</v>
      </c>
      <c r="N1744" s="7" t="s">
        <v>22</v>
      </c>
      <c r="O1744" s="7" t="s">
        <v>22</v>
      </c>
      <c r="P1744" s="7" t="s">
        <v>22</v>
      </c>
      <c r="Q1744" s="7" t="s">
        <v>22</v>
      </c>
      <c r="R1744" s="7" t="s">
        <v>22</v>
      </c>
      <c r="S1744" s="7" t="s">
        <v>22</v>
      </c>
      <c r="T1744" s="7" t="s">
        <v>22</v>
      </c>
      <c r="U1744" s="7" t="s">
        <v>22</v>
      </c>
    </row>
    <row r="1745" spans="1:21">
      <c r="A1745" t="s">
        <v>4</v>
      </c>
      <c r="B1745" s="4" t="s">
        <v>5</v>
      </c>
      <c r="C1745" s="4" t="s">
        <v>11</v>
      </c>
      <c r="D1745" s="4" t="s">
        <v>7</v>
      </c>
      <c r="E1745" s="4" t="s">
        <v>8</v>
      </c>
      <c r="F1745" s="4" t="s">
        <v>13</v>
      </c>
      <c r="G1745" s="4" t="s">
        <v>13</v>
      </c>
      <c r="H1745" s="4" t="s">
        <v>13</v>
      </c>
    </row>
    <row r="1746" spans="1:21">
      <c r="A1746" t="n">
        <v>23596</v>
      </c>
      <c r="B1746" s="24" t="n">
        <v>48</v>
      </c>
      <c r="C1746" s="7" t="n">
        <v>65534</v>
      </c>
      <c r="D1746" s="7" t="n">
        <v>0</v>
      </c>
      <c r="E1746" s="7" t="s">
        <v>265</v>
      </c>
      <c r="F1746" s="7" t="n">
        <v>0</v>
      </c>
      <c r="G1746" s="7" t="n">
        <v>1</v>
      </c>
      <c r="H1746" s="7" t="n">
        <v>1.40129846432482e-45</v>
      </c>
    </row>
    <row r="1747" spans="1:21">
      <c r="A1747" t="s">
        <v>4</v>
      </c>
      <c r="B1747" s="4" t="s">
        <v>5</v>
      </c>
      <c r="C1747" s="4" t="s">
        <v>11</v>
      </c>
      <c r="D1747" s="4" t="s">
        <v>14</v>
      </c>
    </row>
    <row r="1748" spans="1:21">
      <c r="A1748" t="n">
        <v>23625</v>
      </c>
      <c r="B1748" s="25" t="n">
        <v>43</v>
      </c>
      <c r="C1748" s="7" t="n">
        <v>65534</v>
      </c>
      <c r="D1748" s="7" t="n">
        <v>64</v>
      </c>
    </row>
    <row r="1749" spans="1:21">
      <c r="A1749" t="s">
        <v>4</v>
      </c>
      <c r="B1749" s="4" t="s">
        <v>5</v>
      </c>
      <c r="C1749" s="4" t="s">
        <v>8</v>
      </c>
      <c r="D1749" s="4" t="s">
        <v>7</v>
      </c>
      <c r="E1749" s="4" t="s">
        <v>11</v>
      </c>
      <c r="F1749" s="4" t="s">
        <v>13</v>
      </c>
      <c r="G1749" s="4" t="s">
        <v>13</v>
      </c>
      <c r="H1749" s="4" t="s">
        <v>13</v>
      </c>
      <c r="I1749" s="4" t="s">
        <v>13</v>
      </c>
      <c r="J1749" s="4" t="s">
        <v>13</v>
      </c>
      <c r="K1749" s="4" t="s">
        <v>13</v>
      </c>
      <c r="L1749" s="4" t="s">
        <v>13</v>
      </c>
      <c r="M1749" s="4" t="s">
        <v>11</v>
      </c>
    </row>
    <row r="1750" spans="1:21">
      <c r="A1750" t="n">
        <v>23632</v>
      </c>
      <c r="B1750" s="27" t="n">
        <v>87</v>
      </c>
      <c r="C1750" s="7" t="s">
        <v>266</v>
      </c>
      <c r="D1750" s="7" t="n">
        <v>5</v>
      </c>
      <c r="E1750" s="7" t="n">
        <v>5710</v>
      </c>
      <c r="F1750" s="7" t="n">
        <v>3</v>
      </c>
      <c r="G1750" s="7" t="n">
        <v>0</v>
      </c>
      <c r="H1750" s="7" t="n">
        <v>0</v>
      </c>
      <c r="I1750" s="7" t="n">
        <v>0</v>
      </c>
      <c r="J1750" s="7" t="n">
        <v>0</v>
      </c>
      <c r="K1750" s="7" t="n">
        <v>0</v>
      </c>
      <c r="L1750" s="7" t="n">
        <v>0</v>
      </c>
      <c r="M1750" s="7" t="n">
        <v>7</v>
      </c>
    </row>
    <row r="1751" spans="1:21">
      <c r="A1751" t="s">
        <v>4</v>
      </c>
      <c r="B1751" s="4" t="s">
        <v>5</v>
      </c>
      <c r="C1751" s="4" t="s">
        <v>12</v>
      </c>
    </row>
    <row r="1752" spans="1:21">
      <c r="A1752" t="n">
        <v>23676</v>
      </c>
      <c r="B1752" s="19" t="n">
        <v>3</v>
      </c>
      <c r="C1752" s="12" t="n">
        <f t="normal" ca="1">A1754</f>
        <v>0</v>
      </c>
    </row>
    <row r="1753" spans="1:21">
      <c r="A1753" t="s">
        <v>4</v>
      </c>
      <c r="B1753" s="4" t="s">
        <v>5</v>
      </c>
    </row>
    <row r="1754" spans="1:21">
      <c r="A1754" t="n">
        <v>23681</v>
      </c>
      <c r="B1754" s="5" t="n">
        <v>1</v>
      </c>
    </row>
    <row r="1755" spans="1:21" s="3" customFormat="1" customHeight="0">
      <c r="A1755" s="3" t="s">
        <v>2</v>
      </c>
      <c r="B1755" s="3" t="s">
        <v>267</v>
      </c>
    </row>
    <row r="1756" spans="1:21">
      <c r="A1756" t="s">
        <v>4</v>
      </c>
      <c r="B1756" s="4" t="s">
        <v>5</v>
      </c>
      <c r="C1756" s="4" t="s">
        <v>7</v>
      </c>
      <c r="D1756" s="4" t="s">
        <v>11</v>
      </c>
      <c r="E1756" s="4" t="s">
        <v>7</v>
      </c>
      <c r="F1756" s="4" t="s">
        <v>11</v>
      </c>
      <c r="G1756" s="4" t="s">
        <v>7</v>
      </c>
      <c r="H1756" s="4" t="s">
        <v>7</v>
      </c>
      <c r="I1756" s="4" t="s">
        <v>7</v>
      </c>
      <c r="J1756" s="4" t="s">
        <v>11</v>
      </c>
      <c r="K1756" s="4" t="s">
        <v>7</v>
      </c>
      <c r="L1756" s="4" t="s">
        <v>7</v>
      </c>
      <c r="M1756" s="4" t="s">
        <v>11</v>
      </c>
      <c r="N1756" s="4" t="s">
        <v>7</v>
      </c>
      <c r="O1756" s="4" t="s">
        <v>7</v>
      </c>
      <c r="P1756" s="4" t="s">
        <v>7</v>
      </c>
      <c r="Q1756" s="4" t="s">
        <v>12</v>
      </c>
    </row>
    <row r="1757" spans="1:21">
      <c r="A1757" t="n">
        <v>23684</v>
      </c>
      <c r="B1757" s="11" t="n">
        <v>5</v>
      </c>
      <c r="C1757" s="7" t="n">
        <v>30</v>
      </c>
      <c r="D1757" s="7" t="n">
        <v>8774</v>
      </c>
      <c r="E1757" s="7" t="n">
        <v>30</v>
      </c>
      <c r="F1757" s="7" t="n">
        <v>8775</v>
      </c>
      <c r="G1757" s="7" t="n">
        <v>8</v>
      </c>
      <c r="H1757" s="7" t="n">
        <v>9</v>
      </c>
      <c r="I1757" s="7" t="n">
        <v>30</v>
      </c>
      <c r="J1757" s="7" t="n">
        <v>8953</v>
      </c>
      <c r="K1757" s="7" t="n">
        <v>9</v>
      </c>
      <c r="L1757" s="7" t="n">
        <v>30</v>
      </c>
      <c r="M1757" s="7" t="n">
        <v>8955</v>
      </c>
      <c r="N1757" s="7" t="n">
        <v>8</v>
      </c>
      <c r="O1757" s="7" t="n">
        <v>9</v>
      </c>
      <c r="P1757" s="7" t="n">
        <v>1</v>
      </c>
      <c r="Q1757" s="12" t="n">
        <f t="normal" ca="1">A1783</f>
        <v>0</v>
      </c>
    </row>
    <row r="1758" spans="1:21">
      <c r="A1758" t="s">
        <v>4</v>
      </c>
      <c r="B1758" s="4" t="s">
        <v>5</v>
      </c>
      <c r="C1758" s="4" t="s">
        <v>11</v>
      </c>
      <c r="D1758" s="4" t="s">
        <v>7</v>
      </c>
      <c r="E1758" s="4" t="s">
        <v>7</v>
      </c>
      <c r="F1758" s="4" t="s">
        <v>8</v>
      </c>
    </row>
    <row r="1759" spans="1:21">
      <c r="A1759" t="n">
        <v>23707</v>
      </c>
      <c r="B1759" s="28" t="n">
        <v>20</v>
      </c>
      <c r="C1759" s="7" t="n">
        <v>65534</v>
      </c>
      <c r="D1759" s="7" t="n">
        <v>3</v>
      </c>
      <c r="E1759" s="7" t="n">
        <v>10</v>
      </c>
      <c r="F1759" s="7" t="s">
        <v>49</v>
      </c>
    </row>
    <row r="1760" spans="1:21">
      <c r="A1760" t="s">
        <v>4</v>
      </c>
      <c r="B1760" s="4" t="s">
        <v>5</v>
      </c>
      <c r="C1760" s="4" t="s">
        <v>11</v>
      </c>
    </row>
    <row r="1761" spans="1:17">
      <c r="A1761" t="n">
        <v>23728</v>
      </c>
      <c r="B1761" s="29" t="n">
        <v>16</v>
      </c>
      <c r="C1761" s="7" t="n">
        <v>0</v>
      </c>
    </row>
    <row r="1762" spans="1:17">
      <c r="A1762" t="s">
        <v>4</v>
      </c>
      <c r="B1762" s="4" t="s">
        <v>5</v>
      </c>
      <c r="C1762" s="4" t="s">
        <v>7</v>
      </c>
      <c r="D1762" s="4" t="s">
        <v>11</v>
      </c>
    </row>
    <row r="1763" spans="1:17">
      <c r="A1763" t="n">
        <v>23731</v>
      </c>
      <c r="B1763" s="30" t="n">
        <v>22</v>
      </c>
      <c r="C1763" s="7" t="n">
        <v>10</v>
      </c>
      <c r="D1763" s="7" t="n">
        <v>0</v>
      </c>
    </row>
    <row r="1764" spans="1:17">
      <c r="A1764" t="s">
        <v>4</v>
      </c>
      <c r="B1764" s="4" t="s">
        <v>5</v>
      </c>
      <c r="C1764" s="4" t="s">
        <v>7</v>
      </c>
      <c r="D1764" s="4" t="s">
        <v>11</v>
      </c>
      <c r="E1764" s="4" t="s">
        <v>8</v>
      </c>
    </row>
    <row r="1765" spans="1:17">
      <c r="A1765" t="n">
        <v>23735</v>
      </c>
      <c r="B1765" s="26" t="n">
        <v>51</v>
      </c>
      <c r="C1765" s="7" t="n">
        <v>4</v>
      </c>
      <c r="D1765" s="7" t="n">
        <v>65534</v>
      </c>
      <c r="E1765" s="7" t="s">
        <v>50</v>
      </c>
    </row>
    <row r="1766" spans="1:17">
      <c r="A1766" t="s">
        <v>4</v>
      </c>
      <c r="B1766" s="4" t="s">
        <v>5</v>
      </c>
      <c r="C1766" s="4" t="s">
        <v>11</v>
      </c>
    </row>
    <row r="1767" spans="1:17">
      <c r="A1767" t="n">
        <v>23748</v>
      </c>
      <c r="B1767" s="29" t="n">
        <v>16</v>
      </c>
      <c r="C1767" s="7" t="n">
        <v>0</v>
      </c>
    </row>
    <row r="1768" spans="1:17">
      <c r="A1768" t="s">
        <v>4</v>
      </c>
      <c r="B1768" s="4" t="s">
        <v>5</v>
      </c>
      <c r="C1768" s="4" t="s">
        <v>11</v>
      </c>
      <c r="D1768" s="4" t="s">
        <v>51</v>
      </c>
      <c r="E1768" s="4" t="s">
        <v>7</v>
      </c>
      <c r="F1768" s="4" t="s">
        <v>7</v>
      </c>
      <c r="G1768" s="4" t="s">
        <v>51</v>
      </c>
      <c r="H1768" s="4" t="s">
        <v>7</v>
      </c>
      <c r="I1768" s="4" t="s">
        <v>7</v>
      </c>
    </row>
    <row r="1769" spans="1:17">
      <c r="A1769" t="n">
        <v>23751</v>
      </c>
      <c r="B1769" s="31" t="n">
        <v>26</v>
      </c>
      <c r="C1769" s="7" t="n">
        <v>65534</v>
      </c>
      <c r="D1769" s="7" t="s">
        <v>268</v>
      </c>
      <c r="E1769" s="7" t="n">
        <v>2</v>
      </c>
      <c r="F1769" s="7" t="n">
        <v>3</v>
      </c>
      <c r="G1769" s="7" t="s">
        <v>269</v>
      </c>
      <c r="H1769" s="7" t="n">
        <v>2</v>
      </c>
      <c r="I1769" s="7" t="n">
        <v>0</v>
      </c>
    </row>
    <row r="1770" spans="1:17">
      <c r="A1770" t="s">
        <v>4</v>
      </c>
      <c r="B1770" s="4" t="s">
        <v>5</v>
      </c>
    </row>
    <row r="1771" spans="1:17">
      <c r="A1771" t="n">
        <v>23916</v>
      </c>
      <c r="B1771" s="32" t="n">
        <v>28</v>
      </c>
    </row>
    <row r="1772" spans="1:17">
      <c r="A1772" t="s">
        <v>4</v>
      </c>
      <c r="B1772" s="4" t="s">
        <v>5</v>
      </c>
      <c r="C1772" s="4" t="s">
        <v>7</v>
      </c>
      <c r="D1772" s="4" t="s">
        <v>11</v>
      </c>
      <c r="E1772" s="4" t="s">
        <v>8</v>
      </c>
    </row>
    <row r="1773" spans="1:17">
      <c r="A1773" t="n">
        <v>23917</v>
      </c>
      <c r="B1773" s="26" t="n">
        <v>51</v>
      </c>
      <c r="C1773" s="7" t="n">
        <v>4</v>
      </c>
      <c r="D1773" s="7" t="n">
        <v>0</v>
      </c>
      <c r="E1773" s="7" t="s">
        <v>256</v>
      </c>
    </row>
    <row r="1774" spans="1:17">
      <c r="A1774" t="s">
        <v>4</v>
      </c>
      <c r="B1774" s="4" t="s">
        <v>5</v>
      </c>
      <c r="C1774" s="4" t="s">
        <v>11</v>
      </c>
    </row>
    <row r="1775" spans="1:17">
      <c r="A1775" t="n">
        <v>23930</v>
      </c>
      <c r="B1775" s="29" t="n">
        <v>16</v>
      </c>
      <c r="C1775" s="7" t="n">
        <v>0</v>
      </c>
    </row>
    <row r="1776" spans="1:17">
      <c r="A1776" t="s">
        <v>4</v>
      </c>
      <c r="B1776" s="4" t="s">
        <v>5</v>
      </c>
      <c r="C1776" s="4" t="s">
        <v>11</v>
      </c>
      <c r="D1776" s="4" t="s">
        <v>51</v>
      </c>
      <c r="E1776" s="4" t="s">
        <v>7</v>
      </c>
      <c r="F1776" s="4" t="s">
        <v>7</v>
      </c>
      <c r="G1776" s="4" t="s">
        <v>51</v>
      </c>
      <c r="H1776" s="4" t="s">
        <v>7</v>
      </c>
      <c r="I1776" s="4" t="s">
        <v>7</v>
      </c>
    </row>
    <row r="1777" spans="1:9">
      <c r="A1777" t="n">
        <v>23933</v>
      </c>
      <c r="B1777" s="31" t="n">
        <v>26</v>
      </c>
      <c r="C1777" s="7" t="n">
        <v>0</v>
      </c>
      <c r="D1777" s="7" t="s">
        <v>270</v>
      </c>
      <c r="E1777" s="7" t="n">
        <v>2</v>
      </c>
      <c r="F1777" s="7" t="n">
        <v>3</v>
      </c>
      <c r="G1777" s="7" t="s">
        <v>271</v>
      </c>
      <c r="H1777" s="7" t="n">
        <v>2</v>
      </c>
      <c r="I1777" s="7" t="n">
        <v>0</v>
      </c>
    </row>
    <row r="1778" spans="1:9">
      <c r="A1778" t="s">
        <v>4</v>
      </c>
      <c r="B1778" s="4" t="s">
        <v>5</v>
      </c>
    </row>
    <row r="1779" spans="1:9">
      <c r="A1779" t="n">
        <v>24141</v>
      </c>
      <c r="B1779" s="32" t="n">
        <v>28</v>
      </c>
    </row>
    <row r="1780" spans="1:9">
      <c r="A1780" t="s">
        <v>4</v>
      </c>
      <c r="B1780" s="4" t="s">
        <v>5</v>
      </c>
      <c r="C1780" s="4" t="s">
        <v>12</v>
      </c>
    </row>
    <row r="1781" spans="1:9">
      <c r="A1781" t="n">
        <v>24142</v>
      </c>
      <c r="B1781" s="19" t="n">
        <v>3</v>
      </c>
      <c r="C1781" s="12" t="n">
        <f t="normal" ca="1">A2315</f>
        <v>0</v>
      </c>
    </row>
    <row r="1782" spans="1:9">
      <c r="A1782" t="s">
        <v>4</v>
      </c>
      <c r="B1782" s="4" t="s">
        <v>5</v>
      </c>
      <c r="C1782" s="4" t="s">
        <v>7</v>
      </c>
      <c r="D1782" s="4" t="s">
        <v>11</v>
      </c>
      <c r="E1782" s="4" t="s">
        <v>7</v>
      </c>
      <c r="F1782" s="4" t="s">
        <v>12</v>
      </c>
    </row>
    <row r="1783" spans="1:9">
      <c r="A1783" t="n">
        <v>24147</v>
      </c>
      <c r="B1783" s="11" t="n">
        <v>5</v>
      </c>
      <c r="C1783" s="7" t="n">
        <v>30</v>
      </c>
      <c r="D1783" s="7" t="n">
        <v>10225</v>
      </c>
      <c r="E1783" s="7" t="n">
        <v>1</v>
      </c>
      <c r="F1783" s="12" t="n">
        <f t="normal" ca="1">A1815</f>
        <v>0</v>
      </c>
    </row>
    <row r="1784" spans="1:9">
      <c r="A1784" t="s">
        <v>4</v>
      </c>
      <c r="B1784" s="4" t="s">
        <v>5</v>
      </c>
      <c r="C1784" s="4" t="s">
        <v>11</v>
      </c>
      <c r="D1784" s="4" t="s">
        <v>7</v>
      </c>
      <c r="E1784" s="4" t="s">
        <v>7</v>
      </c>
      <c r="F1784" s="4" t="s">
        <v>8</v>
      </c>
    </row>
    <row r="1785" spans="1:9">
      <c r="A1785" t="n">
        <v>24156</v>
      </c>
      <c r="B1785" s="28" t="n">
        <v>20</v>
      </c>
      <c r="C1785" s="7" t="n">
        <v>65534</v>
      </c>
      <c r="D1785" s="7" t="n">
        <v>3</v>
      </c>
      <c r="E1785" s="7" t="n">
        <v>10</v>
      </c>
      <c r="F1785" s="7" t="s">
        <v>49</v>
      </c>
    </row>
    <row r="1786" spans="1:9">
      <c r="A1786" t="s">
        <v>4</v>
      </c>
      <c r="B1786" s="4" t="s">
        <v>5</v>
      </c>
      <c r="C1786" s="4" t="s">
        <v>11</v>
      </c>
    </row>
    <row r="1787" spans="1:9">
      <c r="A1787" t="n">
        <v>24177</v>
      </c>
      <c r="B1787" s="29" t="n">
        <v>16</v>
      </c>
      <c r="C1787" s="7" t="n">
        <v>0</v>
      </c>
    </row>
    <row r="1788" spans="1:9">
      <c r="A1788" t="s">
        <v>4</v>
      </c>
      <c r="B1788" s="4" t="s">
        <v>5</v>
      </c>
      <c r="C1788" s="4" t="s">
        <v>7</v>
      </c>
      <c r="D1788" s="4" t="s">
        <v>11</v>
      </c>
    </row>
    <row r="1789" spans="1:9">
      <c r="A1789" t="n">
        <v>24180</v>
      </c>
      <c r="B1789" s="30" t="n">
        <v>22</v>
      </c>
      <c r="C1789" s="7" t="n">
        <v>10</v>
      </c>
      <c r="D1789" s="7" t="n">
        <v>0</v>
      </c>
    </row>
    <row r="1790" spans="1:9">
      <c r="A1790" t="s">
        <v>4</v>
      </c>
      <c r="B1790" s="4" t="s">
        <v>5</v>
      </c>
      <c r="C1790" s="4" t="s">
        <v>7</v>
      </c>
      <c r="D1790" s="4" t="s">
        <v>11</v>
      </c>
      <c r="E1790" s="4" t="s">
        <v>7</v>
      </c>
      <c r="F1790" s="4" t="s">
        <v>7</v>
      </c>
      <c r="G1790" s="4" t="s">
        <v>12</v>
      </c>
    </row>
    <row r="1791" spans="1:9">
      <c r="A1791" t="n">
        <v>24184</v>
      </c>
      <c r="B1791" s="11" t="n">
        <v>5</v>
      </c>
      <c r="C1791" s="7" t="n">
        <v>30</v>
      </c>
      <c r="D1791" s="7" t="n">
        <v>3</v>
      </c>
      <c r="E1791" s="7" t="n">
        <v>8</v>
      </c>
      <c r="F1791" s="7" t="n">
        <v>1</v>
      </c>
      <c r="G1791" s="12" t="n">
        <f t="normal" ca="1">A1805</f>
        <v>0</v>
      </c>
    </row>
    <row r="1792" spans="1:9">
      <c r="A1792" t="s">
        <v>4</v>
      </c>
      <c r="B1792" s="4" t="s">
        <v>5</v>
      </c>
      <c r="C1792" s="4" t="s">
        <v>7</v>
      </c>
      <c r="D1792" s="4" t="s">
        <v>11</v>
      </c>
      <c r="E1792" s="4" t="s">
        <v>8</v>
      </c>
    </row>
    <row r="1793" spans="1:9">
      <c r="A1793" t="n">
        <v>24194</v>
      </c>
      <c r="B1793" s="26" t="n">
        <v>51</v>
      </c>
      <c r="C1793" s="7" t="n">
        <v>4</v>
      </c>
      <c r="D1793" s="7" t="n">
        <v>65534</v>
      </c>
      <c r="E1793" s="7" t="s">
        <v>50</v>
      </c>
    </row>
    <row r="1794" spans="1:9">
      <c r="A1794" t="s">
        <v>4</v>
      </c>
      <c r="B1794" s="4" t="s">
        <v>5</v>
      </c>
      <c r="C1794" s="4" t="s">
        <v>11</v>
      </c>
    </row>
    <row r="1795" spans="1:9">
      <c r="A1795" t="n">
        <v>24207</v>
      </c>
      <c r="B1795" s="29" t="n">
        <v>16</v>
      </c>
      <c r="C1795" s="7" t="n">
        <v>0</v>
      </c>
    </row>
    <row r="1796" spans="1:9">
      <c r="A1796" t="s">
        <v>4</v>
      </c>
      <c r="B1796" s="4" t="s">
        <v>5</v>
      </c>
      <c r="C1796" s="4" t="s">
        <v>11</v>
      </c>
      <c r="D1796" s="4" t="s">
        <v>51</v>
      </c>
      <c r="E1796" s="4" t="s">
        <v>7</v>
      </c>
      <c r="F1796" s="4" t="s">
        <v>7</v>
      </c>
      <c r="G1796" s="4" t="s">
        <v>51</v>
      </c>
      <c r="H1796" s="4" t="s">
        <v>7</v>
      </c>
      <c r="I1796" s="4" t="s">
        <v>7</v>
      </c>
      <c r="J1796" s="4" t="s">
        <v>51</v>
      </c>
      <c r="K1796" s="4" t="s">
        <v>7</v>
      </c>
      <c r="L1796" s="4" t="s">
        <v>7</v>
      </c>
      <c r="M1796" s="4" t="s">
        <v>51</v>
      </c>
      <c r="N1796" s="4" t="s">
        <v>7</v>
      </c>
      <c r="O1796" s="4" t="s">
        <v>7</v>
      </c>
    </row>
    <row r="1797" spans="1:9">
      <c r="A1797" t="n">
        <v>24210</v>
      </c>
      <c r="B1797" s="31" t="n">
        <v>26</v>
      </c>
      <c r="C1797" s="7" t="n">
        <v>65534</v>
      </c>
      <c r="D1797" s="7" t="s">
        <v>272</v>
      </c>
      <c r="E1797" s="7" t="n">
        <v>2</v>
      </c>
      <c r="F1797" s="7" t="n">
        <v>3</v>
      </c>
      <c r="G1797" s="7" t="s">
        <v>273</v>
      </c>
      <c r="H1797" s="7" t="n">
        <v>2</v>
      </c>
      <c r="I1797" s="7" t="n">
        <v>3</v>
      </c>
      <c r="J1797" s="7" t="s">
        <v>274</v>
      </c>
      <c r="K1797" s="7" t="n">
        <v>2</v>
      </c>
      <c r="L1797" s="7" t="n">
        <v>3</v>
      </c>
      <c r="M1797" s="7" t="s">
        <v>275</v>
      </c>
      <c r="N1797" s="7" t="n">
        <v>2</v>
      </c>
      <c r="O1797" s="7" t="n">
        <v>0</v>
      </c>
    </row>
    <row r="1798" spans="1:9">
      <c r="A1798" t="s">
        <v>4</v>
      </c>
      <c r="B1798" s="4" t="s">
        <v>5</v>
      </c>
    </row>
    <row r="1799" spans="1:9">
      <c r="A1799" t="n">
        <v>24575</v>
      </c>
      <c r="B1799" s="32" t="n">
        <v>28</v>
      </c>
    </row>
    <row r="1800" spans="1:9">
      <c r="A1800" t="s">
        <v>4</v>
      </c>
      <c r="B1800" s="4" t="s">
        <v>5</v>
      </c>
      <c r="C1800" s="4" t="s">
        <v>11</v>
      </c>
    </row>
    <row r="1801" spans="1:9">
      <c r="A1801" t="n">
        <v>24576</v>
      </c>
      <c r="B1801" s="33" t="n">
        <v>12</v>
      </c>
      <c r="C1801" s="7" t="n">
        <v>3</v>
      </c>
    </row>
    <row r="1802" spans="1:9">
      <c r="A1802" t="s">
        <v>4</v>
      </c>
      <c r="B1802" s="4" t="s">
        <v>5</v>
      </c>
      <c r="C1802" s="4" t="s">
        <v>12</v>
      </c>
    </row>
    <row r="1803" spans="1:9">
      <c r="A1803" t="n">
        <v>24579</v>
      </c>
      <c r="B1803" s="19" t="n">
        <v>3</v>
      </c>
      <c r="C1803" s="12" t="n">
        <f t="normal" ca="1">A1813</f>
        <v>0</v>
      </c>
    </row>
    <row r="1804" spans="1:9">
      <c r="A1804" t="s">
        <v>4</v>
      </c>
      <c r="B1804" s="4" t="s">
        <v>5</v>
      </c>
      <c r="C1804" s="4" t="s">
        <v>7</v>
      </c>
      <c r="D1804" s="4" t="s">
        <v>11</v>
      </c>
      <c r="E1804" s="4" t="s">
        <v>8</v>
      </c>
    </row>
    <row r="1805" spans="1:9">
      <c r="A1805" t="n">
        <v>24584</v>
      </c>
      <c r="B1805" s="26" t="n">
        <v>51</v>
      </c>
      <c r="C1805" s="7" t="n">
        <v>4</v>
      </c>
      <c r="D1805" s="7" t="n">
        <v>65534</v>
      </c>
      <c r="E1805" s="7" t="s">
        <v>50</v>
      </c>
    </row>
    <row r="1806" spans="1:9">
      <c r="A1806" t="s">
        <v>4</v>
      </c>
      <c r="B1806" s="4" t="s">
        <v>5</v>
      </c>
      <c r="C1806" s="4" t="s">
        <v>11</v>
      </c>
    </row>
    <row r="1807" spans="1:9">
      <c r="A1807" t="n">
        <v>24597</v>
      </c>
      <c r="B1807" s="29" t="n">
        <v>16</v>
      </c>
      <c r="C1807" s="7" t="n">
        <v>0</v>
      </c>
    </row>
    <row r="1808" spans="1:9">
      <c r="A1808" t="s">
        <v>4</v>
      </c>
      <c r="B1808" s="4" t="s">
        <v>5</v>
      </c>
      <c r="C1808" s="4" t="s">
        <v>11</v>
      </c>
      <c r="D1808" s="4" t="s">
        <v>51</v>
      </c>
      <c r="E1808" s="4" t="s">
        <v>7</v>
      </c>
      <c r="F1808" s="4" t="s">
        <v>7</v>
      </c>
      <c r="G1808" s="4" t="s">
        <v>51</v>
      </c>
      <c r="H1808" s="4" t="s">
        <v>7</v>
      </c>
      <c r="I1808" s="4" t="s">
        <v>7</v>
      </c>
      <c r="J1808" s="4" t="s">
        <v>51</v>
      </c>
      <c r="K1808" s="4" t="s">
        <v>7</v>
      </c>
      <c r="L1808" s="4" t="s">
        <v>7</v>
      </c>
    </row>
    <row r="1809" spans="1:15">
      <c r="A1809" t="n">
        <v>24600</v>
      </c>
      <c r="B1809" s="31" t="n">
        <v>26</v>
      </c>
      <c r="C1809" s="7" t="n">
        <v>65534</v>
      </c>
      <c r="D1809" s="7" t="s">
        <v>276</v>
      </c>
      <c r="E1809" s="7" t="n">
        <v>2</v>
      </c>
      <c r="F1809" s="7" t="n">
        <v>3</v>
      </c>
      <c r="G1809" s="7" t="s">
        <v>277</v>
      </c>
      <c r="H1809" s="7" t="n">
        <v>2</v>
      </c>
      <c r="I1809" s="7" t="n">
        <v>3</v>
      </c>
      <c r="J1809" s="7" t="s">
        <v>278</v>
      </c>
      <c r="K1809" s="7" t="n">
        <v>2</v>
      </c>
      <c r="L1809" s="7" t="n">
        <v>0</v>
      </c>
    </row>
    <row r="1810" spans="1:15">
      <c r="A1810" t="s">
        <v>4</v>
      </c>
      <c r="B1810" s="4" t="s">
        <v>5</v>
      </c>
    </row>
    <row r="1811" spans="1:15">
      <c r="A1811" t="n">
        <v>24788</v>
      </c>
      <c r="B1811" s="32" t="n">
        <v>28</v>
      </c>
    </row>
    <row r="1812" spans="1:15">
      <c r="A1812" t="s">
        <v>4</v>
      </c>
      <c r="B1812" s="4" t="s">
        <v>5</v>
      </c>
      <c r="C1812" s="4" t="s">
        <v>12</v>
      </c>
    </row>
    <row r="1813" spans="1:15">
      <c r="A1813" t="n">
        <v>24789</v>
      </c>
      <c r="B1813" s="19" t="n">
        <v>3</v>
      </c>
      <c r="C1813" s="12" t="n">
        <f t="normal" ca="1">A2315</f>
        <v>0</v>
      </c>
    </row>
    <row r="1814" spans="1:15">
      <c r="A1814" t="s">
        <v>4</v>
      </c>
      <c r="B1814" s="4" t="s">
        <v>5</v>
      </c>
      <c r="C1814" s="4" t="s">
        <v>7</v>
      </c>
      <c r="D1814" s="4" t="s">
        <v>11</v>
      </c>
      <c r="E1814" s="4" t="s">
        <v>7</v>
      </c>
      <c r="F1814" s="4" t="s">
        <v>12</v>
      </c>
    </row>
    <row r="1815" spans="1:15">
      <c r="A1815" t="n">
        <v>24794</v>
      </c>
      <c r="B1815" s="11" t="n">
        <v>5</v>
      </c>
      <c r="C1815" s="7" t="n">
        <v>30</v>
      </c>
      <c r="D1815" s="7" t="n">
        <v>9724</v>
      </c>
      <c r="E1815" s="7" t="n">
        <v>1</v>
      </c>
      <c r="F1815" s="12" t="n">
        <f t="normal" ca="1">A1919</f>
        <v>0</v>
      </c>
    </row>
    <row r="1816" spans="1:15">
      <c r="A1816" t="s">
        <v>4</v>
      </c>
      <c r="B1816" s="4" t="s">
        <v>5</v>
      </c>
      <c r="C1816" s="4" t="s">
        <v>11</v>
      </c>
      <c r="D1816" s="4" t="s">
        <v>7</v>
      </c>
      <c r="E1816" s="4" t="s">
        <v>7</v>
      </c>
      <c r="F1816" s="4" t="s">
        <v>8</v>
      </c>
    </row>
    <row r="1817" spans="1:15">
      <c r="A1817" t="n">
        <v>24803</v>
      </c>
      <c r="B1817" s="28" t="n">
        <v>20</v>
      </c>
      <c r="C1817" s="7" t="n">
        <v>65534</v>
      </c>
      <c r="D1817" s="7" t="n">
        <v>3</v>
      </c>
      <c r="E1817" s="7" t="n">
        <v>10</v>
      </c>
      <c r="F1817" s="7" t="s">
        <v>49</v>
      </c>
    </row>
    <row r="1818" spans="1:15">
      <c r="A1818" t="s">
        <v>4</v>
      </c>
      <c r="B1818" s="4" t="s">
        <v>5</v>
      </c>
      <c r="C1818" s="4" t="s">
        <v>11</v>
      </c>
    </row>
    <row r="1819" spans="1:15">
      <c r="A1819" t="n">
        <v>24824</v>
      </c>
      <c r="B1819" s="29" t="n">
        <v>16</v>
      </c>
      <c r="C1819" s="7" t="n">
        <v>0</v>
      </c>
    </row>
    <row r="1820" spans="1:15">
      <c r="A1820" t="s">
        <v>4</v>
      </c>
      <c r="B1820" s="4" t="s">
        <v>5</v>
      </c>
      <c r="C1820" s="4" t="s">
        <v>7</v>
      </c>
      <c r="D1820" s="4" t="s">
        <v>11</v>
      </c>
    </row>
    <row r="1821" spans="1:15">
      <c r="A1821" t="n">
        <v>24827</v>
      </c>
      <c r="B1821" s="30" t="n">
        <v>22</v>
      </c>
      <c r="C1821" s="7" t="n">
        <v>10</v>
      </c>
      <c r="D1821" s="7" t="n">
        <v>0</v>
      </c>
    </row>
    <row r="1822" spans="1:15">
      <c r="A1822" t="s">
        <v>4</v>
      </c>
      <c r="B1822" s="4" t="s">
        <v>5</v>
      </c>
      <c r="C1822" s="4" t="s">
        <v>7</v>
      </c>
      <c r="D1822" s="4" t="s">
        <v>11</v>
      </c>
      <c r="E1822" s="4" t="s">
        <v>7</v>
      </c>
      <c r="F1822" s="4" t="s">
        <v>7</v>
      </c>
      <c r="G1822" s="4" t="s">
        <v>12</v>
      </c>
    </row>
    <row r="1823" spans="1:15">
      <c r="A1823" t="n">
        <v>24831</v>
      </c>
      <c r="B1823" s="11" t="n">
        <v>5</v>
      </c>
      <c r="C1823" s="7" t="n">
        <v>30</v>
      </c>
      <c r="D1823" s="7" t="n">
        <v>3</v>
      </c>
      <c r="E1823" s="7" t="n">
        <v>8</v>
      </c>
      <c r="F1823" s="7" t="n">
        <v>1</v>
      </c>
      <c r="G1823" s="12" t="n">
        <f t="normal" ca="1">A1909</f>
        <v>0</v>
      </c>
    </row>
    <row r="1824" spans="1:15">
      <c r="A1824" t="s">
        <v>4</v>
      </c>
      <c r="B1824" s="4" t="s">
        <v>5</v>
      </c>
      <c r="C1824" s="4" t="s">
        <v>7</v>
      </c>
      <c r="D1824" s="4" t="s">
        <v>11</v>
      </c>
      <c r="E1824" s="4" t="s">
        <v>8</v>
      </c>
    </row>
    <row r="1825" spans="1:12">
      <c r="A1825" t="n">
        <v>24841</v>
      </c>
      <c r="B1825" s="26" t="n">
        <v>51</v>
      </c>
      <c r="C1825" s="7" t="n">
        <v>4</v>
      </c>
      <c r="D1825" s="7" t="n">
        <v>65534</v>
      </c>
      <c r="E1825" s="7" t="s">
        <v>50</v>
      </c>
    </row>
    <row r="1826" spans="1:12">
      <c r="A1826" t="s">
        <v>4</v>
      </c>
      <c r="B1826" s="4" t="s">
        <v>5</v>
      </c>
      <c r="C1826" s="4" t="s">
        <v>11</v>
      </c>
    </row>
    <row r="1827" spans="1:12">
      <c r="A1827" t="n">
        <v>24854</v>
      </c>
      <c r="B1827" s="29" t="n">
        <v>16</v>
      </c>
      <c r="C1827" s="7" t="n">
        <v>0</v>
      </c>
    </row>
    <row r="1828" spans="1:12">
      <c r="A1828" t="s">
        <v>4</v>
      </c>
      <c r="B1828" s="4" t="s">
        <v>5</v>
      </c>
      <c r="C1828" s="4" t="s">
        <v>11</v>
      </c>
      <c r="D1828" s="4" t="s">
        <v>51</v>
      </c>
      <c r="E1828" s="4" t="s">
        <v>7</v>
      </c>
      <c r="F1828" s="4" t="s">
        <v>7</v>
      </c>
      <c r="G1828" s="4" t="s">
        <v>51</v>
      </c>
      <c r="H1828" s="4" t="s">
        <v>7</v>
      </c>
      <c r="I1828" s="4" t="s">
        <v>7</v>
      </c>
    </row>
    <row r="1829" spans="1:12">
      <c r="A1829" t="n">
        <v>24857</v>
      </c>
      <c r="B1829" s="31" t="n">
        <v>26</v>
      </c>
      <c r="C1829" s="7" t="n">
        <v>65534</v>
      </c>
      <c r="D1829" s="7" t="s">
        <v>279</v>
      </c>
      <c r="E1829" s="7" t="n">
        <v>2</v>
      </c>
      <c r="F1829" s="7" t="n">
        <v>3</v>
      </c>
      <c r="G1829" s="7" t="s">
        <v>280</v>
      </c>
      <c r="H1829" s="7" t="n">
        <v>2</v>
      </c>
      <c r="I1829" s="7" t="n">
        <v>0</v>
      </c>
    </row>
    <row r="1830" spans="1:12">
      <c r="A1830" t="s">
        <v>4</v>
      </c>
      <c r="B1830" s="4" t="s">
        <v>5</v>
      </c>
    </row>
    <row r="1831" spans="1:12">
      <c r="A1831" t="n">
        <v>25022</v>
      </c>
      <c r="B1831" s="32" t="n">
        <v>28</v>
      </c>
    </row>
    <row r="1832" spans="1:12">
      <c r="A1832" t="s">
        <v>4</v>
      </c>
      <c r="B1832" s="4" t="s">
        <v>5</v>
      </c>
      <c r="C1832" s="4" t="s">
        <v>11</v>
      </c>
      <c r="D1832" s="4" t="s">
        <v>11</v>
      </c>
      <c r="E1832" s="4" t="s">
        <v>11</v>
      </c>
    </row>
    <row r="1833" spans="1:12">
      <c r="A1833" t="n">
        <v>25023</v>
      </c>
      <c r="B1833" s="46" t="n">
        <v>61</v>
      </c>
      <c r="C1833" s="7" t="n">
        <v>5710</v>
      </c>
      <c r="D1833" s="7" t="n">
        <v>5715</v>
      </c>
      <c r="E1833" s="7" t="n">
        <v>1000</v>
      </c>
    </row>
    <row r="1834" spans="1:12">
      <c r="A1834" t="s">
        <v>4</v>
      </c>
      <c r="B1834" s="4" t="s">
        <v>5</v>
      </c>
      <c r="C1834" s="4" t="s">
        <v>11</v>
      </c>
    </row>
    <row r="1835" spans="1:12">
      <c r="A1835" t="n">
        <v>25030</v>
      </c>
      <c r="B1835" s="29" t="n">
        <v>16</v>
      </c>
      <c r="C1835" s="7" t="n">
        <v>500</v>
      </c>
    </row>
    <row r="1836" spans="1:12">
      <c r="A1836" t="s">
        <v>4</v>
      </c>
      <c r="B1836" s="4" t="s">
        <v>5</v>
      </c>
      <c r="C1836" s="4" t="s">
        <v>7</v>
      </c>
      <c r="D1836" s="4" t="s">
        <v>11</v>
      </c>
      <c r="E1836" s="4" t="s">
        <v>8</v>
      </c>
    </row>
    <row r="1837" spans="1:12">
      <c r="A1837" t="n">
        <v>25033</v>
      </c>
      <c r="B1837" s="26" t="n">
        <v>51</v>
      </c>
      <c r="C1837" s="7" t="n">
        <v>4</v>
      </c>
      <c r="D1837" s="7" t="n">
        <v>65534</v>
      </c>
      <c r="E1837" s="7" t="s">
        <v>50</v>
      </c>
    </row>
    <row r="1838" spans="1:12">
      <c r="A1838" t="s">
        <v>4</v>
      </c>
      <c r="B1838" s="4" t="s">
        <v>5</v>
      </c>
      <c r="C1838" s="4" t="s">
        <v>11</v>
      </c>
    </row>
    <row r="1839" spans="1:12">
      <c r="A1839" t="n">
        <v>25046</v>
      </c>
      <c r="B1839" s="29" t="n">
        <v>16</v>
      </c>
      <c r="C1839" s="7" t="n">
        <v>0</v>
      </c>
    </row>
    <row r="1840" spans="1:12">
      <c r="A1840" t="s">
        <v>4</v>
      </c>
      <c r="B1840" s="4" t="s">
        <v>5</v>
      </c>
      <c r="C1840" s="4" t="s">
        <v>11</v>
      </c>
      <c r="D1840" s="4" t="s">
        <v>51</v>
      </c>
      <c r="E1840" s="4" t="s">
        <v>7</v>
      </c>
      <c r="F1840" s="4" t="s">
        <v>7</v>
      </c>
    </row>
    <row r="1841" spans="1:9">
      <c r="A1841" t="n">
        <v>25049</v>
      </c>
      <c r="B1841" s="31" t="n">
        <v>26</v>
      </c>
      <c r="C1841" s="7" t="n">
        <v>65534</v>
      </c>
      <c r="D1841" s="7" t="s">
        <v>281</v>
      </c>
      <c r="E1841" s="7" t="n">
        <v>2</v>
      </c>
      <c r="F1841" s="7" t="n">
        <v>0</v>
      </c>
    </row>
    <row r="1842" spans="1:9">
      <c r="A1842" t="s">
        <v>4</v>
      </c>
      <c r="B1842" s="4" t="s">
        <v>5</v>
      </c>
    </row>
    <row r="1843" spans="1:9">
      <c r="A1843" t="n">
        <v>25151</v>
      </c>
      <c r="B1843" s="32" t="n">
        <v>28</v>
      </c>
    </row>
    <row r="1844" spans="1:9">
      <c r="A1844" t="s">
        <v>4</v>
      </c>
      <c r="B1844" s="4" t="s">
        <v>5</v>
      </c>
      <c r="C1844" s="4" t="s">
        <v>11</v>
      </c>
      <c r="D1844" s="4" t="s">
        <v>11</v>
      </c>
      <c r="E1844" s="4" t="s">
        <v>11</v>
      </c>
    </row>
    <row r="1845" spans="1:9">
      <c r="A1845" t="n">
        <v>25152</v>
      </c>
      <c r="B1845" s="46" t="n">
        <v>61</v>
      </c>
      <c r="C1845" s="7" t="n">
        <v>5715</v>
      </c>
      <c r="D1845" s="7" t="n">
        <v>5710</v>
      </c>
      <c r="E1845" s="7" t="n">
        <v>1000</v>
      </c>
    </row>
    <row r="1846" spans="1:9">
      <c r="A1846" t="s">
        <v>4</v>
      </c>
      <c r="B1846" s="4" t="s">
        <v>5</v>
      </c>
      <c r="C1846" s="4" t="s">
        <v>11</v>
      </c>
    </row>
    <row r="1847" spans="1:9">
      <c r="A1847" t="n">
        <v>25159</v>
      </c>
      <c r="B1847" s="29" t="n">
        <v>16</v>
      </c>
      <c r="C1847" s="7" t="n">
        <v>50</v>
      </c>
    </row>
    <row r="1848" spans="1:9">
      <c r="A1848" t="s">
        <v>4</v>
      </c>
      <c r="B1848" s="4" t="s">
        <v>5</v>
      </c>
      <c r="C1848" s="4" t="s">
        <v>11</v>
      </c>
      <c r="D1848" s="4" t="s">
        <v>11</v>
      </c>
      <c r="E1848" s="4" t="s">
        <v>11</v>
      </c>
    </row>
    <row r="1849" spans="1:9">
      <c r="A1849" t="n">
        <v>25162</v>
      </c>
      <c r="B1849" s="46" t="n">
        <v>61</v>
      </c>
      <c r="C1849" s="7" t="n">
        <v>5714</v>
      </c>
      <c r="D1849" s="7" t="n">
        <v>5710</v>
      </c>
      <c r="E1849" s="7" t="n">
        <v>1000</v>
      </c>
    </row>
    <row r="1850" spans="1:9">
      <c r="A1850" t="s">
        <v>4</v>
      </c>
      <c r="B1850" s="4" t="s">
        <v>5</v>
      </c>
      <c r="C1850" s="4" t="s">
        <v>11</v>
      </c>
    </row>
    <row r="1851" spans="1:9">
      <c r="A1851" t="n">
        <v>25169</v>
      </c>
      <c r="B1851" s="29" t="n">
        <v>16</v>
      </c>
      <c r="C1851" s="7" t="n">
        <v>500</v>
      </c>
    </row>
    <row r="1852" spans="1:9">
      <c r="A1852" t="s">
        <v>4</v>
      </c>
      <c r="B1852" s="4" t="s">
        <v>5</v>
      </c>
      <c r="C1852" s="4" t="s">
        <v>11</v>
      </c>
      <c r="D1852" s="4" t="s">
        <v>7</v>
      </c>
      <c r="E1852" s="4" t="s">
        <v>13</v>
      </c>
      <c r="F1852" s="4" t="s">
        <v>11</v>
      </c>
    </row>
    <row r="1853" spans="1:9">
      <c r="A1853" t="n">
        <v>25172</v>
      </c>
      <c r="B1853" s="34" t="n">
        <v>59</v>
      </c>
      <c r="C1853" s="7" t="n">
        <v>5715</v>
      </c>
      <c r="D1853" s="7" t="n">
        <v>20</v>
      </c>
      <c r="E1853" s="7" t="n">
        <v>0.150000005960464</v>
      </c>
      <c r="F1853" s="7" t="n">
        <v>0</v>
      </c>
    </row>
    <row r="1854" spans="1:9">
      <c r="A1854" t="s">
        <v>4</v>
      </c>
      <c r="B1854" s="4" t="s">
        <v>5</v>
      </c>
      <c r="C1854" s="4" t="s">
        <v>11</v>
      </c>
    </row>
    <row r="1855" spans="1:9">
      <c r="A1855" t="n">
        <v>25182</v>
      </c>
      <c r="B1855" s="29" t="n">
        <v>16</v>
      </c>
      <c r="C1855" s="7" t="n">
        <v>50</v>
      </c>
    </row>
    <row r="1856" spans="1:9">
      <c r="A1856" t="s">
        <v>4</v>
      </c>
      <c r="B1856" s="4" t="s">
        <v>5</v>
      </c>
      <c r="C1856" s="4" t="s">
        <v>11</v>
      </c>
      <c r="D1856" s="4" t="s">
        <v>7</v>
      </c>
      <c r="E1856" s="4" t="s">
        <v>13</v>
      </c>
      <c r="F1856" s="4" t="s">
        <v>11</v>
      </c>
    </row>
    <row r="1857" spans="1:6">
      <c r="A1857" t="n">
        <v>25185</v>
      </c>
      <c r="B1857" s="34" t="n">
        <v>59</v>
      </c>
      <c r="C1857" s="7" t="n">
        <v>5714</v>
      </c>
      <c r="D1857" s="7" t="n">
        <v>20</v>
      </c>
      <c r="E1857" s="7" t="n">
        <v>0.150000005960464</v>
      </c>
      <c r="F1857" s="7" t="n">
        <v>0</v>
      </c>
    </row>
    <row r="1858" spans="1:6">
      <c r="A1858" t="s">
        <v>4</v>
      </c>
      <c r="B1858" s="4" t="s">
        <v>5</v>
      </c>
      <c r="C1858" s="4" t="s">
        <v>11</v>
      </c>
    </row>
    <row r="1859" spans="1:6">
      <c r="A1859" t="n">
        <v>25195</v>
      </c>
      <c r="B1859" s="29" t="n">
        <v>16</v>
      </c>
      <c r="C1859" s="7" t="n">
        <v>1300</v>
      </c>
    </row>
    <row r="1860" spans="1:6">
      <c r="A1860" t="s">
        <v>4</v>
      </c>
      <c r="B1860" s="4" t="s">
        <v>5</v>
      </c>
      <c r="C1860" s="4" t="s">
        <v>7</v>
      </c>
      <c r="D1860" s="4" t="s">
        <v>11</v>
      </c>
      <c r="E1860" s="4" t="s">
        <v>8</v>
      </c>
    </row>
    <row r="1861" spans="1:6">
      <c r="A1861" t="n">
        <v>25198</v>
      </c>
      <c r="B1861" s="26" t="n">
        <v>51</v>
      </c>
      <c r="C1861" s="7" t="n">
        <v>4</v>
      </c>
      <c r="D1861" s="7" t="n">
        <v>5715</v>
      </c>
      <c r="E1861" s="7" t="s">
        <v>50</v>
      </c>
    </row>
    <row r="1862" spans="1:6">
      <c r="A1862" t="s">
        <v>4</v>
      </c>
      <c r="B1862" s="4" t="s">
        <v>5</v>
      </c>
      <c r="C1862" s="4" t="s">
        <v>11</v>
      </c>
    </row>
    <row r="1863" spans="1:6">
      <c r="A1863" t="n">
        <v>25211</v>
      </c>
      <c r="B1863" s="29" t="n">
        <v>16</v>
      </c>
      <c r="C1863" s="7" t="n">
        <v>0</v>
      </c>
    </row>
    <row r="1864" spans="1:6">
      <c r="A1864" t="s">
        <v>4</v>
      </c>
      <c r="B1864" s="4" t="s">
        <v>5</v>
      </c>
      <c r="C1864" s="4" t="s">
        <v>11</v>
      </c>
      <c r="D1864" s="4" t="s">
        <v>51</v>
      </c>
      <c r="E1864" s="4" t="s">
        <v>7</v>
      </c>
      <c r="F1864" s="4" t="s">
        <v>7</v>
      </c>
    </row>
    <row r="1865" spans="1:6">
      <c r="A1865" t="n">
        <v>25214</v>
      </c>
      <c r="B1865" s="31" t="n">
        <v>26</v>
      </c>
      <c r="C1865" s="7" t="n">
        <v>5715</v>
      </c>
      <c r="D1865" s="7" t="s">
        <v>282</v>
      </c>
      <c r="E1865" s="7" t="n">
        <v>2</v>
      </c>
      <c r="F1865" s="7" t="n">
        <v>0</v>
      </c>
    </row>
    <row r="1866" spans="1:6">
      <c r="A1866" t="s">
        <v>4</v>
      </c>
      <c r="B1866" s="4" t="s">
        <v>5</v>
      </c>
      <c r="C1866" s="4" t="s">
        <v>7</v>
      </c>
      <c r="D1866" s="4" t="s">
        <v>11</v>
      </c>
      <c r="E1866" s="4" t="s">
        <v>8</v>
      </c>
    </row>
    <row r="1867" spans="1:6">
      <c r="A1867" t="n">
        <v>25227</v>
      </c>
      <c r="B1867" s="26" t="n">
        <v>51</v>
      </c>
      <c r="C1867" s="7" t="n">
        <v>4</v>
      </c>
      <c r="D1867" s="7" t="n">
        <v>5714</v>
      </c>
      <c r="E1867" s="7" t="s">
        <v>50</v>
      </c>
    </row>
    <row r="1868" spans="1:6">
      <c r="A1868" t="s">
        <v>4</v>
      </c>
      <c r="B1868" s="4" t="s">
        <v>5</v>
      </c>
      <c r="C1868" s="4" t="s">
        <v>11</v>
      </c>
    </row>
    <row r="1869" spans="1:6">
      <c r="A1869" t="n">
        <v>25240</v>
      </c>
      <c r="B1869" s="29" t="n">
        <v>16</v>
      </c>
      <c r="C1869" s="7" t="n">
        <v>0</v>
      </c>
    </row>
    <row r="1870" spans="1:6">
      <c r="A1870" t="s">
        <v>4</v>
      </c>
      <c r="B1870" s="4" t="s">
        <v>5</v>
      </c>
      <c r="C1870" s="4" t="s">
        <v>11</v>
      </c>
      <c r="D1870" s="4" t="s">
        <v>51</v>
      </c>
      <c r="E1870" s="4" t="s">
        <v>7</v>
      </c>
      <c r="F1870" s="4" t="s">
        <v>7</v>
      </c>
    </row>
    <row r="1871" spans="1:6">
      <c r="A1871" t="n">
        <v>25243</v>
      </c>
      <c r="B1871" s="31" t="n">
        <v>26</v>
      </c>
      <c r="C1871" s="7" t="n">
        <v>5714</v>
      </c>
      <c r="D1871" s="7" t="s">
        <v>283</v>
      </c>
      <c r="E1871" s="7" t="n">
        <v>2</v>
      </c>
      <c r="F1871" s="7" t="n">
        <v>0</v>
      </c>
    </row>
    <row r="1872" spans="1:6">
      <c r="A1872" t="s">
        <v>4</v>
      </c>
      <c r="B1872" s="4" t="s">
        <v>5</v>
      </c>
    </row>
    <row r="1873" spans="1:6">
      <c r="A1873" t="n">
        <v>25254</v>
      </c>
      <c r="B1873" s="32" t="n">
        <v>28</v>
      </c>
    </row>
    <row r="1874" spans="1:6">
      <c r="A1874" t="s">
        <v>4</v>
      </c>
      <c r="B1874" s="4" t="s">
        <v>5</v>
      </c>
      <c r="C1874" s="4" t="s">
        <v>7</v>
      </c>
      <c r="D1874" s="4" t="s">
        <v>11</v>
      </c>
      <c r="E1874" s="4" t="s">
        <v>8</v>
      </c>
    </row>
    <row r="1875" spans="1:6">
      <c r="A1875" t="n">
        <v>25255</v>
      </c>
      <c r="B1875" s="26" t="n">
        <v>51</v>
      </c>
      <c r="C1875" s="7" t="n">
        <v>4</v>
      </c>
      <c r="D1875" s="7" t="n">
        <v>65534</v>
      </c>
      <c r="E1875" s="7" t="s">
        <v>50</v>
      </c>
    </row>
    <row r="1876" spans="1:6">
      <c r="A1876" t="s">
        <v>4</v>
      </c>
      <c r="B1876" s="4" t="s">
        <v>5</v>
      </c>
      <c r="C1876" s="4" t="s">
        <v>11</v>
      </c>
    </row>
    <row r="1877" spans="1:6">
      <c r="A1877" t="n">
        <v>25268</v>
      </c>
      <c r="B1877" s="29" t="n">
        <v>16</v>
      </c>
      <c r="C1877" s="7" t="n">
        <v>0</v>
      </c>
    </row>
    <row r="1878" spans="1:6">
      <c r="A1878" t="s">
        <v>4</v>
      </c>
      <c r="B1878" s="4" t="s">
        <v>5</v>
      </c>
      <c r="C1878" s="4" t="s">
        <v>11</v>
      </c>
      <c r="D1878" s="4" t="s">
        <v>51</v>
      </c>
      <c r="E1878" s="4" t="s">
        <v>7</v>
      </c>
      <c r="F1878" s="4" t="s">
        <v>7</v>
      </c>
    </row>
    <row r="1879" spans="1:6">
      <c r="A1879" t="n">
        <v>25271</v>
      </c>
      <c r="B1879" s="31" t="n">
        <v>26</v>
      </c>
      <c r="C1879" s="7" t="n">
        <v>65534</v>
      </c>
      <c r="D1879" s="7" t="s">
        <v>284</v>
      </c>
      <c r="E1879" s="7" t="n">
        <v>2</v>
      </c>
      <c r="F1879" s="7" t="n">
        <v>0</v>
      </c>
    </row>
    <row r="1880" spans="1:6">
      <c r="A1880" t="s">
        <v>4</v>
      </c>
      <c r="B1880" s="4" t="s">
        <v>5</v>
      </c>
    </row>
    <row r="1881" spans="1:6">
      <c r="A1881" t="n">
        <v>25299</v>
      </c>
      <c r="B1881" s="32" t="n">
        <v>28</v>
      </c>
    </row>
    <row r="1882" spans="1:6">
      <c r="A1882" t="s">
        <v>4</v>
      </c>
      <c r="B1882" s="4" t="s">
        <v>5</v>
      </c>
      <c r="C1882" s="4" t="s">
        <v>7</v>
      </c>
      <c r="D1882" s="4" t="s">
        <v>11</v>
      </c>
      <c r="E1882" s="4" t="s">
        <v>8</v>
      </c>
    </row>
    <row r="1883" spans="1:6">
      <c r="A1883" t="n">
        <v>25300</v>
      </c>
      <c r="B1883" s="26" t="n">
        <v>51</v>
      </c>
      <c r="C1883" s="7" t="n">
        <v>4</v>
      </c>
      <c r="D1883" s="7" t="n">
        <v>5714</v>
      </c>
      <c r="E1883" s="7" t="s">
        <v>50</v>
      </c>
    </row>
    <row r="1884" spans="1:6">
      <c r="A1884" t="s">
        <v>4</v>
      </c>
      <c r="B1884" s="4" t="s">
        <v>5</v>
      </c>
      <c r="C1884" s="4" t="s">
        <v>11</v>
      </c>
    </row>
    <row r="1885" spans="1:6">
      <c r="A1885" t="n">
        <v>25313</v>
      </c>
      <c r="B1885" s="29" t="n">
        <v>16</v>
      </c>
      <c r="C1885" s="7" t="n">
        <v>0</v>
      </c>
    </row>
    <row r="1886" spans="1:6">
      <c r="A1886" t="s">
        <v>4</v>
      </c>
      <c r="B1886" s="4" t="s">
        <v>5</v>
      </c>
      <c r="C1886" s="4" t="s">
        <v>11</v>
      </c>
      <c r="D1886" s="4" t="s">
        <v>51</v>
      </c>
      <c r="E1886" s="4" t="s">
        <v>7</v>
      </c>
      <c r="F1886" s="4" t="s">
        <v>7</v>
      </c>
    </row>
    <row r="1887" spans="1:6">
      <c r="A1887" t="n">
        <v>25316</v>
      </c>
      <c r="B1887" s="31" t="n">
        <v>26</v>
      </c>
      <c r="C1887" s="7" t="n">
        <v>5714</v>
      </c>
      <c r="D1887" s="7" t="s">
        <v>285</v>
      </c>
      <c r="E1887" s="7" t="n">
        <v>2</v>
      </c>
      <c r="F1887" s="7" t="n">
        <v>0</v>
      </c>
    </row>
    <row r="1888" spans="1:6">
      <c r="A1888" t="s">
        <v>4</v>
      </c>
      <c r="B1888" s="4" t="s">
        <v>5</v>
      </c>
    </row>
    <row r="1889" spans="1:6">
      <c r="A1889" t="n">
        <v>25328</v>
      </c>
      <c r="B1889" s="32" t="n">
        <v>28</v>
      </c>
    </row>
    <row r="1890" spans="1:6">
      <c r="A1890" t="s">
        <v>4</v>
      </c>
      <c r="B1890" s="4" t="s">
        <v>5</v>
      </c>
      <c r="C1890" s="4" t="s">
        <v>7</v>
      </c>
      <c r="D1890" s="4" t="s">
        <v>11</v>
      </c>
      <c r="E1890" s="4" t="s">
        <v>8</v>
      </c>
    </row>
    <row r="1891" spans="1:6">
      <c r="A1891" t="n">
        <v>25329</v>
      </c>
      <c r="B1891" s="26" t="n">
        <v>51</v>
      </c>
      <c r="C1891" s="7" t="n">
        <v>4</v>
      </c>
      <c r="D1891" s="7" t="n">
        <v>5715</v>
      </c>
      <c r="E1891" s="7" t="s">
        <v>50</v>
      </c>
    </row>
    <row r="1892" spans="1:6">
      <c r="A1892" t="s">
        <v>4</v>
      </c>
      <c r="B1892" s="4" t="s">
        <v>5</v>
      </c>
      <c r="C1892" s="4" t="s">
        <v>11</v>
      </c>
    </row>
    <row r="1893" spans="1:6">
      <c r="A1893" t="n">
        <v>25342</v>
      </c>
      <c r="B1893" s="29" t="n">
        <v>16</v>
      </c>
      <c r="C1893" s="7" t="n">
        <v>0</v>
      </c>
    </row>
    <row r="1894" spans="1:6">
      <c r="A1894" t="s">
        <v>4</v>
      </c>
      <c r="B1894" s="4" t="s">
        <v>5</v>
      </c>
      <c r="C1894" s="4" t="s">
        <v>11</v>
      </c>
      <c r="D1894" s="4" t="s">
        <v>51</v>
      </c>
      <c r="E1894" s="4" t="s">
        <v>7</v>
      </c>
      <c r="F1894" s="4" t="s">
        <v>7</v>
      </c>
    </row>
    <row r="1895" spans="1:6">
      <c r="A1895" t="n">
        <v>25345</v>
      </c>
      <c r="B1895" s="31" t="n">
        <v>26</v>
      </c>
      <c r="C1895" s="7" t="n">
        <v>5715</v>
      </c>
      <c r="D1895" s="7" t="s">
        <v>286</v>
      </c>
      <c r="E1895" s="7" t="n">
        <v>2</v>
      </c>
      <c r="F1895" s="7" t="n">
        <v>0</v>
      </c>
    </row>
    <row r="1896" spans="1:6">
      <c r="A1896" t="s">
        <v>4</v>
      </c>
      <c r="B1896" s="4" t="s">
        <v>5</v>
      </c>
    </row>
    <row r="1897" spans="1:6">
      <c r="A1897" t="n">
        <v>25377</v>
      </c>
      <c r="B1897" s="32" t="n">
        <v>28</v>
      </c>
    </row>
    <row r="1898" spans="1:6">
      <c r="A1898" t="s">
        <v>4</v>
      </c>
      <c r="B1898" s="4" t="s">
        <v>5</v>
      </c>
      <c r="C1898" s="4" t="s">
        <v>11</v>
      </c>
      <c r="D1898" s="4" t="s">
        <v>11</v>
      </c>
      <c r="E1898" s="4" t="s">
        <v>11</v>
      </c>
    </row>
    <row r="1899" spans="1:6">
      <c r="A1899" t="n">
        <v>25378</v>
      </c>
      <c r="B1899" s="46" t="n">
        <v>61</v>
      </c>
      <c r="C1899" s="7" t="n">
        <v>5710</v>
      </c>
      <c r="D1899" s="7" t="n">
        <v>65533</v>
      </c>
      <c r="E1899" s="7" t="n">
        <v>1000</v>
      </c>
    </row>
    <row r="1900" spans="1:6">
      <c r="A1900" t="s">
        <v>4</v>
      </c>
      <c r="B1900" s="4" t="s">
        <v>5</v>
      </c>
      <c r="C1900" s="4" t="s">
        <v>11</v>
      </c>
      <c r="D1900" s="4" t="s">
        <v>11</v>
      </c>
      <c r="E1900" s="4" t="s">
        <v>11</v>
      </c>
    </row>
    <row r="1901" spans="1:6">
      <c r="A1901" t="n">
        <v>25385</v>
      </c>
      <c r="B1901" s="46" t="n">
        <v>61</v>
      </c>
      <c r="C1901" s="7" t="n">
        <v>5715</v>
      </c>
      <c r="D1901" s="7" t="n">
        <v>65533</v>
      </c>
      <c r="E1901" s="7" t="n">
        <v>1000</v>
      </c>
    </row>
    <row r="1902" spans="1:6">
      <c r="A1902" t="s">
        <v>4</v>
      </c>
      <c r="B1902" s="4" t="s">
        <v>5</v>
      </c>
      <c r="C1902" s="4" t="s">
        <v>11</v>
      </c>
      <c r="D1902" s="4" t="s">
        <v>11</v>
      </c>
      <c r="E1902" s="4" t="s">
        <v>11</v>
      </c>
    </row>
    <row r="1903" spans="1:6">
      <c r="A1903" t="n">
        <v>25392</v>
      </c>
      <c r="B1903" s="46" t="n">
        <v>61</v>
      </c>
      <c r="C1903" s="7" t="n">
        <v>5714</v>
      </c>
      <c r="D1903" s="7" t="n">
        <v>65533</v>
      </c>
      <c r="E1903" s="7" t="n">
        <v>1000</v>
      </c>
    </row>
    <row r="1904" spans="1:6">
      <c r="A1904" t="s">
        <v>4</v>
      </c>
      <c r="B1904" s="4" t="s">
        <v>5</v>
      </c>
      <c r="C1904" s="4" t="s">
        <v>11</v>
      </c>
    </row>
    <row r="1905" spans="1:6">
      <c r="A1905" t="n">
        <v>25399</v>
      </c>
      <c r="B1905" s="33" t="n">
        <v>12</v>
      </c>
      <c r="C1905" s="7" t="n">
        <v>3</v>
      </c>
    </row>
    <row r="1906" spans="1:6">
      <c r="A1906" t="s">
        <v>4</v>
      </c>
      <c r="B1906" s="4" t="s">
        <v>5</v>
      </c>
      <c r="C1906" s="4" t="s">
        <v>12</v>
      </c>
    </row>
    <row r="1907" spans="1:6">
      <c r="A1907" t="n">
        <v>25402</v>
      </c>
      <c r="B1907" s="19" t="n">
        <v>3</v>
      </c>
      <c r="C1907" s="12" t="n">
        <f t="normal" ca="1">A1917</f>
        <v>0</v>
      </c>
    </row>
    <row r="1908" spans="1:6">
      <c r="A1908" t="s">
        <v>4</v>
      </c>
      <c r="B1908" s="4" t="s">
        <v>5</v>
      </c>
      <c r="C1908" s="4" t="s">
        <v>7</v>
      </c>
      <c r="D1908" s="4" t="s">
        <v>11</v>
      </c>
      <c r="E1908" s="4" t="s">
        <v>8</v>
      </c>
    </row>
    <row r="1909" spans="1:6">
      <c r="A1909" t="n">
        <v>25407</v>
      </c>
      <c r="B1909" s="26" t="n">
        <v>51</v>
      </c>
      <c r="C1909" s="7" t="n">
        <v>4</v>
      </c>
      <c r="D1909" s="7" t="n">
        <v>65534</v>
      </c>
      <c r="E1909" s="7" t="s">
        <v>50</v>
      </c>
    </row>
    <row r="1910" spans="1:6">
      <c r="A1910" t="s">
        <v>4</v>
      </c>
      <c r="B1910" s="4" t="s">
        <v>5</v>
      </c>
      <c r="C1910" s="4" t="s">
        <v>11</v>
      </c>
    </row>
    <row r="1911" spans="1:6">
      <c r="A1911" t="n">
        <v>25420</v>
      </c>
      <c r="B1911" s="29" t="n">
        <v>16</v>
      </c>
      <c r="C1911" s="7" t="n">
        <v>0</v>
      </c>
    </row>
    <row r="1912" spans="1:6">
      <c r="A1912" t="s">
        <v>4</v>
      </c>
      <c r="B1912" s="4" t="s">
        <v>5</v>
      </c>
      <c r="C1912" s="4" t="s">
        <v>11</v>
      </c>
      <c r="D1912" s="4" t="s">
        <v>51</v>
      </c>
      <c r="E1912" s="4" t="s">
        <v>7</v>
      </c>
      <c r="F1912" s="4" t="s">
        <v>7</v>
      </c>
      <c r="G1912" s="4" t="s">
        <v>51</v>
      </c>
      <c r="H1912" s="4" t="s">
        <v>7</v>
      </c>
      <c r="I1912" s="4" t="s">
        <v>7</v>
      </c>
    </row>
    <row r="1913" spans="1:6">
      <c r="A1913" t="n">
        <v>25423</v>
      </c>
      <c r="B1913" s="31" t="n">
        <v>26</v>
      </c>
      <c r="C1913" s="7" t="n">
        <v>65534</v>
      </c>
      <c r="D1913" s="7" t="s">
        <v>287</v>
      </c>
      <c r="E1913" s="7" t="n">
        <v>2</v>
      </c>
      <c r="F1913" s="7" t="n">
        <v>3</v>
      </c>
      <c r="G1913" s="7" t="s">
        <v>288</v>
      </c>
      <c r="H1913" s="7" t="n">
        <v>2</v>
      </c>
      <c r="I1913" s="7" t="n">
        <v>0</v>
      </c>
    </row>
    <row r="1914" spans="1:6">
      <c r="A1914" t="s">
        <v>4</v>
      </c>
      <c r="B1914" s="4" t="s">
        <v>5</v>
      </c>
    </row>
    <row r="1915" spans="1:6">
      <c r="A1915" t="n">
        <v>25559</v>
      </c>
      <c r="B1915" s="32" t="n">
        <v>28</v>
      </c>
    </row>
    <row r="1916" spans="1:6">
      <c r="A1916" t="s">
        <v>4</v>
      </c>
      <c r="B1916" s="4" t="s">
        <v>5</v>
      </c>
      <c r="C1916" s="4" t="s">
        <v>12</v>
      </c>
    </row>
    <row r="1917" spans="1:6">
      <c r="A1917" t="n">
        <v>25560</v>
      </c>
      <c r="B1917" s="19" t="n">
        <v>3</v>
      </c>
      <c r="C1917" s="12" t="n">
        <f t="normal" ca="1">A2315</f>
        <v>0</v>
      </c>
    </row>
    <row r="1918" spans="1:6">
      <c r="A1918" t="s">
        <v>4</v>
      </c>
      <c r="B1918" s="4" t="s">
        <v>5</v>
      </c>
      <c r="C1918" s="4" t="s">
        <v>7</v>
      </c>
      <c r="D1918" s="4" t="s">
        <v>11</v>
      </c>
      <c r="E1918" s="4" t="s">
        <v>7</v>
      </c>
      <c r="F1918" s="4" t="s">
        <v>12</v>
      </c>
    </row>
    <row r="1919" spans="1:6">
      <c r="A1919" t="n">
        <v>25565</v>
      </c>
      <c r="B1919" s="11" t="n">
        <v>5</v>
      </c>
      <c r="C1919" s="7" t="n">
        <v>30</v>
      </c>
      <c r="D1919" s="7" t="n">
        <v>9721</v>
      </c>
      <c r="E1919" s="7" t="n">
        <v>1</v>
      </c>
      <c r="F1919" s="12" t="n">
        <f t="normal" ca="1">A1951</f>
        <v>0</v>
      </c>
    </row>
    <row r="1920" spans="1:6">
      <c r="A1920" t="s">
        <v>4</v>
      </c>
      <c r="B1920" s="4" t="s">
        <v>5</v>
      </c>
      <c r="C1920" s="4" t="s">
        <v>11</v>
      </c>
      <c r="D1920" s="4" t="s">
        <v>7</v>
      </c>
      <c r="E1920" s="4" t="s">
        <v>7</v>
      </c>
      <c r="F1920" s="4" t="s">
        <v>8</v>
      </c>
    </row>
    <row r="1921" spans="1:9">
      <c r="A1921" t="n">
        <v>25574</v>
      </c>
      <c r="B1921" s="28" t="n">
        <v>20</v>
      </c>
      <c r="C1921" s="7" t="n">
        <v>65534</v>
      </c>
      <c r="D1921" s="7" t="n">
        <v>3</v>
      </c>
      <c r="E1921" s="7" t="n">
        <v>10</v>
      </c>
      <c r="F1921" s="7" t="s">
        <v>49</v>
      </c>
    </row>
    <row r="1922" spans="1:9">
      <c r="A1922" t="s">
        <v>4</v>
      </c>
      <c r="B1922" s="4" t="s">
        <v>5</v>
      </c>
      <c r="C1922" s="4" t="s">
        <v>11</v>
      </c>
    </row>
    <row r="1923" spans="1:9">
      <c r="A1923" t="n">
        <v>25595</v>
      </c>
      <c r="B1923" s="29" t="n">
        <v>16</v>
      </c>
      <c r="C1923" s="7" t="n">
        <v>0</v>
      </c>
    </row>
    <row r="1924" spans="1:9">
      <c r="A1924" t="s">
        <v>4</v>
      </c>
      <c r="B1924" s="4" t="s">
        <v>5</v>
      </c>
      <c r="C1924" s="4" t="s">
        <v>7</v>
      </c>
      <c r="D1924" s="4" t="s">
        <v>11</v>
      </c>
    </row>
    <row r="1925" spans="1:9">
      <c r="A1925" t="n">
        <v>25598</v>
      </c>
      <c r="B1925" s="30" t="n">
        <v>22</v>
      </c>
      <c r="C1925" s="7" t="n">
        <v>10</v>
      </c>
      <c r="D1925" s="7" t="n">
        <v>0</v>
      </c>
    </row>
    <row r="1926" spans="1:9">
      <c r="A1926" t="s">
        <v>4</v>
      </c>
      <c r="B1926" s="4" t="s">
        <v>5</v>
      </c>
      <c r="C1926" s="4" t="s">
        <v>7</v>
      </c>
      <c r="D1926" s="4" t="s">
        <v>11</v>
      </c>
      <c r="E1926" s="4" t="s">
        <v>7</v>
      </c>
      <c r="F1926" s="4" t="s">
        <v>7</v>
      </c>
      <c r="G1926" s="4" t="s">
        <v>12</v>
      </c>
    </row>
    <row r="1927" spans="1:9">
      <c r="A1927" t="n">
        <v>25602</v>
      </c>
      <c r="B1927" s="11" t="n">
        <v>5</v>
      </c>
      <c r="C1927" s="7" t="n">
        <v>30</v>
      </c>
      <c r="D1927" s="7" t="n">
        <v>3</v>
      </c>
      <c r="E1927" s="7" t="n">
        <v>8</v>
      </c>
      <c r="F1927" s="7" t="n">
        <v>1</v>
      </c>
      <c r="G1927" s="12" t="n">
        <f t="normal" ca="1">A1941</f>
        <v>0</v>
      </c>
    </row>
    <row r="1928" spans="1:9">
      <c r="A1928" t="s">
        <v>4</v>
      </c>
      <c r="B1928" s="4" t="s">
        <v>5</v>
      </c>
      <c r="C1928" s="4" t="s">
        <v>7</v>
      </c>
      <c r="D1928" s="4" t="s">
        <v>11</v>
      </c>
      <c r="E1928" s="4" t="s">
        <v>8</v>
      </c>
    </row>
    <row r="1929" spans="1:9">
      <c r="A1929" t="n">
        <v>25612</v>
      </c>
      <c r="B1929" s="26" t="n">
        <v>51</v>
      </c>
      <c r="C1929" s="7" t="n">
        <v>4</v>
      </c>
      <c r="D1929" s="7" t="n">
        <v>65534</v>
      </c>
      <c r="E1929" s="7" t="s">
        <v>50</v>
      </c>
    </row>
    <row r="1930" spans="1:9">
      <c r="A1930" t="s">
        <v>4</v>
      </c>
      <c r="B1930" s="4" t="s">
        <v>5</v>
      </c>
      <c r="C1930" s="4" t="s">
        <v>11</v>
      </c>
    </row>
    <row r="1931" spans="1:9">
      <c r="A1931" t="n">
        <v>25625</v>
      </c>
      <c r="B1931" s="29" t="n">
        <v>16</v>
      </c>
      <c r="C1931" s="7" t="n">
        <v>0</v>
      </c>
    </row>
    <row r="1932" spans="1:9">
      <c r="A1932" t="s">
        <v>4</v>
      </c>
      <c r="B1932" s="4" t="s">
        <v>5</v>
      </c>
      <c r="C1932" s="4" t="s">
        <v>11</v>
      </c>
      <c r="D1932" s="4" t="s">
        <v>51</v>
      </c>
      <c r="E1932" s="4" t="s">
        <v>7</v>
      </c>
      <c r="F1932" s="4" t="s">
        <v>7</v>
      </c>
      <c r="G1932" s="4" t="s">
        <v>51</v>
      </c>
      <c r="H1932" s="4" t="s">
        <v>7</v>
      </c>
      <c r="I1932" s="4" t="s">
        <v>7</v>
      </c>
      <c r="J1932" s="4" t="s">
        <v>51</v>
      </c>
      <c r="K1932" s="4" t="s">
        <v>7</v>
      </c>
      <c r="L1932" s="4" t="s">
        <v>7</v>
      </c>
    </row>
    <row r="1933" spans="1:9">
      <c r="A1933" t="n">
        <v>25628</v>
      </c>
      <c r="B1933" s="31" t="n">
        <v>26</v>
      </c>
      <c r="C1933" s="7" t="n">
        <v>65534</v>
      </c>
      <c r="D1933" s="7" t="s">
        <v>289</v>
      </c>
      <c r="E1933" s="7" t="n">
        <v>2</v>
      </c>
      <c r="F1933" s="7" t="n">
        <v>3</v>
      </c>
      <c r="G1933" s="7" t="s">
        <v>290</v>
      </c>
      <c r="H1933" s="7" t="n">
        <v>2</v>
      </c>
      <c r="I1933" s="7" t="n">
        <v>3</v>
      </c>
      <c r="J1933" s="7" t="s">
        <v>291</v>
      </c>
      <c r="K1933" s="7" t="n">
        <v>2</v>
      </c>
      <c r="L1933" s="7" t="n">
        <v>0</v>
      </c>
    </row>
    <row r="1934" spans="1:9">
      <c r="A1934" t="s">
        <v>4</v>
      </c>
      <c r="B1934" s="4" t="s">
        <v>5</v>
      </c>
    </row>
    <row r="1935" spans="1:9">
      <c r="A1935" t="n">
        <v>25932</v>
      </c>
      <c r="B1935" s="32" t="n">
        <v>28</v>
      </c>
    </row>
    <row r="1936" spans="1:9">
      <c r="A1936" t="s">
        <v>4</v>
      </c>
      <c r="B1936" s="4" t="s">
        <v>5</v>
      </c>
      <c r="C1936" s="4" t="s">
        <v>11</v>
      </c>
    </row>
    <row r="1937" spans="1:12">
      <c r="A1937" t="n">
        <v>25933</v>
      </c>
      <c r="B1937" s="33" t="n">
        <v>12</v>
      </c>
      <c r="C1937" s="7" t="n">
        <v>3</v>
      </c>
    </row>
    <row r="1938" spans="1:12">
      <c r="A1938" t="s">
        <v>4</v>
      </c>
      <c r="B1938" s="4" t="s">
        <v>5</v>
      </c>
      <c r="C1938" s="4" t="s">
        <v>12</v>
      </c>
    </row>
    <row r="1939" spans="1:12">
      <c r="A1939" t="n">
        <v>25936</v>
      </c>
      <c r="B1939" s="19" t="n">
        <v>3</v>
      </c>
      <c r="C1939" s="12" t="n">
        <f t="normal" ca="1">A1949</f>
        <v>0</v>
      </c>
    </row>
    <row r="1940" spans="1:12">
      <c r="A1940" t="s">
        <v>4</v>
      </c>
      <c r="B1940" s="4" t="s">
        <v>5</v>
      </c>
      <c r="C1940" s="4" t="s">
        <v>7</v>
      </c>
      <c r="D1940" s="4" t="s">
        <v>11</v>
      </c>
      <c r="E1940" s="4" t="s">
        <v>8</v>
      </c>
    </row>
    <row r="1941" spans="1:12">
      <c r="A1941" t="n">
        <v>25941</v>
      </c>
      <c r="B1941" s="26" t="n">
        <v>51</v>
      </c>
      <c r="C1941" s="7" t="n">
        <v>4</v>
      </c>
      <c r="D1941" s="7" t="n">
        <v>65534</v>
      </c>
      <c r="E1941" s="7" t="s">
        <v>50</v>
      </c>
    </row>
    <row r="1942" spans="1:12">
      <c r="A1942" t="s">
        <v>4</v>
      </c>
      <c r="B1942" s="4" t="s">
        <v>5</v>
      </c>
      <c r="C1942" s="4" t="s">
        <v>11</v>
      </c>
    </row>
    <row r="1943" spans="1:12">
      <c r="A1943" t="n">
        <v>25954</v>
      </c>
      <c r="B1943" s="29" t="n">
        <v>16</v>
      </c>
      <c r="C1943" s="7" t="n">
        <v>0</v>
      </c>
    </row>
    <row r="1944" spans="1:12">
      <c r="A1944" t="s">
        <v>4</v>
      </c>
      <c r="B1944" s="4" t="s">
        <v>5</v>
      </c>
      <c r="C1944" s="4" t="s">
        <v>11</v>
      </c>
      <c r="D1944" s="4" t="s">
        <v>51</v>
      </c>
      <c r="E1944" s="4" t="s">
        <v>7</v>
      </c>
      <c r="F1944" s="4" t="s">
        <v>7</v>
      </c>
      <c r="G1944" s="4" t="s">
        <v>51</v>
      </c>
      <c r="H1944" s="4" t="s">
        <v>7</v>
      </c>
      <c r="I1944" s="4" t="s">
        <v>7</v>
      </c>
    </row>
    <row r="1945" spans="1:12">
      <c r="A1945" t="n">
        <v>25957</v>
      </c>
      <c r="B1945" s="31" t="n">
        <v>26</v>
      </c>
      <c r="C1945" s="7" t="n">
        <v>65534</v>
      </c>
      <c r="D1945" s="7" t="s">
        <v>292</v>
      </c>
      <c r="E1945" s="7" t="n">
        <v>2</v>
      </c>
      <c r="F1945" s="7" t="n">
        <v>3</v>
      </c>
      <c r="G1945" s="7" t="s">
        <v>293</v>
      </c>
      <c r="H1945" s="7" t="n">
        <v>2</v>
      </c>
      <c r="I1945" s="7" t="n">
        <v>0</v>
      </c>
    </row>
    <row r="1946" spans="1:12">
      <c r="A1946" t="s">
        <v>4</v>
      </c>
      <c r="B1946" s="4" t="s">
        <v>5</v>
      </c>
    </row>
    <row r="1947" spans="1:12">
      <c r="A1947" t="n">
        <v>26136</v>
      </c>
      <c r="B1947" s="32" t="n">
        <v>28</v>
      </c>
    </row>
    <row r="1948" spans="1:12">
      <c r="A1948" t="s">
        <v>4</v>
      </c>
      <c r="B1948" s="4" t="s">
        <v>5</v>
      </c>
      <c r="C1948" s="4" t="s">
        <v>12</v>
      </c>
    </row>
    <row r="1949" spans="1:12">
      <c r="A1949" t="n">
        <v>26137</v>
      </c>
      <c r="B1949" s="19" t="n">
        <v>3</v>
      </c>
      <c r="C1949" s="12" t="n">
        <f t="normal" ca="1">A2315</f>
        <v>0</v>
      </c>
    </row>
    <row r="1950" spans="1:12">
      <c r="A1950" t="s">
        <v>4</v>
      </c>
      <c r="B1950" s="4" t="s">
        <v>5</v>
      </c>
      <c r="C1950" s="4" t="s">
        <v>7</v>
      </c>
      <c r="D1950" s="4" t="s">
        <v>11</v>
      </c>
      <c r="E1950" s="4" t="s">
        <v>7</v>
      </c>
      <c r="F1950" s="4" t="s">
        <v>12</v>
      </c>
    </row>
    <row r="1951" spans="1:12">
      <c r="A1951" t="n">
        <v>26142</v>
      </c>
      <c r="B1951" s="11" t="n">
        <v>5</v>
      </c>
      <c r="C1951" s="7" t="n">
        <v>30</v>
      </c>
      <c r="D1951" s="7" t="n">
        <v>9712</v>
      </c>
      <c r="E1951" s="7" t="n">
        <v>1</v>
      </c>
      <c r="F1951" s="12" t="n">
        <f t="normal" ca="1">A1983</f>
        <v>0</v>
      </c>
    </row>
    <row r="1952" spans="1:12">
      <c r="A1952" t="s">
        <v>4</v>
      </c>
      <c r="B1952" s="4" t="s">
        <v>5</v>
      </c>
      <c r="C1952" s="4" t="s">
        <v>11</v>
      </c>
      <c r="D1952" s="4" t="s">
        <v>7</v>
      </c>
      <c r="E1952" s="4" t="s">
        <v>7</v>
      </c>
      <c r="F1952" s="4" t="s">
        <v>8</v>
      </c>
    </row>
    <row r="1953" spans="1:9">
      <c r="A1953" t="n">
        <v>26151</v>
      </c>
      <c r="B1953" s="28" t="n">
        <v>20</v>
      </c>
      <c r="C1953" s="7" t="n">
        <v>65534</v>
      </c>
      <c r="D1953" s="7" t="n">
        <v>3</v>
      </c>
      <c r="E1953" s="7" t="n">
        <v>10</v>
      </c>
      <c r="F1953" s="7" t="s">
        <v>49</v>
      </c>
    </row>
    <row r="1954" spans="1:9">
      <c r="A1954" t="s">
        <v>4</v>
      </c>
      <c r="B1954" s="4" t="s">
        <v>5</v>
      </c>
      <c r="C1954" s="4" t="s">
        <v>11</v>
      </c>
    </row>
    <row r="1955" spans="1:9">
      <c r="A1955" t="n">
        <v>26172</v>
      </c>
      <c r="B1955" s="29" t="n">
        <v>16</v>
      </c>
      <c r="C1955" s="7" t="n">
        <v>0</v>
      </c>
    </row>
    <row r="1956" spans="1:9">
      <c r="A1956" t="s">
        <v>4</v>
      </c>
      <c r="B1956" s="4" t="s">
        <v>5</v>
      </c>
      <c r="C1956" s="4" t="s">
        <v>7</v>
      </c>
      <c r="D1956" s="4" t="s">
        <v>11</v>
      </c>
    </row>
    <row r="1957" spans="1:9">
      <c r="A1957" t="n">
        <v>26175</v>
      </c>
      <c r="B1957" s="30" t="n">
        <v>22</v>
      </c>
      <c r="C1957" s="7" t="n">
        <v>10</v>
      </c>
      <c r="D1957" s="7" t="n">
        <v>0</v>
      </c>
    </row>
    <row r="1958" spans="1:9">
      <c r="A1958" t="s">
        <v>4</v>
      </c>
      <c r="B1958" s="4" t="s">
        <v>5</v>
      </c>
      <c r="C1958" s="4" t="s">
        <v>7</v>
      </c>
      <c r="D1958" s="4" t="s">
        <v>11</v>
      </c>
      <c r="E1958" s="4" t="s">
        <v>7</v>
      </c>
      <c r="F1958" s="4" t="s">
        <v>7</v>
      </c>
      <c r="G1958" s="4" t="s">
        <v>12</v>
      </c>
    </row>
    <row r="1959" spans="1:9">
      <c r="A1959" t="n">
        <v>26179</v>
      </c>
      <c r="B1959" s="11" t="n">
        <v>5</v>
      </c>
      <c r="C1959" s="7" t="n">
        <v>30</v>
      </c>
      <c r="D1959" s="7" t="n">
        <v>3</v>
      </c>
      <c r="E1959" s="7" t="n">
        <v>8</v>
      </c>
      <c r="F1959" s="7" t="n">
        <v>1</v>
      </c>
      <c r="G1959" s="12" t="n">
        <f t="normal" ca="1">A1973</f>
        <v>0</v>
      </c>
    </row>
    <row r="1960" spans="1:9">
      <c r="A1960" t="s">
        <v>4</v>
      </c>
      <c r="B1960" s="4" t="s">
        <v>5</v>
      </c>
      <c r="C1960" s="4" t="s">
        <v>7</v>
      </c>
      <c r="D1960" s="4" t="s">
        <v>11</v>
      </c>
      <c r="E1960" s="4" t="s">
        <v>8</v>
      </c>
    </row>
    <row r="1961" spans="1:9">
      <c r="A1961" t="n">
        <v>26189</v>
      </c>
      <c r="B1961" s="26" t="n">
        <v>51</v>
      </c>
      <c r="C1961" s="7" t="n">
        <v>4</v>
      </c>
      <c r="D1961" s="7" t="n">
        <v>65534</v>
      </c>
      <c r="E1961" s="7" t="s">
        <v>50</v>
      </c>
    </row>
    <row r="1962" spans="1:9">
      <c r="A1962" t="s">
        <v>4</v>
      </c>
      <c r="B1962" s="4" t="s">
        <v>5</v>
      </c>
      <c r="C1962" s="4" t="s">
        <v>11</v>
      </c>
    </row>
    <row r="1963" spans="1:9">
      <c r="A1963" t="n">
        <v>26202</v>
      </c>
      <c r="B1963" s="29" t="n">
        <v>16</v>
      </c>
      <c r="C1963" s="7" t="n">
        <v>0</v>
      </c>
    </row>
    <row r="1964" spans="1:9">
      <c r="A1964" t="s">
        <v>4</v>
      </c>
      <c r="B1964" s="4" t="s">
        <v>5</v>
      </c>
      <c r="C1964" s="4" t="s">
        <v>11</v>
      </c>
      <c r="D1964" s="4" t="s">
        <v>51</v>
      </c>
      <c r="E1964" s="4" t="s">
        <v>7</v>
      </c>
      <c r="F1964" s="4" t="s">
        <v>7</v>
      </c>
      <c r="G1964" s="4" t="s">
        <v>51</v>
      </c>
      <c r="H1964" s="4" t="s">
        <v>7</v>
      </c>
      <c r="I1964" s="4" t="s">
        <v>7</v>
      </c>
      <c r="J1964" s="4" t="s">
        <v>51</v>
      </c>
      <c r="K1964" s="4" t="s">
        <v>7</v>
      </c>
      <c r="L1964" s="4" t="s">
        <v>7</v>
      </c>
      <c r="M1964" s="4" t="s">
        <v>51</v>
      </c>
      <c r="N1964" s="4" t="s">
        <v>7</v>
      </c>
      <c r="O1964" s="4" t="s">
        <v>7</v>
      </c>
    </row>
    <row r="1965" spans="1:9">
      <c r="A1965" t="n">
        <v>26205</v>
      </c>
      <c r="B1965" s="31" t="n">
        <v>26</v>
      </c>
      <c r="C1965" s="7" t="n">
        <v>65534</v>
      </c>
      <c r="D1965" s="7" t="s">
        <v>294</v>
      </c>
      <c r="E1965" s="7" t="n">
        <v>2</v>
      </c>
      <c r="F1965" s="7" t="n">
        <v>3</v>
      </c>
      <c r="G1965" s="7" t="s">
        <v>295</v>
      </c>
      <c r="H1965" s="7" t="n">
        <v>2</v>
      </c>
      <c r="I1965" s="7" t="n">
        <v>3</v>
      </c>
      <c r="J1965" s="7" t="s">
        <v>296</v>
      </c>
      <c r="K1965" s="7" t="n">
        <v>2</v>
      </c>
      <c r="L1965" s="7" t="n">
        <v>3</v>
      </c>
      <c r="M1965" s="7" t="s">
        <v>297</v>
      </c>
      <c r="N1965" s="7" t="n">
        <v>2</v>
      </c>
      <c r="O1965" s="7" t="n">
        <v>0</v>
      </c>
    </row>
    <row r="1966" spans="1:9">
      <c r="A1966" t="s">
        <v>4</v>
      </c>
      <c r="B1966" s="4" t="s">
        <v>5</v>
      </c>
    </row>
    <row r="1967" spans="1:9">
      <c r="A1967" t="n">
        <v>26565</v>
      </c>
      <c r="B1967" s="32" t="n">
        <v>28</v>
      </c>
    </row>
    <row r="1968" spans="1:9">
      <c r="A1968" t="s">
        <v>4</v>
      </c>
      <c r="B1968" s="4" t="s">
        <v>5</v>
      </c>
      <c r="C1968" s="4" t="s">
        <v>11</v>
      </c>
    </row>
    <row r="1969" spans="1:15">
      <c r="A1969" t="n">
        <v>26566</v>
      </c>
      <c r="B1969" s="33" t="n">
        <v>12</v>
      </c>
      <c r="C1969" s="7" t="n">
        <v>3</v>
      </c>
    </row>
    <row r="1970" spans="1:15">
      <c r="A1970" t="s">
        <v>4</v>
      </c>
      <c r="B1970" s="4" t="s">
        <v>5</v>
      </c>
      <c r="C1970" s="4" t="s">
        <v>12</v>
      </c>
    </row>
    <row r="1971" spans="1:15">
      <c r="A1971" t="n">
        <v>26569</v>
      </c>
      <c r="B1971" s="19" t="n">
        <v>3</v>
      </c>
      <c r="C1971" s="12" t="n">
        <f t="normal" ca="1">A1981</f>
        <v>0</v>
      </c>
    </row>
    <row r="1972" spans="1:15">
      <c r="A1972" t="s">
        <v>4</v>
      </c>
      <c r="B1972" s="4" t="s">
        <v>5</v>
      </c>
      <c r="C1972" s="4" t="s">
        <v>7</v>
      </c>
      <c r="D1972" s="4" t="s">
        <v>11</v>
      </c>
      <c r="E1972" s="4" t="s">
        <v>8</v>
      </c>
    </row>
    <row r="1973" spans="1:15">
      <c r="A1973" t="n">
        <v>26574</v>
      </c>
      <c r="B1973" s="26" t="n">
        <v>51</v>
      </c>
      <c r="C1973" s="7" t="n">
        <v>4</v>
      </c>
      <c r="D1973" s="7" t="n">
        <v>65534</v>
      </c>
      <c r="E1973" s="7" t="s">
        <v>50</v>
      </c>
    </row>
    <row r="1974" spans="1:15">
      <c r="A1974" t="s">
        <v>4</v>
      </c>
      <c r="B1974" s="4" t="s">
        <v>5</v>
      </c>
      <c r="C1974" s="4" t="s">
        <v>11</v>
      </c>
    </row>
    <row r="1975" spans="1:15">
      <c r="A1975" t="n">
        <v>26587</v>
      </c>
      <c r="B1975" s="29" t="n">
        <v>16</v>
      </c>
      <c r="C1975" s="7" t="n">
        <v>0</v>
      </c>
    </row>
    <row r="1976" spans="1:15">
      <c r="A1976" t="s">
        <v>4</v>
      </c>
      <c r="B1976" s="4" t="s">
        <v>5</v>
      </c>
      <c r="C1976" s="4" t="s">
        <v>11</v>
      </c>
      <c r="D1976" s="4" t="s">
        <v>51</v>
      </c>
      <c r="E1976" s="4" t="s">
        <v>7</v>
      </c>
      <c r="F1976" s="4" t="s">
        <v>7</v>
      </c>
      <c r="G1976" s="4" t="s">
        <v>51</v>
      </c>
      <c r="H1976" s="4" t="s">
        <v>7</v>
      </c>
      <c r="I1976" s="4" t="s">
        <v>7</v>
      </c>
    </row>
    <row r="1977" spans="1:15">
      <c r="A1977" t="n">
        <v>26590</v>
      </c>
      <c r="B1977" s="31" t="n">
        <v>26</v>
      </c>
      <c r="C1977" s="7" t="n">
        <v>65534</v>
      </c>
      <c r="D1977" s="7" t="s">
        <v>298</v>
      </c>
      <c r="E1977" s="7" t="n">
        <v>2</v>
      </c>
      <c r="F1977" s="7" t="n">
        <v>3</v>
      </c>
      <c r="G1977" s="7" t="s">
        <v>297</v>
      </c>
      <c r="H1977" s="7" t="n">
        <v>2</v>
      </c>
      <c r="I1977" s="7" t="n">
        <v>0</v>
      </c>
    </row>
    <row r="1978" spans="1:15">
      <c r="A1978" t="s">
        <v>4</v>
      </c>
      <c r="B1978" s="4" t="s">
        <v>5</v>
      </c>
    </row>
    <row r="1979" spans="1:15">
      <c r="A1979" t="n">
        <v>26782</v>
      </c>
      <c r="B1979" s="32" t="n">
        <v>28</v>
      </c>
    </row>
    <row r="1980" spans="1:15">
      <c r="A1980" t="s">
        <v>4</v>
      </c>
      <c r="B1980" s="4" t="s">
        <v>5</v>
      </c>
      <c r="C1980" s="4" t="s">
        <v>12</v>
      </c>
    </row>
    <row r="1981" spans="1:15">
      <c r="A1981" t="n">
        <v>26783</v>
      </c>
      <c r="B1981" s="19" t="n">
        <v>3</v>
      </c>
      <c r="C1981" s="12" t="n">
        <f t="normal" ca="1">A2315</f>
        <v>0</v>
      </c>
    </row>
    <row r="1982" spans="1:15">
      <c r="A1982" t="s">
        <v>4</v>
      </c>
      <c r="B1982" s="4" t="s">
        <v>5</v>
      </c>
      <c r="C1982" s="4" t="s">
        <v>7</v>
      </c>
      <c r="D1982" s="4" t="s">
        <v>11</v>
      </c>
      <c r="E1982" s="4" t="s">
        <v>7</v>
      </c>
      <c r="F1982" s="4" t="s">
        <v>12</v>
      </c>
    </row>
    <row r="1983" spans="1:15">
      <c r="A1983" t="n">
        <v>26788</v>
      </c>
      <c r="B1983" s="11" t="n">
        <v>5</v>
      </c>
      <c r="C1983" s="7" t="n">
        <v>30</v>
      </c>
      <c r="D1983" s="7" t="n">
        <v>8958</v>
      </c>
      <c r="E1983" s="7" t="n">
        <v>1</v>
      </c>
      <c r="F1983" s="12" t="n">
        <f t="normal" ca="1">A2015</f>
        <v>0</v>
      </c>
    </row>
    <row r="1984" spans="1:15">
      <c r="A1984" t="s">
        <v>4</v>
      </c>
      <c r="B1984" s="4" t="s">
        <v>5</v>
      </c>
      <c r="C1984" s="4" t="s">
        <v>11</v>
      </c>
      <c r="D1984" s="4" t="s">
        <v>7</v>
      </c>
      <c r="E1984" s="4" t="s">
        <v>7</v>
      </c>
      <c r="F1984" s="4" t="s">
        <v>8</v>
      </c>
    </row>
    <row r="1985" spans="1:9">
      <c r="A1985" t="n">
        <v>26797</v>
      </c>
      <c r="B1985" s="28" t="n">
        <v>20</v>
      </c>
      <c r="C1985" s="7" t="n">
        <v>65534</v>
      </c>
      <c r="D1985" s="7" t="n">
        <v>3</v>
      </c>
      <c r="E1985" s="7" t="n">
        <v>10</v>
      </c>
      <c r="F1985" s="7" t="s">
        <v>49</v>
      </c>
    </row>
    <row r="1986" spans="1:9">
      <c r="A1986" t="s">
        <v>4</v>
      </c>
      <c r="B1986" s="4" t="s">
        <v>5</v>
      </c>
      <c r="C1986" s="4" t="s">
        <v>11</v>
      </c>
    </row>
    <row r="1987" spans="1:9">
      <c r="A1987" t="n">
        <v>26818</v>
      </c>
      <c r="B1987" s="29" t="n">
        <v>16</v>
      </c>
      <c r="C1987" s="7" t="n">
        <v>0</v>
      </c>
    </row>
    <row r="1988" spans="1:9">
      <c r="A1988" t="s">
        <v>4</v>
      </c>
      <c r="B1988" s="4" t="s">
        <v>5</v>
      </c>
      <c r="C1988" s="4" t="s">
        <v>7</v>
      </c>
      <c r="D1988" s="4" t="s">
        <v>11</v>
      </c>
    </row>
    <row r="1989" spans="1:9">
      <c r="A1989" t="n">
        <v>26821</v>
      </c>
      <c r="B1989" s="30" t="n">
        <v>22</v>
      </c>
      <c r="C1989" s="7" t="n">
        <v>10</v>
      </c>
      <c r="D1989" s="7" t="n">
        <v>0</v>
      </c>
    </row>
    <row r="1990" spans="1:9">
      <c r="A1990" t="s">
        <v>4</v>
      </c>
      <c r="B1990" s="4" t="s">
        <v>5</v>
      </c>
      <c r="C1990" s="4" t="s">
        <v>7</v>
      </c>
      <c r="D1990" s="4" t="s">
        <v>11</v>
      </c>
      <c r="E1990" s="4" t="s">
        <v>7</v>
      </c>
      <c r="F1990" s="4" t="s">
        <v>7</v>
      </c>
      <c r="G1990" s="4" t="s">
        <v>12</v>
      </c>
    </row>
    <row r="1991" spans="1:9">
      <c r="A1991" t="n">
        <v>26825</v>
      </c>
      <c r="B1991" s="11" t="n">
        <v>5</v>
      </c>
      <c r="C1991" s="7" t="n">
        <v>30</v>
      </c>
      <c r="D1991" s="7" t="n">
        <v>3</v>
      </c>
      <c r="E1991" s="7" t="n">
        <v>8</v>
      </c>
      <c r="F1991" s="7" t="n">
        <v>1</v>
      </c>
      <c r="G1991" s="12" t="n">
        <f t="normal" ca="1">A2005</f>
        <v>0</v>
      </c>
    </row>
    <row r="1992" spans="1:9">
      <c r="A1992" t="s">
        <v>4</v>
      </c>
      <c r="B1992" s="4" t="s">
        <v>5</v>
      </c>
      <c r="C1992" s="4" t="s">
        <v>7</v>
      </c>
      <c r="D1992" s="4" t="s">
        <v>11</v>
      </c>
      <c r="E1992" s="4" t="s">
        <v>8</v>
      </c>
    </row>
    <row r="1993" spans="1:9">
      <c r="A1993" t="n">
        <v>26835</v>
      </c>
      <c r="B1993" s="26" t="n">
        <v>51</v>
      </c>
      <c r="C1993" s="7" t="n">
        <v>4</v>
      </c>
      <c r="D1993" s="7" t="n">
        <v>65534</v>
      </c>
      <c r="E1993" s="7" t="s">
        <v>50</v>
      </c>
    </row>
    <row r="1994" spans="1:9">
      <c r="A1994" t="s">
        <v>4</v>
      </c>
      <c r="B1994" s="4" t="s">
        <v>5</v>
      </c>
      <c r="C1994" s="4" t="s">
        <v>11</v>
      </c>
    </row>
    <row r="1995" spans="1:9">
      <c r="A1995" t="n">
        <v>26848</v>
      </c>
      <c r="B1995" s="29" t="n">
        <v>16</v>
      </c>
      <c r="C1995" s="7" t="n">
        <v>0</v>
      </c>
    </row>
    <row r="1996" spans="1:9">
      <c r="A1996" t="s">
        <v>4</v>
      </c>
      <c r="B1996" s="4" t="s">
        <v>5</v>
      </c>
      <c r="C1996" s="4" t="s">
        <v>11</v>
      </c>
      <c r="D1996" s="4" t="s">
        <v>51</v>
      </c>
      <c r="E1996" s="4" t="s">
        <v>7</v>
      </c>
      <c r="F1996" s="4" t="s">
        <v>7</v>
      </c>
      <c r="G1996" s="4" t="s">
        <v>51</v>
      </c>
      <c r="H1996" s="4" t="s">
        <v>7</v>
      </c>
      <c r="I1996" s="4" t="s">
        <v>7</v>
      </c>
      <c r="J1996" s="4" t="s">
        <v>51</v>
      </c>
      <c r="K1996" s="4" t="s">
        <v>7</v>
      </c>
      <c r="L1996" s="4" t="s">
        <v>7</v>
      </c>
      <c r="M1996" s="4" t="s">
        <v>51</v>
      </c>
      <c r="N1996" s="4" t="s">
        <v>7</v>
      </c>
      <c r="O1996" s="4" t="s">
        <v>7</v>
      </c>
    </row>
    <row r="1997" spans="1:9">
      <c r="A1997" t="n">
        <v>26851</v>
      </c>
      <c r="B1997" s="31" t="n">
        <v>26</v>
      </c>
      <c r="C1997" s="7" t="n">
        <v>65534</v>
      </c>
      <c r="D1997" s="7" t="s">
        <v>299</v>
      </c>
      <c r="E1997" s="7" t="n">
        <v>2</v>
      </c>
      <c r="F1997" s="7" t="n">
        <v>3</v>
      </c>
      <c r="G1997" s="7" t="s">
        <v>300</v>
      </c>
      <c r="H1997" s="7" t="n">
        <v>2</v>
      </c>
      <c r="I1997" s="7" t="n">
        <v>3</v>
      </c>
      <c r="J1997" s="7" t="s">
        <v>301</v>
      </c>
      <c r="K1997" s="7" t="n">
        <v>2</v>
      </c>
      <c r="L1997" s="7" t="n">
        <v>3</v>
      </c>
      <c r="M1997" s="7" t="s">
        <v>302</v>
      </c>
      <c r="N1997" s="7" t="n">
        <v>2</v>
      </c>
      <c r="O1997" s="7" t="n">
        <v>0</v>
      </c>
    </row>
    <row r="1998" spans="1:9">
      <c r="A1998" t="s">
        <v>4</v>
      </c>
      <c r="B1998" s="4" t="s">
        <v>5</v>
      </c>
    </row>
    <row r="1999" spans="1:9">
      <c r="A1999" t="n">
        <v>27106</v>
      </c>
      <c r="B1999" s="32" t="n">
        <v>28</v>
      </c>
    </row>
    <row r="2000" spans="1:9">
      <c r="A2000" t="s">
        <v>4</v>
      </c>
      <c r="B2000" s="4" t="s">
        <v>5</v>
      </c>
      <c r="C2000" s="4" t="s">
        <v>11</v>
      </c>
    </row>
    <row r="2001" spans="1:15">
      <c r="A2001" t="n">
        <v>27107</v>
      </c>
      <c r="B2001" s="33" t="n">
        <v>12</v>
      </c>
      <c r="C2001" s="7" t="n">
        <v>3</v>
      </c>
    </row>
    <row r="2002" spans="1:15">
      <c r="A2002" t="s">
        <v>4</v>
      </c>
      <c r="B2002" s="4" t="s">
        <v>5</v>
      </c>
      <c r="C2002" s="4" t="s">
        <v>12</v>
      </c>
    </row>
    <row r="2003" spans="1:15">
      <c r="A2003" t="n">
        <v>27110</v>
      </c>
      <c r="B2003" s="19" t="n">
        <v>3</v>
      </c>
      <c r="C2003" s="12" t="n">
        <f t="normal" ca="1">A2013</f>
        <v>0</v>
      </c>
    </row>
    <row r="2004" spans="1:15">
      <c r="A2004" t="s">
        <v>4</v>
      </c>
      <c r="B2004" s="4" t="s">
        <v>5</v>
      </c>
      <c r="C2004" s="4" t="s">
        <v>7</v>
      </c>
      <c r="D2004" s="4" t="s">
        <v>11</v>
      </c>
      <c r="E2004" s="4" t="s">
        <v>8</v>
      </c>
    </row>
    <row r="2005" spans="1:15">
      <c r="A2005" t="n">
        <v>27115</v>
      </c>
      <c r="B2005" s="26" t="n">
        <v>51</v>
      </c>
      <c r="C2005" s="7" t="n">
        <v>4</v>
      </c>
      <c r="D2005" s="7" t="n">
        <v>65534</v>
      </c>
      <c r="E2005" s="7" t="s">
        <v>50</v>
      </c>
    </row>
    <row r="2006" spans="1:15">
      <c r="A2006" t="s">
        <v>4</v>
      </c>
      <c r="B2006" s="4" t="s">
        <v>5</v>
      </c>
      <c r="C2006" s="4" t="s">
        <v>11</v>
      </c>
    </row>
    <row r="2007" spans="1:15">
      <c r="A2007" t="n">
        <v>27128</v>
      </c>
      <c r="B2007" s="29" t="n">
        <v>16</v>
      </c>
      <c r="C2007" s="7" t="n">
        <v>0</v>
      </c>
    </row>
    <row r="2008" spans="1:15">
      <c r="A2008" t="s">
        <v>4</v>
      </c>
      <c r="B2008" s="4" t="s">
        <v>5</v>
      </c>
      <c r="C2008" s="4" t="s">
        <v>11</v>
      </c>
      <c r="D2008" s="4" t="s">
        <v>51</v>
      </c>
      <c r="E2008" s="4" t="s">
        <v>7</v>
      </c>
      <c r="F2008" s="4" t="s">
        <v>7</v>
      </c>
      <c r="G2008" s="4" t="s">
        <v>51</v>
      </c>
      <c r="H2008" s="4" t="s">
        <v>7</v>
      </c>
      <c r="I2008" s="4" t="s">
        <v>7</v>
      </c>
    </row>
    <row r="2009" spans="1:15">
      <c r="A2009" t="n">
        <v>27131</v>
      </c>
      <c r="B2009" s="31" t="n">
        <v>26</v>
      </c>
      <c r="C2009" s="7" t="n">
        <v>65534</v>
      </c>
      <c r="D2009" s="7" t="s">
        <v>303</v>
      </c>
      <c r="E2009" s="7" t="n">
        <v>2</v>
      </c>
      <c r="F2009" s="7" t="n">
        <v>3</v>
      </c>
      <c r="G2009" s="7" t="s">
        <v>304</v>
      </c>
      <c r="H2009" s="7" t="n">
        <v>2</v>
      </c>
      <c r="I2009" s="7" t="n">
        <v>0</v>
      </c>
    </row>
    <row r="2010" spans="1:15">
      <c r="A2010" t="s">
        <v>4</v>
      </c>
      <c r="B2010" s="4" t="s">
        <v>5</v>
      </c>
    </row>
    <row r="2011" spans="1:15">
      <c r="A2011" t="n">
        <v>27285</v>
      </c>
      <c r="B2011" s="32" t="n">
        <v>28</v>
      </c>
    </row>
    <row r="2012" spans="1:15">
      <c r="A2012" t="s">
        <v>4</v>
      </c>
      <c r="B2012" s="4" t="s">
        <v>5</v>
      </c>
      <c r="C2012" s="4" t="s">
        <v>12</v>
      </c>
    </row>
    <row r="2013" spans="1:15">
      <c r="A2013" t="n">
        <v>27286</v>
      </c>
      <c r="B2013" s="19" t="n">
        <v>3</v>
      </c>
      <c r="C2013" s="12" t="n">
        <f t="normal" ca="1">A2315</f>
        <v>0</v>
      </c>
    </row>
    <row r="2014" spans="1:15">
      <c r="A2014" t="s">
        <v>4</v>
      </c>
      <c r="B2014" s="4" t="s">
        <v>5</v>
      </c>
      <c r="C2014" s="4" t="s">
        <v>7</v>
      </c>
      <c r="D2014" s="4" t="s">
        <v>11</v>
      </c>
      <c r="E2014" s="4" t="s">
        <v>7</v>
      </c>
      <c r="F2014" s="4" t="s">
        <v>12</v>
      </c>
    </row>
    <row r="2015" spans="1:15">
      <c r="A2015" t="n">
        <v>27291</v>
      </c>
      <c r="B2015" s="11" t="n">
        <v>5</v>
      </c>
      <c r="C2015" s="7" t="n">
        <v>30</v>
      </c>
      <c r="D2015" s="7" t="n">
        <v>8954</v>
      </c>
      <c r="E2015" s="7" t="n">
        <v>1</v>
      </c>
      <c r="F2015" s="12" t="n">
        <f t="normal" ca="1">A2047</f>
        <v>0</v>
      </c>
    </row>
    <row r="2016" spans="1:15">
      <c r="A2016" t="s">
        <v>4</v>
      </c>
      <c r="B2016" s="4" t="s">
        <v>5</v>
      </c>
      <c r="C2016" s="4" t="s">
        <v>11</v>
      </c>
      <c r="D2016" s="4" t="s">
        <v>7</v>
      </c>
      <c r="E2016" s="4" t="s">
        <v>7</v>
      </c>
      <c r="F2016" s="4" t="s">
        <v>8</v>
      </c>
    </row>
    <row r="2017" spans="1:9">
      <c r="A2017" t="n">
        <v>27300</v>
      </c>
      <c r="B2017" s="28" t="n">
        <v>20</v>
      </c>
      <c r="C2017" s="7" t="n">
        <v>65534</v>
      </c>
      <c r="D2017" s="7" t="n">
        <v>3</v>
      </c>
      <c r="E2017" s="7" t="n">
        <v>10</v>
      </c>
      <c r="F2017" s="7" t="s">
        <v>49</v>
      </c>
    </row>
    <row r="2018" spans="1:9">
      <c r="A2018" t="s">
        <v>4</v>
      </c>
      <c r="B2018" s="4" t="s">
        <v>5</v>
      </c>
      <c r="C2018" s="4" t="s">
        <v>11</v>
      </c>
    </row>
    <row r="2019" spans="1:9">
      <c r="A2019" t="n">
        <v>27321</v>
      </c>
      <c r="B2019" s="29" t="n">
        <v>16</v>
      </c>
      <c r="C2019" s="7" t="n">
        <v>0</v>
      </c>
    </row>
    <row r="2020" spans="1:9">
      <c r="A2020" t="s">
        <v>4</v>
      </c>
      <c r="B2020" s="4" t="s">
        <v>5</v>
      </c>
      <c r="C2020" s="4" t="s">
        <v>7</v>
      </c>
      <c r="D2020" s="4" t="s">
        <v>11</v>
      </c>
    </row>
    <row r="2021" spans="1:9">
      <c r="A2021" t="n">
        <v>27324</v>
      </c>
      <c r="B2021" s="30" t="n">
        <v>22</v>
      </c>
      <c r="C2021" s="7" t="n">
        <v>10</v>
      </c>
      <c r="D2021" s="7" t="n">
        <v>0</v>
      </c>
    </row>
    <row r="2022" spans="1:9">
      <c r="A2022" t="s">
        <v>4</v>
      </c>
      <c r="B2022" s="4" t="s">
        <v>5</v>
      </c>
      <c r="C2022" s="4" t="s">
        <v>7</v>
      </c>
      <c r="D2022" s="4" t="s">
        <v>11</v>
      </c>
      <c r="E2022" s="4" t="s">
        <v>7</v>
      </c>
      <c r="F2022" s="4" t="s">
        <v>7</v>
      </c>
      <c r="G2022" s="4" t="s">
        <v>12</v>
      </c>
    </row>
    <row r="2023" spans="1:9">
      <c r="A2023" t="n">
        <v>27328</v>
      </c>
      <c r="B2023" s="11" t="n">
        <v>5</v>
      </c>
      <c r="C2023" s="7" t="n">
        <v>30</v>
      </c>
      <c r="D2023" s="7" t="n">
        <v>3</v>
      </c>
      <c r="E2023" s="7" t="n">
        <v>8</v>
      </c>
      <c r="F2023" s="7" t="n">
        <v>1</v>
      </c>
      <c r="G2023" s="12" t="n">
        <f t="normal" ca="1">A2037</f>
        <v>0</v>
      </c>
    </row>
    <row r="2024" spans="1:9">
      <c r="A2024" t="s">
        <v>4</v>
      </c>
      <c r="B2024" s="4" t="s">
        <v>5</v>
      </c>
      <c r="C2024" s="4" t="s">
        <v>7</v>
      </c>
      <c r="D2024" s="4" t="s">
        <v>11</v>
      </c>
      <c r="E2024" s="4" t="s">
        <v>8</v>
      </c>
    </row>
    <row r="2025" spans="1:9">
      <c r="A2025" t="n">
        <v>27338</v>
      </c>
      <c r="B2025" s="26" t="n">
        <v>51</v>
      </c>
      <c r="C2025" s="7" t="n">
        <v>4</v>
      </c>
      <c r="D2025" s="7" t="n">
        <v>65534</v>
      </c>
      <c r="E2025" s="7" t="s">
        <v>50</v>
      </c>
    </row>
    <row r="2026" spans="1:9">
      <c r="A2026" t="s">
        <v>4</v>
      </c>
      <c r="B2026" s="4" t="s">
        <v>5</v>
      </c>
      <c r="C2026" s="4" t="s">
        <v>11</v>
      </c>
    </row>
    <row r="2027" spans="1:9">
      <c r="A2027" t="n">
        <v>27351</v>
      </c>
      <c r="B2027" s="29" t="n">
        <v>16</v>
      </c>
      <c r="C2027" s="7" t="n">
        <v>0</v>
      </c>
    </row>
    <row r="2028" spans="1:9">
      <c r="A2028" t="s">
        <v>4</v>
      </c>
      <c r="B2028" s="4" t="s">
        <v>5</v>
      </c>
      <c r="C2028" s="4" t="s">
        <v>11</v>
      </c>
      <c r="D2028" s="4" t="s">
        <v>51</v>
      </c>
      <c r="E2028" s="4" t="s">
        <v>7</v>
      </c>
      <c r="F2028" s="4" t="s">
        <v>7</v>
      </c>
      <c r="G2028" s="4" t="s">
        <v>51</v>
      </c>
      <c r="H2028" s="4" t="s">
        <v>7</v>
      </c>
      <c r="I2028" s="4" t="s">
        <v>7</v>
      </c>
      <c r="J2028" s="4" t="s">
        <v>51</v>
      </c>
      <c r="K2028" s="4" t="s">
        <v>7</v>
      </c>
      <c r="L2028" s="4" t="s">
        <v>7</v>
      </c>
    </row>
    <row r="2029" spans="1:9">
      <c r="A2029" t="n">
        <v>27354</v>
      </c>
      <c r="B2029" s="31" t="n">
        <v>26</v>
      </c>
      <c r="C2029" s="7" t="n">
        <v>65534</v>
      </c>
      <c r="D2029" s="7" t="s">
        <v>305</v>
      </c>
      <c r="E2029" s="7" t="n">
        <v>2</v>
      </c>
      <c r="F2029" s="7" t="n">
        <v>3</v>
      </c>
      <c r="G2029" s="7" t="s">
        <v>306</v>
      </c>
      <c r="H2029" s="7" t="n">
        <v>2</v>
      </c>
      <c r="I2029" s="7" t="n">
        <v>3</v>
      </c>
      <c r="J2029" s="7" t="s">
        <v>307</v>
      </c>
      <c r="K2029" s="7" t="n">
        <v>2</v>
      </c>
      <c r="L2029" s="7" t="n">
        <v>0</v>
      </c>
    </row>
    <row r="2030" spans="1:9">
      <c r="A2030" t="s">
        <v>4</v>
      </c>
      <c r="B2030" s="4" t="s">
        <v>5</v>
      </c>
    </row>
    <row r="2031" spans="1:9">
      <c r="A2031" t="n">
        <v>27547</v>
      </c>
      <c r="B2031" s="32" t="n">
        <v>28</v>
      </c>
    </row>
    <row r="2032" spans="1:9">
      <c r="A2032" t="s">
        <v>4</v>
      </c>
      <c r="B2032" s="4" t="s">
        <v>5</v>
      </c>
      <c r="C2032" s="4" t="s">
        <v>11</v>
      </c>
    </row>
    <row r="2033" spans="1:12">
      <c r="A2033" t="n">
        <v>27548</v>
      </c>
      <c r="B2033" s="33" t="n">
        <v>12</v>
      </c>
      <c r="C2033" s="7" t="n">
        <v>3</v>
      </c>
    </row>
    <row r="2034" spans="1:12">
      <c r="A2034" t="s">
        <v>4</v>
      </c>
      <c r="B2034" s="4" t="s">
        <v>5</v>
      </c>
      <c r="C2034" s="4" t="s">
        <v>12</v>
      </c>
    </row>
    <row r="2035" spans="1:12">
      <c r="A2035" t="n">
        <v>27551</v>
      </c>
      <c r="B2035" s="19" t="n">
        <v>3</v>
      </c>
      <c r="C2035" s="12" t="n">
        <f t="normal" ca="1">A2045</f>
        <v>0</v>
      </c>
    </row>
    <row r="2036" spans="1:12">
      <c r="A2036" t="s">
        <v>4</v>
      </c>
      <c r="B2036" s="4" t="s">
        <v>5</v>
      </c>
      <c r="C2036" s="4" t="s">
        <v>7</v>
      </c>
      <c r="D2036" s="4" t="s">
        <v>11</v>
      </c>
      <c r="E2036" s="4" t="s">
        <v>8</v>
      </c>
    </row>
    <row r="2037" spans="1:12">
      <c r="A2037" t="n">
        <v>27556</v>
      </c>
      <c r="B2037" s="26" t="n">
        <v>51</v>
      </c>
      <c r="C2037" s="7" t="n">
        <v>4</v>
      </c>
      <c r="D2037" s="7" t="n">
        <v>65534</v>
      </c>
      <c r="E2037" s="7" t="s">
        <v>50</v>
      </c>
    </row>
    <row r="2038" spans="1:12">
      <c r="A2038" t="s">
        <v>4</v>
      </c>
      <c r="B2038" s="4" t="s">
        <v>5</v>
      </c>
      <c r="C2038" s="4" t="s">
        <v>11</v>
      </c>
    </row>
    <row r="2039" spans="1:12">
      <c r="A2039" t="n">
        <v>27569</v>
      </c>
      <c r="B2039" s="29" t="n">
        <v>16</v>
      </c>
      <c r="C2039" s="7" t="n">
        <v>0</v>
      </c>
    </row>
    <row r="2040" spans="1:12">
      <c r="A2040" t="s">
        <v>4</v>
      </c>
      <c r="B2040" s="4" t="s">
        <v>5</v>
      </c>
      <c r="C2040" s="4" t="s">
        <v>11</v>
      </c>
      <c r="D2040" s="4" t="s">
        <v>51</v>
      </c>
      <c r="E2040" s="4" t="s">
        <v>7</v>
      </c>
      <c r="F2040" s="4" t="s">
        <v>7</v>
      </c>
      <c r="G2040" s="4" t="s">
        <v>51</v>
      </c>
      <c r="H2040" s="4" t="s">
        <v>7</v>
      </c>
      <c r="I2040" s="4" t="s">
        <v>7</v>
      </c>
    </row>
    <row r="2041" spans="1:12">
      <c r="A2041" t="n">
        <v>27572</v>
      </c>
      <c r="B2041" s="31" t="n">
        <v>26</v>
      </c>
      <c r="C2041" s="7" t="n">
        <v>65534</v>
      </c>
      <c r="D2041" s="7" t="s">
        <v>308</v>
      </c>
      <c r="E2041" s="7" t="n">
        <v>2</v>
      </c>
      <c r="F2041" s="7" t="n">
        <v>3</v>
      </c>
      <c r="G2041" s="7" t="s">
        <v>309</v>
      </c>
      <c r="H2041" s="7" t="n">
        <v>2</v>
      </c>
      <c r="I2041" s="7" t="n">
        <v>0</v>
      </c>
    </row>
    <row r="2042" spans="1:12">
      <c r="A2042" t="s">
        <v>4</v>
      </c>
      <c r="B2042" s="4" t="s">
        <v>5</v>
      </c>
    </row>
    <row r="2043" spans="1:12">
      <c r="A2043" t="n">
        <v>27670</v>
      </c>
      <c r="B2043" s="32" t="n">
        <v>28</v>
      </c>
    </row>
    <row r="2044" spans="1:12">
      <c r="A2044" t="s">
        <v>4</v>
      </c>
      <c r="B2044" s="4" t="s">
        <v>5</v>
      </c>
      <c r="C2044" s="4" t="s">
        <v>12</v>
      </c>
    </row>
    <row r="2045" spans="1:12">
      <c r="A2045" t="n">
        <v>27671</v>
      </c>
      <c r="B2045" s="19" t="n">
        <v>3</v>
      </c>
      <c r="C2045" s="12" t="n">
        <f t="normal" ca="1">A2315</f>
        <v>0</v>
      </c>
    </row>
    <row r="2046" spans="1:12">
      <c r="A2046" t="s">
        <v>4</v>
      </c>
      <c r="B2046" s="4" t="s">
        <v>5</v>
      </c>
      <c r="C2046" s="4" t="s">
        <v>7</v>
      </c>
      <c r="D2046" s="4" t="s">
        <v>11</v>
      </c>
      <c r="E2046" s="4" t="s">
        <v>7</v>
      </c>
      <c r="F2046" s="4" t="s">
        <v>12</v>
      </c>
    </row>
    <row r="2047" spans="1:12">
      <c r="A2047" t="n">
        <v>27676</v>
      </c>
      <c r="B2047" s="11" t="n">
        <v>5</v>
      </c>
      <c r="C2047" s="7" t="n">
        <v>30</v>
      </c>
      <c r="D2047" s="7" t="n">
        <v>8953</v>
      </c>
      <c r="E2047" s="7" t="n">
        <v>1</v>
      </c>
      <c r="F2047" s="12" t="n">
        <f t="normal" ca="1">A2099</f>
        <v>0</v>
      </c>
    </row>
    <row r="2048" spans="1:12">
      <c r="A2048" t="s">
        <v>4</v>
      </c>
      <c r="B2048" s="4" t="s">
        <v>5</v>
      </c>
      <c r="C2048" s="4" t="s">
        <v>11</v>
      </c>
      <c r="D2048" s="4" t="s">
        <v>7</v>
      </c>
      <c r="E2048" s="4" t="s">
        <v>7</v>
      </c>
      <c r="F2048" s="4" t="s">
        <v>8</v>
      </c>
    </row>
    <row r="2049" spans="1:9">
      <c r="A2049" t="n">
        <v>27685</v>
      </c>
      <c r="B2049" s="28" t="n">
        <v>20</v>
      </c>
      <c r="C2049" s="7" t="n">
        <v>65534</v>
      </c>
      <c r="D2049" s="7" t="n">
        <v>3</v>
      </c>
      <c r="E2049" s="7" t="n">
        <v>10</v>
      </c>
      <c r="F2049" s="7" t="s">
        <v>49</v>
      </c>
    </row>
    <row r="2050" spans="1:9">
      <c r="A2050" t="s">
        <v>4</v>
      </c>
      <c r="B2050" s="4" t="s">
        <v>5</v>
      </c>
      <c r="C2050" s="4" t="s">
        <v>11</v>
      </c>
    </row>
    <row r="2051" spans="1:9">
      <c r="A2051" t="n">
        <v>27706</v>
      </c>
      <c r="B2051" s="29" t="n">
        <v>16</v>
      </c>
      <c r="C2051" s="7" t="n">
        <v>0</v>
      </c>
    </row>
    <row r="2052" spans="1:9">
      <c r="A2052" t="s">
        <v>4</v>
      </c>
      <c r="B2052" s="4" t="s">
        <v>5</v>
      </c>
      <c r="C2052" s="4" t="s">
        <v>7</v>
      </c>
      <c r="D2052" s="4" t="s">
        <v>11</v>
      </c>
    </row>
    <row r="2053" spans="1:9">
      <c r="A2053" t="n">
        <v>27709</v>
      </c>
      <c r="B2053" s="30" t="n">
        <v>22</v>
      </c>
      <c r="C2053" s="7" t="n">
        <v>10</v>
      </c>
      <c r="D2053" s="7" t="n">
        <v>0</v>
      </c>
    </row>
    <row r="2054" spans="1:9">
      <c r="A2054" t="s">
        <v>4</v>
      </c>
      <c r="B2054" s="4" t="s">
        <v>5</v>
      </c>
      <c r="C2054" s="4" t="s">
        <v>7</v>
      </c>
      <c r="D2054" s="4" t="s">
        <v>11</v>
      </c>
      <c r="E2054" s="4" t="s">
        <v>7</v>
      </c>
      <c r="F2054" s="4" t="s">
        <v>7</v>
      </c>
      <c r="G2054" s="4" t="s">
        <v>12</v>
      </c>
    </row>
    <row r="2055" spans="1:9">
      <c r="A2055" t="n">
        <v>27713</v>
      </c>
      <c r="B2055" s="11" t="n">
        <v>5</v>
      </c>
      <c r="C2055" s="7" t="n">
        <v>30</v>
      </c>
      <c r="D2055" s="7" t="n">
        <v>3</v>
      </c>
      <c r="E2055" s="7" t="n">
        <v>8</v>
      </c>
      <c r="F2055" s="7" t="n">
        <v>1</v>
      </c>
      <c r="G2055" s="12" t="n">
        <f t="normal" ca="1">A2089</f>
        <v>0</v>
      </c>
    </row>
    <row r="2056" spans="1:9">
      <c r="A2056" t="s">
        <v>4</v>
      </c>
      <c r="B2056" s="4" t="s">
        <v>5</v>
      </c>
      <c r="C2056" s="4" t="s">
        <v>7</v>
      </c>
      <c r="D2056" s="4" t="s">
        <v>11</v>
      </c>
      <c r="E2056" s="4" t="s">
        <v>8</v>
      </c>
    </row>
    <row r="2057" spans="1:9">
      <c r="A2057" t="n">
        <v>27723</v>
      </c>
      <c r="B2057" s="26" t="n">
        <v>51</v>
      </c>
      <c r="C2057" s="7" t="n">
        <v>4</v>
      </c>
      <c r="D2057" s="7" t="n">
        <v>65534</v>
      </c>
      <c r="E2057" s="7" t="s">
        <v>50</v>
      </c>
    </row>
    <row r="2058" spans="1:9">
      <c r="A2058" t="s">
        <v>4</v>
      </c>
      <c r="B2058" s="4" t="s">
        <v>5</v>
      </c>
      <c r="C2058" s="4" t="s">
        <v>11</v>
      </c>
    </row>
    <row r="2059" spans="1:9">
      <c r="A2059" t="n">
        <v>27736</v>
      </c>
      <c r="B2059" s="29" t="n">
        <v>16</v>
      </c>
      <c r="C2059" s="7" t="n">
        <v>0</v>
      </c>
    </row>
    <row r="2060" spans="1:9">
      <c r="A2060" t="s">
        <v>4</v>
      </c>
      <c r="B2060" s="4" t="s">
        <v>5</v>
      </c>
      <c r="C2060" s="4" t="s">
        <v>11</v>
      </c>
      <c r="D2060" s="4" t="s">
        <v>51</v>
      </c>
      <c r="E2060" s="4" t="s">
        <v>7</v>
      </c>
      <c r="F2060" s="4" t="s">
        <v>7</v>
      </c>
    </row>
    <row r="2061" spans="1:9">
      <c r="A2061" t="n">
        <v>27739</v>
      </c>
      <c r="B2061" s="31" t="n">
        <v>26</v>
      </c>
      <c r="C2061" s="7" t="n">
        <v>65534</v>
      </c>
      <c r="D2061" s="7" t="s">
        <v>310</v>
      </c>
      <c r="E2061" s="7" t="n">
        <v>2</v>
      </c>
      <c r="F2061" s="7" t="n">
        <v>0</v>
      </c>
    </row>
    <row r="2062" spans="1:9">
      <c r="A2062" t="s">
        <v>4</v>
      </c>
      <c r="B2062" s="4" t="s">
        <v>5</v>
      </c>
    </row>
    <row r="2063" spans="1:9">
      <c r="A2063" t="n">
        <v>27832</v>
      </c>
      <c r="B2063" s="32" t="n">
        <v>28</v>
      </c>
    </row>
    <row r="2064" spans="1:9">
      <c r="A2064" t="s">
        <v>4</v>
      </c>
      <c r="B2064" s="4" t="s">
        <v>5</v>
      </c>
      <c r="C2064" s="4" t="s">
        <v>11</v>
      </c>
      <c r="D2064" s="4" t="s">
        <v>7</v>
      </c>
      <c r="E2064" s="4" t="s">
        <v>13</v>
      </c>
      <c r="F2064" s="4" t="s">
        <v>11</v>
      </c>
    </row>
    <row r="2065" spans="1:7">
      <c r="A2065" t="n">
        <v>27833</v>
      </c>
      <c r="B2065" s="34" t="n">
        <v>59</v>
      </c>
      <c r="C2065" s="7" t="n">
        <v>65534</v>
      </c>
      <c r="D2065" s="7" t="n">
        <v>13</v>
      </c>
      <c r="E2065" s="7" t="n">
        <v>0.150000005960464</v>
      </c>
      <c r="F2065" s="7" t="n">
        <v>0</v>
      </c>
    </row>
    <row r="2066" spans="1:7">
      <c r="A2066" t="s">
        <v>4</v>
      </c>
      <c r="B2066" s="4" t="s">
        <v>5</v>
      </c>
      <c r="C2066" s="4" t="s">
        <v>11</v>
      </c>
    </row>
    <row r="2067" spans="1:7">
      <c r="A2067" t="n">
        <v>27843</v>
      </c>
      <c r="B2067" s="29" t="n">
        <v>16</v>
      </c>
      <c r="C2067" s="7" t="n">
        <v>1300</v>
      </c>
    </row>
    <row r="2068" spans="1:7">
      <c r="A2068" t="s">
        <v>4</v>
      </c>
      <c r="B2068" s="4" t="s">
        <v>5</v>
      </c>
      <c r="C2068" s="4" t="s">
        <v>7</v>
      </c>
      <c r="D2068" s="4" t="s">
        <v>11</v>
      </c>
      <c r="E2068" s="4" t="s">
        <v>8</v>
      </c>
    </row>
    <row r="2069" spans="1:7">
      <c r="A2069" t="n">
        <v>27846</v>
      </c>
      <c r="B2069" s="26" t="n">
        <v>51</v>
      </c>
      <c r="C2069" s="7" t="n">
        <v>4</v>
      </c>
      <c r="D2069" s="7" t="n">
        <v>65534</v>
      </c>
      <c r="E2069" s="7" t="s">
        <v>50</v>
      </c>
    </row>
    <row r="2070" spans="1:7">
      <c r="A2070" t="s">
        <v>4</v>
      </c>
      <c r="B2070" s="4" t="s">
        <v>5</v>
      </c>
      <c r="C2070" s="4" t="s">
        <v>11</v>
      </c>
    </row>
    <row r="2071" spans="1:7">
      <c r="A2071" t="n">
        <v>27859</v>
      </c>
      <c r="B2071" s="29" t="n">
        <v>16</v>
      </c>
      <c r="C2071" s="7" t="n">
        <v>0</v>
      </c>
    </row>
    <row r="2072" spans="1:7">
      <c r="A2072" t="s">
        <v>4</v>
      </c>
      <c r="B2072" s="4" t="s">
        <v>5</v>
      </c>
      <c r="C2072" s="4" t="s">
        <v>11</v>
      </c>
      <c r="D2072" s="4" t="s">
        <v>51</v>
      </c>
      <c r="E2072" s="4" t="s">
        <v>7</v>
      </c>
      <c r="F2072" s="4" t="s">
        <v>7</v>
      </c>
      <c r="G2072" s="4" t="s">
        <v>51</v>
      </c>
      <c r="H2072" s="4" t="s">
        <v>7</v>
      </c>
      <c r="I2072" s="4" t="s">
        <v>7</v>
      </c>
      <c r="J2072" s="4" t="s">
        <v>51</v>
      </c>
      <c r="K2072" s="4" t="s">
        <v>7</v>
      </c>
      <c r="L2072" s="4" t="s">
        <v>7</v>
      </c>
    </row>
    <row r="2073" spans="1:7">
      <c r="A2073" t="n">
        <v>27862</v>
      </c>
      <c r="B2073" s="31" t="n">
        <v>26</v>
      </c>
      <c r="C2073" s="7" t="n">
        <v>65534</v>
      </c>
      <c r="D2073" s="7" t="s">
        <v>311</v>
      </c>
      <c r="E2073" s="7" t="n">
        <v>2</v>
      </c>
      <c r="F2073" s="7" t="n">
        <v>3</v>
      </c>
      <c r="G2073" s="7" t="s">
        <v>312</v>
      </c>
      <c r="H2073" s="7" t="n">
        <v>2</v>
      </c>
      <c r="I2073" s="7" t="n">
        <v>3</v>
      </c>
      <c r="J2073" s="7" t="s">
        <v>313</v>
      </c>
      <c r="K2073" s="7" t="n">
        <v>2</v>
      </c>
      <c r="L2073" s="7" t="n">
        <v>0</v>
      </c>
    </row>
    <row r="2074" spans="1:7">
      <c r="A2074" t="s">
        <v>4</v>
      </c>
      <c r="B2074" s="4" t="s">
        <v>5</v>
      </c>
    </row>
    <row r="2075" spans="1:7">
      <c r="A2075" t="n">
        <v>28094</v>
      </c>
      <c r="B2075" s="32" t="n">
        <v>28</v>
      </c>
    </row>
    <row r="2076" spans="1:7">
      <c r="A2076" t="s">
        <v>4</v>
      </c>
      <c r="B2076" s="4" t="s">
        <v>5</v>
      </c>
      <c r="C2076" s="4" t="s">
        <v>7</v>
      </c>
      <c r="D2076" s="4" t="s">
        <v>11</v>
      </c>
      <c r="E2076" s="4" t="s">
        <v>8</v>
      </c>
    </row>
    <row r="2077" spans="1:7">
      <c r="A2077" t="n">
        <v>28095</v>
      </c>
      <c r="B2077" s="26" t="n">
        <v>51</v>
      </c>
      <c r="C2077" s="7" t="n">
        <v>4</v>
      </c>
      <c r="D2077" s="7" t="n">
        <v>0</v>
      </c>
      <c r="E2077" s="7" t="s">
        <v>188</v>
      </c>
    </row>
    <row r="2078" spans="1:7">
      <c r="A2078" t="s">
        <v>4</v>
      </c>
      <c r="B2078" s="4" t="s">
        <v>5</v>
      </c>
      <c r="C2078" s="4" t="s">
        <v>11</v>
      </c>
    </row>
    <row r="2079" spans="1:7">
      <c r="A2079" t="n">
        <v>28109</v>
      </c>
      <c r="B2079" s="29" t="n">
        <v>16</v>
      </c>
      <c r="C2079" s="7" t="n">
        <v>0</v>
      </c>
    </row>
    <row r="2080" spans="1:7">
      <c r="A2080" t="s">
        <v>4</v>
      </c>
      <c r="B2080" s="4" t="s">
        <v>5</v>
      </c>
      <c r="C2080" s="4" t="s">
        <v>11</v>
      </c>
      <c r="D2080" s="4" t="s">
        <v>51</v>
      </c>
      <c r="E2080" s="4" t="s">
        <v>7</v>
      </c>
      <c r="F2080" s="4" t="s">
        <v>7</v>
      </c>
    </row>
    <row r="2081" spans="1:12">
      <c r="A2081" t="n">
        <v>28112</v>
      </c>
      <c r="B2081" s="31" t="n">
        <v>26</v>
      </c>
      <c r="C2081" s="7" t="n">
        <v>0</v>
      </c>
      <c r="D2081" s="7" t="s">
        <v>314</v>
      </c>
      <c r="E2081" s="7" t="n">
        <v>2</v>
      </c>
      <c r="F2081" s="7" t="n">
        <v>0</v>
      </c>
    </row>
    <row r="2082" spans="1:12">
      <c r="A2082" t="s">
        <v>4</v>
      </c>
      <c r="B2082" s="4" t="s">
        <v>5</v>
      </c>
    </row>
    <row r="2083" spans="1:12">
      <c r="A2083" t="n">
        <v>28194</v>
      </c>
      <c r="B2083" s="32" t="n">
        <v>28</v>
      </c>
    </row>
    <row r="2084" spans="1:12">
      <c r="A2084" t="s">
        <v>4</v>
      </c>
      <c r="B2084" s="4" t="s">
        <v>5</v>
      </c>
      <c r="C2084" s="4" t="s">
        <v>11</v>
      </c>
    </row>
    <row r="2085" spans="1:12">
      <c r="A2085" t="n">
        <v>28195</v>
      </c>
      <c r="B2085" s="33" t="n">
        <v>12</v>
      </c>
      <c r="C2085" s="7" t="n">
        <v>3</v>
      </c>
    </row>
    <row r="2086" spans="1:12">
      <c r="A2086" t="s">
        <v>4</v>
      </c>
      <c r="B2086" s="4" t="s">
        <v>5</v>
      </c>
      <c r="C2086" s="4" t="s">
        <v>12</v>
      </c>
    </row>
    <row r="2087" spans="1:12">
      <c r="A2087" t="n">
        <v>28198</v>
      </c>
      <c r="B2087" s="19" t="n">
        <v>3</v>
      </c>
      <c r="C2087" s="12" t="n">
        <f t="normal" ca="1">A2097</f>
        <v>0</v>
      </c>
    </row>
    <row r="2088" spans="1:12">
      <c r="A2088" t="s">
        <v>4</v>
      </c>
      <c r="B2088" s="4" t="s">
        <v>5</v>
      </c>
      <c r="C2088" s="4" t="s">
        <v>7</v>
      </c>
      <c r="D2088" s="4" t="s">
        <v>11</v>
      </c>
      <c r="E2088" s="4" t="s">
        <v>8</v>
      </c>
    </row>
    <row r="2089" spans="1:12">
      <c r="A2089" t="n">
        <v>28203</v>
      </c>
      <c r="B2089" s="26" t="n">
        <v>51</v>
      </c>
      <c r="C2089" s="7" t="n">
        <v>4</v>
      </c>
      <c r="D2089" s="7" t="n">
        <v>65534</v>
      </c>
      <c r="E2089" s="7" t="s">
        <v>50</v>
      </c>
    </row>
    <row r="2090" spans="1:12">
      <c r="A2090" t="s">
        <v>4</v>
      </c>
      <c r="B2090" s="4" t="s">
        <v>5</v>
      </c>
      <c r="C2090" s="4" t="s">
        <v>11</v>
      </c>
    </row>
    <row r="2091" spans="1:12">
      <c r="A2091" t="n">
        <v>28216</v>
      </c>
      <c r="B2091" s="29" t="n">
        <v>16</v>
      </c>
      <c r="C2091" s="7" t="n">
        <v>0</v>
      </c>
    </row>
    <row r="2092" spans="1:12">
      <c r="A2092" t="s">
        <v>4</v>
      </c>
      <c r="B2092" s="4" t="s">
        <v>5</v>
      </c>
      <c r="C2092" s="4" t="s">
        <v>11</v>
      </c>
      <c r="D2092" s="4" t="s">
        <v>51</v>
      </c>
      <c r="E2092" s="4" t="s">
        <v>7</v>
      </c>
      <c r="F2092" s="4" t="s">
        <v>7</v>
      </c>
      <c r="G2092" s="4" t="s">
        <v>51</v>
      </c>
      <c r="H2092" s="4" t="s">
        <v>7</v>
      </c>
      <c r="I2092" s="4" t="s">
        <v>7</v>
      </c>
    </row>
    <row r="2093" spans="1:12">
      <c r="A2093" t="n">
        <v>28219</v>
      </c>
      <c r="B2093" s="31" t="n">
        <v>26</v>
      </c>
      <c r="C2093" s="7" t="n">
        <v>65534</v>
      </c>
      <c r="D2093" s="7" t="s">
        <v>315</v>
      </c>
      <c r="E2093" s="7" t="n">
        <v>2</v>
      </c>
      <c r="F2093" s="7" t="n">
        <v>3</v>
      </c>
      <c r="G2093" s="7" t="s">
        <v>316</v>
      </c>
      <c r="H2093" s="7" t="n">
        <v>2</v>
      </c>
      <c r="I2093" s="7" t="n">
        <v>0</v>
      </c>
    </row>
    <row r="2094" spans="1:12">
      <c r="A2094" t="s">
        <v>4</v>
      </c>
      <c r="B2094" s="4" t="s">
        <v>5</v>
      </c>
    </row>
    <row r="2095" spans="1:12">
      <c r="A2095" t="n">
        <v>28430</v>
      </c>
      <c r="B2095" s="32" t="n">
        <v>28</v>
      </c>
    </row>
    <row r="2096" spans="1:12">
      <c r="A2096" t="s">
        <v>4</v>
      </c>
      <c r="B2096" s="4" t="s">
        <v>5</v>
      </c>
      <c r="C2096" s="4" t="s">
        <v>12</v>
      </c>
    </row>
    <row r="2097" spans="1:9">
      <c r="A2097" t="n">
        <v>28431</v>
      </c>
      <c r="B2097" s="19" t="n">
        <v>3</v>
      </c>
      <c r="C2097" s="12" t="n">
        <f t="normal" ca="1">A2315</f>
        <v>0</v>
      </c>
    </row>
    <row r="2098" spans="1:9">
      <c r="A2098" t="s">
        <v>4</v>
      </c>
      <c r="B2098" s="4" t="s">
        <v>5</v>
      </c>
      <c r="C2098" s="4" t="s">
        <v>7</v>
      </c>
      <c r="D2098" s="4" t="s">
        <v>11</v>
      </c>
      <c r="E2098" s="4" t="s">
        <v>7</v>
      </c>
      <c r="F2098" s="4" t="s">
        <v>12</v>
      </c>
    </row>
    <row r="2099" spans="1:9">
      <c r="A2099" t="n">
        <v>28436</v>
      </c>
      <c r="B2099" s="11" t="n">
        <v>5</v>
      </c>
      <c r="C2099" s="7" t="n">
        <v>30</v>
      </c>
      <c r="D2099" s="7" t="n">
        <v>8950</v>
      </c>
      <c r="E2099" s="7" t="n">
        <v>1</v>
      </c>
      <c r="F2099" s="12" t="n">
        <f t="normal" ca="1">A2131</f>
        <v>0</v>
      </c>
    </row>
    <row r="2100" spans="1:9">
      <c r="A2100" t="s">
        <v>4</v>
      </c>
      <c r="B2100" s="4" t="s">
        <v>5</v>
      </c>
      <c r="C2100" s="4" t="s">
        <v>11</v>
      </c>
      <c r="D2100" s="4" t="s">
        <v>7</v>
      </c>
      <c r="E2100" s="4" t="s">
        <v>7</v>
      </c>
      <c r="F2100" s="4" t="s">
        <v>8</v>
      </c>
    </row>
    <row r="2101" spans="1:9">
      <c r="A2101" t="n">
        <v>28445</v>
      </c>
      <c r="B2101" s="28" t="n">
        <v>20</v>
      </c>
      <c r="C2101" s="7" t="n">
        <v>65534</v>
      </c>
      <c r="D2101" s="7" t="n">
        <v>3</v>
      </c>
      <c r="E2101" s="7" t="n">
        <v>10</v>
      </c>
      <c r="F2101" s="7" t="s">
        <v>49</v>
      </c>
    </row>
    <row r="2102" spans="1:9">
      <c r="A2102" t="s">
        <v>4</v>
      </c>
      <c r="B2102" s="4" t="s">
        <v>5</v>
      </c>
      <c r="C2102" s="4" t="s">
        <v>11</v>
      </c>
    </row>
    <row r="2103" spans="1:9">
      <c r="A2103" t="n">
        <v>28466</v>
      </c>
      <c r="B2103" s="29" t="n">
        <v>16</v>
      </c>
      <c r="C2103" s="7" t="n">
        <v>0</v>
      </c>
    </row>
    <row r="2104" spans="1:9">
      <c r="A2104" t="s">
        <v>4</v>
      </c>
      <c r="B2104" s="4" t="s">
        <v>5</v>
      </c>
      <c r="C2104" s="4" t="s">
        <v>7</v>
      </c>
      <c r="D2104" s="4" t="s">
        <v>11</v>
      </c>
    </row>
    <row r="2105" spans="1:9">
      <c r="A2105" t="n">
        <v>28469</v>
      </c>
      <c r="B2105" s="30" t="n">
        <v>22</v>
      </c>
      <c r="C2105" s="7" t="n">
        <v>10</v>
      </c>
      <c r="D2105" s="7" t="n">
        <v>0</v>
      </c>
    </row>
    <row r="2106" spans="1:9">
      <c r="A2106" t="s">
        <v>4</v>
      </c>
      <c r="B2106" s="4" t="s">
        <v>5</v>
      </c>
      <c r="C2106" s="4" t="s">
        <v>7</v>
      </c>
      <c r="D2106" s="4" t="s">
        <v>11</v>
      </c>
      <c r="E2106" s="4" t="s">
        <v>7</v>
      </c>
      <c r="F2106" s="4" t="s">
        <v>7</v>
      </c>
      <c r="G2106" s="4" t="s">
        <v>12</v>
      </c>
    </row>
    <row r="2107" spans="1:9">
      <c r="A2107" t="n">
        <v>28473</v>
      </c>
      <c r="B2107" s="11" t="n">
        <v>5</v>
      </c>
      <c r="C2107" s="7" t="n">
        <v>30</v>
      </c>
      <c r="D2107" s="7" t="n">
        <v>3</v>
      </c>
      <c r="E2107" s="7" t="n">
        <v>8</v>
      </c>
      <c r="F2107" s="7" t="n">
        <v>1</v>
      </c>
      <c r="G2107" s="12" t="n">
        <f t="normal" ca="1">A2121</f>
        <v>0</v>
      </c>
    </row>
    <row r="2108" spans="1:9">
      <c r="A2108" t="s">
        <v>4</v>
      </c>
      <c r="B2108" s="4" t="s">
        <v>5</v>
      </c>
      <c r="C2108" s="4" t="s">
        <v>7</v>
      </c>
      <c r="D2108" s="4" t="s">
        <v>11</v>
      </c>
      <c r="E2108" s="4" t="s">
        <v>8</v>
      </c>
    </row>
    <row r="2109" spans="1:9">
      <c r="A2109" t="n">
        <v>28483</v>
      </c>
      <c r="B2109" s="26" t="n">
        <v>51</v>
      </c>
      <c r="C2109" s="7" t="n">
        <v>4</v>
      </c>
      <c r="D2109" s="7" t="n">
        <v>65534</v>
      </c>
      <c r="E2109" s="7" t="s">
        <v>50</v>
      </c>
    </row>
    <row r="2110" spans="1:9">
      <c r="A2110" t="s">
        <v>4</v>
      </c>
      <c r="B2110" s="4" t="s">
        <v>5</v>
      </c>
      <c r="C2110" s="4" t="s">
        <v>11</v>
      </c>
    </row>
    <row r="2111" spans="1:9">
      <c r="A2111" t="n">
        <v>28496</v>
      </c>
      <c r="B2111" s="29" t="n">
        <v>16</v>
      </c>
      <c r="C2111" s="7" t="n">
        <v>0</v>
      </c>
    </row>
    <row r="2112" spans="1:9">
      <c r="A2112" t="s">
        <v>4</v>
      </c>
      <c r="B2112" s="4" t="s">
        <v>5</v>
      </c>
      <c r="C2112" s="4" t="s">
        <v>11</v>
      </c>
      <c r="D2112" s="4" t="s">
        <v>51</v>
      </c>
      <c r="E2112" s="4" t="s">
        <v>7</v>
      </c>
      <c r="F2112" s="4" t="s">
        <v>7</v>
      </c>
      <c r="G2112" s="4" t="s">
        <v>51</v>
      </c>
      <c r="H2112" s="4" t="s">
        <v>7</v>
      </c>
      <c r="I2112" s="4" t="s">
        <v>7</v>
      </c>
      <c r="J2112" s="4" t="s">
        <v>51</v>
      </c>
      <c r="K2112" s="4" t="s">
        <v>7</v>
      </c>
      <c r="L2112" s="4" t="s">
        <v>7</v>
      </c>
    </row>
    <row r="2113" spans="1:12">
      <c r="A2113" t="n">
        <v>28499</v>
      </c>
      <c r="B2113" s="31" t="n">
        <v>26</v>
      </c>
      <c r="C2113" s="7" t="n">
        <v>65534</v>
      </c>
      <c r="D2113" s="7" t="s">
        <v>317</v>
      </c>
      <c r="E2113" s="7" t="n">
        <v>2</v>
      </c>
      <c r="F2113" s="7" t="n">
        <v>3</v>
      </c>
      <c r="G2113" s="7" t="s">
        <v>318</v>
      </c>
      <c r="H2113" s="7" t="n">
        <v>2</v>
      </c>
      <c r="I2113" s="7" t="n">
        <v>3</v>
      </c>
      <c r="J2113" s="7" t="s">
        <v>319</v>
      </c>
      <c r="K2113" s="7" t="n">
        <v>2</v>
      </c>
      <c r="L2113" s="7" t="n">
        <v>0</v>
      </c>
    </row>
    <row r="2114" spans="1:12">
      <c r="A2114" t="s">
        <v>4</v>
      </c>
      <c r="B2114" s="4" t="s">
        <v>5</v>
      </c>
    </row>
    <row r="2115" spans="1:12">
      <c r="A2115" t="n">
        <v>28706</v>
      </c>
      <c r="B2115" s="32" t="n">
        <v>28</v>
      </c>
    </row>
    <row r="2116" spans="1:12">
      <c r="A2116" t="s">
        <v>4</v>
      </c>
      <c r="B2116" s="4" t="s">
        <v>5</v>
      </c>
      <c r="C2116" s="4" t="s">
        <v>11</v>
      </c>
    </row>
    <row r="2117" spans="1:12">
      <c r="A2117" t="n">
        <v>28707</v>
      </c>
      <c r="B2117" s="33" t="n">
        <v>12</v>
      </c>
      <c r="C2117" s="7" t="n">
        <v>3</v>
      </c>
    </row>
    <row r="2118" spans="1:12">
      <c r="A2118" t="s">
        <v>4</v>
      </c>
      <c r="B2118" s="4" t="s">
        <v>5</v>
      </c>
      <c r="C2118" s="4" t="s">
        <v>12</v>
      </c>
    </row>
    <row r="2119" spans="1:12">
      <c r="A2119" t="n">
        <v>28710</v>
      </c>
      <c r="B2119" s="19" t="n">
        <v>3</v>
      </c>
      <c r="C2119" s="12" t="n">
        <f t="normal" ca="1">A2129</f>
        <v>0</v>
      </c>
    </row>
    <row r="2120" spans="1:12">
      <c r="A2120" t="s">
        <v>4</v>
      </c>
      <c r="B2120" s="4" t="s">
        <v>5</v>
      </c>
      <c r="C2120" s="4" t="s">
        <v>7</v>
      </c>
      <c r="D2120" s="4" t="s">
        <v>11</v>
      </c>
      <c r="E2120" s="4" t="s">
        <v>8</v>
      </c>
    </row>
    <row r="2121" spans="1:12">
      <c r="A2121" t="n">
        <v>28715</v>
      </c>
      <c r="B2121" s="26" t="n">
        <v>51</v>
      </c>
      <c r="C2121" s="7" t="n">
        <v>4</v>
      </c>
      <c r="D2121" s="7" t="n">
        <v>65534</v>
      </c>
      <c r="E2121" s="7" t="s">
        <v>50</v>
      </c>
    </row>
    <row r="2122" spans="1:12">
      <c r="A2122" t="s">
        <v>4</v>
      </c>
      <c r="B2122" s="4" t="s">
        <v>5</v>
      </c>
      <c r="C2122" s="4" t="s">
        <v>11</v>
      </c>
    </row>
    <row r="2123" spans="1:12">
      <c r="A2123" t="n">
        <v>28728</v>
      </c>
      <c r="B2123" s="29" t="n">
        <v>16</v>
      </c>
      <c r="C2123" s="7" t="n">
        <v>0</v>
      </c>
    </row>
    <row r="2124" spans="1:12">
      <c r="A2124" t="s">
        <v>4</v>
      </c>
      <c r="B2124" s="4" t="s">
        <v>5</v>
      </c>
      <c r="C2124" s="4" t="s">
        <v>11</v>
      </c>
      <c r="D2124" s="4" t="s">
        <v>51</v>
      </c>
      <c r="E2124" s="4" t="s">
        <v>7</v>
      </c>
      <c r="F2124" s="4" t="s">
        <v>7</v>
      </c>
      <c r="G2124" s="4" t="s">
        <v>51</v>
      </c>
      <c r="H2124" s="4" t="s">
        <v>7</v>
      </c>
      <c r="I2124" s="4" t="s">
        <v>7</v>
      </c>
    </row>
    <row r="2125" spans="1:12">
      <c r="A2125" t="n">
        <v>28731</v>
      </c>
      <c r="B2125" s="31" t="n">
        <v>26</v>
      </c>
      <c r="C2125" s="7" t="n">
        <v>65534</v>
      </c>
      <c r="D2125" s="7" t="s">
        <v>320</v>
      </c>
      <c r="E2125" s="7" t="n">
        <v>2</v>
      </c>
      <c r="F2125" s="7" t="n">
        <v>3</v>
      </c>
      <c r="G2125" s="7" t="s">
        <v>321</v>
      </c>
      <c r="H2125" s="7" t="n">
        <v>2</v>
      </c>
      <c r="I2125" s="7" t="n">
        <v>0</v>
      </c>
    </row>
    <row r="2126" spans="1:12">
      <c r="A2126" t="s">
        <v>4</v>
      </c>
      <c r="B2126" s="4" t="s">
        <v>5</v>
      </c>
    </row>
    <row r="2127" spans="1:12">
      <c r="A2127" t="n">
        <v>28921</v>
      </c>
      <c r="B2127" s="32" t="n">
        <v>28</v>
      </c>
    </row>
    <row r="2128" spans="1:12">
      <c r="A2128" t="s">
        <v>4</v>
      </c>
      <c r="B2128" s="4" t="s">
        <v>5</v>
      </c>
      <c r="C2128" s="4" t="s">
        <v>12</v>
      </c>
    </row>
    <row r="2129" spans="1:12">
      <c r="A2129" t="n">
        <v>28922</v>
      </c>
      <c r="B2129" s="19" t="n">
        <v>3</v>
      </c>
      <c r="C2129" s="12" t="n">
        <f t="normal" ca="1">A2315</f>
        <v>0</v>
      </c>
    </row>
    <row r="2130" spans="1:12">
      <c r="A2130" t="s">
        <v>4</v>
      </c>
      <c r="B2130" s="4" t="s">
        <v>5</v>
      </c>
      <c r="C2130" s="4" t="s">
        <v>7</v>
      </c>
      <c r="D2130" s="4" t="s">
        <v>11</v>
      </c>
      <c r="E2130" s="4" t="s">
        <v>7</v>
      </c>
      <c r="F2130" s="4" t="s">
        <v>12</v>
      </c>
    </row>
    <row r="2131" spans="1:12">
      <c r="A2131" t="n">
        <v>28927</v>
      </c>
      <c r="B2131" s="11" t="n">
        <v>5</v>
      </c>
      <c r="C2131" s="7" t="n">
        <v>30</v>
      </c>
      <c r="D2131" s="7" t="n">
        <v>8949</v>
      </c>
      <c r="E2131" s="7" t="n">
        <v>1</v>
      </c>
      <c r="F2131" s="12" t="n">
        <f t="normal" ca="1">A2163</f>
        <v>0</v>
      </c>
    </row>
    <row r="2132" spans="1:12">
      <c r="A2132" t="s">
        <v>4</v>
      </c>
      <c r="B2132" s="4" t="s">
        <v>5</v>
      </c>
      <c r="C2132" s="4" t="s">
        <v>11</v>
      </c>
      <c r="D2132" s="4" t="s">
        <v>7</v>
      </c>
      <c r="E2132" s="4" t="s">
        <v>7</v>
      </c>
      <c r="F2132" s="4" t="s">
        <v>8</v>
      </c>
    </row>
    <row r="2133" spans="1:12">
      <c r="A2133" t="n">
        <v>28936</v>
      </c>
      <c r="B2133" s="28" t="n">
        <v>20</v>
      </c>
      <c r="C2133" s="7" t="n">
        <v>65534</v>
      </c>
      <c r="D2133" s="7" t="n">
        <v>3</v>
      </c>
      <c r="E2133" s="7" t="n">
        <v>10</v>
      </c>
      <c r="F2133" s="7" t="s">
        <v>49</v>
      </c>
    </row>
    <row r="2134" spans="1:12">
      <c r="A2134" t="s">
        <v>4</v>
      </c>
      <c r="B2134" s="4" t="s">
        <v>5</v>
      </c>
      <c r="C2134" s="4" t="s">
        <v>11</v>
      </c>
    </row>
    <row r="2135" spans="1:12">
      <c r="A2135" t="n">
        <v>28957</v>
      </c>
      <c r="B2135" s="29" t="n">
        <v>16</v>
      </c>
      <c r="C2135" s="7" t="n">
        <v>0</v>
      </c>
    </row>
    <row r="2136" spans="1:12">
      <c r="A2136" t="s">
        <v>4</v>
      </c>
      <c r="B2136" s="4" t="s">
        <v>5</v>
      </c>
      <c r="C2136" s="4" t="s">
        <v>7</v>
      </c>
      <c r="D2136" s="4" t="s">
        <v>11</v>
      </c>
    </row>
    <row r="2137" spans="1:12">
      <c r="A2137" t="n">
        <v>28960</v>
      </c>
      <c r="B2137" s="30" t="n">
        <v>22</v>
      </c>
      <c r="C2137" s="7" t="n">
        <v>10</v>
      </c>
      <c r="D2137" s="7" t="n">
        <v>0</v>
      </c>
    </row>
    <row r="2138" spans="1:12">
      <c r="A2138" t="s">
        <v>4</v>
      </c>
      <c r="B2138" s="4" t="s">
        <v>5</v>
      </c>
      <c r="C2138" s="4" t="s">
        <v>7</v>
      </c>
      <c r="D2138" s="4" t="s">
        <v>11</v>
      </c>
      <c r="E2138" s="4" t="s">
        <v>7</v>
      </c>
      <c r="F2138" s="4" t="s">
        <v>7</v>
      </c>
      <c r="G2138" s="4" t="s">
        <v>12</v>
      </c>
    </row>
    <row r="2139" spans="1:12">
      <c r="A2139" t="n">
        <v>28964</v>
      </c>
      <c r="B2139" s="11" t="n">
        <v>5</v>
      </c>
      <c r="C2139" s="7" t="n">
        <v>30</v>
      </c>
      <c r="D2139" s="7" t="n">
        <v>3</v>
      </c>
      <c r="E2139" s="7" t="n">
        <v>8</v>
      </c>
      <c r="F2139" s="7" t="n">
        <v>1</v>
      </c>
      <c r="G2139" s="12" t="n">
        <f t="normal" ca="1">A2153</f>
        <v>0</v>
      </c>
    </row>
    <row r="2140" spans="1:12">
      <c r="A2140" t="s">
        <v>4</v>
      </c>
      <c r="B2140" s="4" t="s">
        <v>5</v>
      </c>
      <c r="C2140" s="4" t="s">
        <v>7</v>
      </c>
      <c r="D2140" s="4" t="s">
        <v>11</v>
      </c>
      <c r="E2140" s="4" t="s">
        <v>8</v>
      </c>
    </row>
    <row r="2141" spans="1:12">
      <c r="A2141" t="n">
        <v>28974</v>
      </c>
      <c r="B2141" s="26" t="n">
        <v>51</v>
      </c>
      <c r="C2141" s="7" t="n">
        <v>4</v>
      </c>
      <c r="D2141" s="7" t="n">
        <v>65534</v>
      </c>
      <c r="E2141" s="7" t="s">
        <v>50</v>
      </c>
    </row>
    <row r="2142" spans="1:12">
      <c r="A2142" t="s">
        <v>4</v>
      </c>
      <c r="B2142" s="4" t="s">
        <v>5</v>
      </c>
      <c r="C2142" s="4" t="s">
        <v>11</v>
      </c>
    </row>
    <row r="2143" spans="1:12">
      <c r="A2143" t="n">
        <v>28987</v>
      </c>
      <c r="B2143" s="29" t="n">
        <v>16</v>
      </c>
      <c r="C2143" s="7" t="n">
        <v>0</v>
      </c>
    </row>
    <row r="2144" spans="1:12">
      <c r="A2144" t="s">
        <v>4</v>
      </c>
      <c r="B2144" s="4" t="s">
        <v>5</v>
      </c>
      <c r="C2144" s="4" t="s">
        <v>11</v>
      </c>
      <c r="D2144" s="4" t="s">
        <v>51</v>
      </c>
      <c r="E2144" s="4" t="s">
        <v>7</v>
      </c>
      <c r="F2144" s="4" t="s">
        <v>7</v>
      </c>
      <c r="G2144" s="4" t="s">
        <v>51</v>
      </c>
      <c r="H2144" s="4" t="s">
        <v>7</v>
      </c>
      <c r="I2144" s="4" t="s">
        <v>7</v>
      </c>
      <c r="J2144" s="4" t="s">
        <v>51</v>
      </c>
      <c r="K2144" s="4" t="s">
        <v>7</v>
      </c>
      <c r="L2144" s="4" t="s">
        <v>7</v>
      </c>
      <c r="M2144" s="4" t="s">
        <v>51</v>
      </c>
      <c r="N2144" s="4" t="s">
        <v>7</v>
      </c>
      <c r="O2144" s="4" t="s">
        <v>7</v>
      </c>
    </row>
    <row r="2145" spans="1:15">
      <c r="A2145" t="n">
        <v>28990</v>
      </c>
      <c r="B2145" s="31" t="n">
        <v>26</v>
      </c>
      <c r="C2145" s="7" t="n">
        <v>65534</v>
      </c>
      <c r="D2145" s="7" t="s">
        <v>322</v>
      </c>
      <c r="E2145" s="7" t="n">
        <v>2</v>
      </c>
      <c r="F2145" s="7" t="n">
        <v>3</v>
      </c>
      <c r="G2145" s="7" t="s">
        <v>323</v>
      </c>
      <c r="H2145" s="7" t="n">
        <v>2</v>
      </c>
      <c r="I2145" s="7" t="n">
        <v>3</v>
      </c>
      <c r="J2145" s="7" t="s">
        <v>324</v>
      </c>
      <c r="K2145" s="7" t="n">
        <v>2</v>
      </c>
      <c r="L2145" s="7" t="n">
        <v>3</v>
      </c>
      <c r="M2145" s="7" t="s">
        <v>325</v>
      </c>
      <c r="N2145" s="7" t="n">
        <v>2</v>
      </c>
      <c r="O2145" s="7" t="n">
        <v>0</v>
      </c>
    </row>
    <row r="2146" spans="1:15">
      <c r="A2146" t="s">
        <v>4</v>
      </c>
      <c r="B2146" s="4" t="s">
        <v>5</v>
      </c>
    </row>
    <row r="2147" spans="1:15">
      <c r="A2147" t="n">
        <v>29345</v>
      </c>
      <c r="B2147" s="32" t="n">
        <v>28</v>
      </c>
    </row>
    <row r="2148" spans="1:15">
      <c r="A2148" t="s">
        <v>4</v>
      </c>
      <c r="B2148" s="4" t="s">
        <v>5</v>
      </c>
      <c r="C2148" s="4" t="s">
        <v>11</v>
      </c>
    </row>
    <row r="2149" spans="1:15">
      <c r="A2149" t="n">
        <v>29346</v>
      </c>
      <c r="B2149" s="33" t="n">
        <v>12</v>
      </c>
      <c r="C2149" s="7" t="n">
        <v>3</v>
      </c>
    </row>
    <row r="2150" spans="1:15">
      <c r="A2150" t="s">
        <v>4</v>
      </c>
      <c r="B2150" s="4" t="s">
        <v>5</v>
      </c>
      <c r="C2150" s="4" t="s">
        <v>12</v>
      </c>
    </row>
    <row r="2151" spans="1:15">
      <c r="A2151" t="n">
        <v>29349</v>
      </c>
      <c r="B2151" s="19" t="n">
        <v>3</v>
      </c>
      <c r="C2151" s="12" t="n">
        <f t="normal" ca="1">A2161</f>
        <v>0</v>
      </c>
    </row>
    <row r="2152" spans="1:15">
      <c r="A2152" t="s">
        <v>4</v>
      </c>
      <c r="B2152" s="4" t="s">
        <v>5</v>
      </c>
      <c r="C2152" s="4" t="s">
        <v>7</v>
      </c>
      <c r="D2152" s="4" t="s">
        <v>11</v>
      </c>
      <c r="E2152" s="4" t="s">
        <v>8</v>
      </c>
    </row>
    <row r="2153" spans="1:15">
      <c r="A2153" t="n">
        <v>29354</v>
      </c>
      <c r="B2153" s="26" t="n">
        <v>51</v>
      </c>
      <c r="C2153" s="7" t="n">
        <v>4</v>
      </c>
      <c r="D2153" s="7" t="n">
        <v>65534</v>
      </c>
      <c r="E2153" s="7" t="s">
        <v>50</v>
      </c>
    </row>
    <row r="2154" spans="1:15">
      <c r="A2154" t="s">
        <v>4</v>
      </c>
      <c r="B2154" s="4" t="s">
        <v>5</v>
      </c>
      <c r="C2154" s="4" t="s">
        <v>11</v>
      </c>
    </row>
    <row r="2155" spans="1:15">
      <c r="A2155" t="n">
        <v>29367</v>
      </c>
      <c r="B2155" s="29" t="n">
        <v>16</v>
      </c>
      <c r="C2155" s="7" t="n">
        <v>0</v>
      </c>
    </row>
    <row r="2156" spans="1:15">
      <c r="A2156" t="s">
        <v>4</v>
      </c>
      <c r="B2156" s="4" t="s">
        <v>5</v>
      </c>
      <c r="C2156" s="4" t="s">
        <v>11</v>
      </c>
      <c r="D2156" s="4" t="s">
        <v>51</v>
      </c>
      <c r="E2156" s="4" t="s">
        <v>7</v>
      </c>
      <c r="F2156" s="4" t="s">
        <v>7</v>
      </c>
      <c r="G2156" s="4" t="s">
        <v>51</v>
      </c>
      <c r="H2156" s="4" t="s">
        <v>7</v>
      </c>
      <c r="I2156" s="4" t="s">
        <v>7</v>
      </c>
    </row>
    <row r="2157" spans="1:15">
      <c r="A2157" t="n">
        <v>29370</v>
      </c>
      <c r="B2157" s="31" t="n">
        <v>26</v>
      </c>
      <c r="C2157" s="7" t="n">
        <v>65534</v>
      </c>
      <c r="D2157" s="7" t="s">
        <v>326</v>
      </c>
      <c r="E2157" s="7" t="n">
        <v>2</v>
      </c>
      <c r="F2157" s="7" t="n">
        <v>3</v>
      </c>
      <c r="G2157" s="7" t="s">
        <v>327</v>
      </c>
      <c r="H2157" s="7" t="n">
        <v>2</v>
      </c>
      <c r="I2157" s="7" t="n">
        <v>0</v>
      </c>
    </row>
    <row r="2158" spans="1:15">
      <c r="A2158" t="s">
        <v>4</v>
      </c>
      <c r="B2158" s="4" t="s">
        <v>5</v>
      </c>
    </row>
    <row r="2159" spans="1:15">
      <c r="A2159" t="n">
        <v>29553</v>
      </c>
      <c r="B2159" s="32" t="n">
        <v>28</v>
      </c>
    </row>
    <row r="2160" spans="1:15">
      <c r="A2160" t="s">
        <v>4</v>
      </c>
      <c r="B2160" s="4" t="s">
        <v>5</v>
      </c>
      <c r="C2160" s="4" t="s">
        <v>12</v>
      </c>
    </row>
    <row r="2161" spans="1:15">
      <c r="A2161" t="n">
        <v>29554</v>
      </c>
      <c r="B2161" s="19" t="n">
        <v>3</v>
      </c>
      <c r="C2161" s="12" t="n">
        <f t="normal" ca="1">A2315</f>
        <v>0</v>
      </c>
    </row>
    <row r="2162" spans="1:15">
      <c r="A2162" t="s">
        <v>4</v>
      </c>
      <c r="B2162" s="4" t="s">
        <v>5</v>
      </c>
      <c r="C2162" s="4" t="s">
        <v>7</v>
      </c>
      <c r="D2162" s="4" t="s">
        <v>11</v>
      </c>
      <c r="E2162" s="4" t="s">
        <v>7</v>
      </c>
      <c r="F2162" s="4" t="s">
        <v>12</v>
      </c>
    </row>
    <row r="2163" spans="1:15">
      <c r="A2163" t="n">
        <v>29559</v>
      </c>
      <c r="B2163" s="11" t="n">
        <v>5</v>
      </c>
      <c r="C2163" s="7" t="n">
        <v>30</v>
      </c>
      <c r="D2163" s="7" t="n">
        <v>8944</v>
      </c>
      <c r="E2163" s="7" t="n">
        <v>1</v>
      </c>
      <c r="F2163" s="12" t="n">
        <f t="normal" ca="1">A2195</f>
        <v>0</v>
      </c>
    </row>
    <row r="2164" spans="1:15">
      <c r="A2164" t="s">
        <v>4</v>
      </c>
      <c r="B2164" s="4" t="s">
        <v>5</v>
      </c>
      <c r="C2164" s="4" t="s">
        <v>11</v>
      </c>
      <c r="D2164" s="4" t="s">
        <v>7</v>
      </c>
      <c r="E2164" s="4" t="s">
        <v>7</v>
      </c>
      <c r="F2164" s="4" t="s">
        <v>8</v>
      </c>
    </row>
    <row r="2165" spans="1:15">
      <c r="A2165" t="n">
        <v>29568</v>
      </c>
      <c r="B2165" s="28" t="n">
        <v>20</v>
      </c>
      <c r="C2165" s="7" t="n">
        <v>65534</v>
      </c>
      <c r="D2165" s="7" t="n">
        <v>3</v>
      </c>
      <c r="E2165" s="7" t="n">
        <v>10</v>
      </c>
      <c r="F2165" s="7" t="s">
        <v>49</v>
      </c>
    </row>
    <row r="2166" spans="1:15">
      <c r="A2166" t="s">
        <v>4</v>
      </c>
      <c r="B2166" s="4" t="s">
        <v>5</v>
      </c>
      <c r="C2166" s="4" t="s">
        <v>11</v>
      </c>
    </row>
    <row r="2167" spans="1:15">
      <c r="A2167" t="n">
        <v>29589</v>
      </c>
      <c r="B2167" s="29" t="n">
        <v>16</v>
      </c>
      <c r="C2167" s="7" t="n">
        <v>0</v>
      </c>
    </row>
    <row r="2168" spans="1:15">
      <c r="A2168" t="s">
        <v>4</v>
      </c>
      <c r="B2168" s="4" t="s">
        <v>5</v>
      </c>
      <c r="C2168" s="4" t="s">
        <v>7</v>
      </c>
      <c r="D2168" s="4" t="s">
        <v>11</v>
      </c>
    </row>
    <row r="2169" spans="1:15">
      <c r="A2169" t="n">
        <v>29592</v>
      </c>
      <c r="B2169" s="30" t="n">
        <v>22</v>
      </c>
      <c r="C2169" s="7" t="n">
        <v>10</v>
      </c>
      <c r="D2169" s="7" t="n">
        <v>0</v>
      </c>
    </row>
    <row r="2170" spans="1:15">
      <c r="A2170" t="s">
        <v>4</v>
      </c>
      <c r="B2170" s="4" t="s">
        <v>5</v>
      </c>
      <c r="C2170" s="4" t="s">
        <v>7</v>
      </c>
      <c r="D2170" s="4" t="s">
        <v>11</v>
      </c>
      <c r="E2170" s="4" t="s">
        <v>7</v>
      </c>
      <c r="F2170" s="4" t="s">
        <v>7</v>
      </c>
      <c r="G2170" s="4" t="s">
        <v>12</v>
      </c>
    </row>
    <row r="2171" spans="1:15">
      <c r="A2171" t="n">
        <v>29596</v>
      </c>
      <c r="B2171" s="11" t="n">
        <v>5</v>
      </c>
      <c r="C2171" s="7" t="n">
        <v>30</v>
      </c>
      <c r="D2171" s="7" t="n">
        <v>3</v>
      </c>
      <c r="E2171" s="7" t="n">
        <v>8</v>
      </c>
      <c r="F2171" s="7" t="n">
        <v>1</v>
      </c>
      <c r="G2171" s="12" t="n">
        <f t="normal" ca="1">A2185</f>
        <v>0</v>
      </c>
    </row>
    <row r="2172" spans="1:15">
      <c r="A2172" t="s">
        <v>4</v>
      </c>
      <c r="B2172" s="4" t="s">
        <v>5</v>
      </c>
      <c r="C2172" s="4" t="s">
        <v>7</v>
      </c>
      <c r="D2172" s="4" t="s">
        <v>11</v>
      </c>
      <c r="E2172" s="4" t="s">
        <v>8</v>
      </c>
    </row>
    <row r="2173" spans="1:15">
      <c r="A2173" t="n">
        <v>29606</v>
      </c>
      <c r="B2173" s="26" t="n">
        <v>51</v>
      </c>
      <c r="C2173" s="7" t="n">
        <v>4</v>
      </c>
      <c r="D2173" s="7" t="n">
        <v>65534</v>
      </c>
      <c r="E2173" s="7" t="s">
        <v>50</v>
      </c>
    </row>
    <row r="2174" spans="1:15">
      <c r="A2174" t="s">
        <v>4</v>
      </c>
      <c r="B2174" s="4" t="s">
        <v>5</v>
      </c>
      <c r="C2174" s="4" t="s">
        <v>11</v>
      </c>
    </row>
    <row r="2175" spans="1:15">
      <c r="A2175" t="n">
        <v>29619</v>
      </c>
      <c r="B2175" s="29" t="n">
        <v>16</v>
      </c>
      <c r="C2175" s="7" t="n">
        <v>0</v>
      </c>
    </row>
    <row r="2176" spans="1:15">
      <c r="A2176" t="s">
        <v>4</v>
      </c>
      <c r="B2176" s="4" t="s">
        <v>5</v>
      </c>
      <c r="C2176" s="4" t="s">
        <v>11</v>
      </c>
      <c r="D2176" s="4" t="s">
        <v>51</v>
      </c>
      <c r="E2176" s="4" t="s">
        <v>7</v>
      </c>
      <c r="F2176" s="4" t="s">
        <v>7</v>
      </c>
      <c r="G2176" s="4" t="s">
        <v>51</v>
      </c>
      <c r="H2176" s="4" t="s">
        <v>7</v>
      </c>
      <c r="I2176" s="4" t="s">
        <v>7</v>
      </c>
      <c r="J2176" s="4" t="s">
        <v>51</v>
      </c>
      <c r="K2176" s="4" t="s">
        <v>7</v>
      </c>
      <c r="L2176" s="4" t="s">
        <v>7</v>
      </c>
    </row>
    <row r="2177" spans="1:12">
      <c r="A2177" t="n">
        <v>29622</v>
      </c>
      <c r="B2177" s="31" t="n">
        <v>26</v>
      </c>
      <c r="C2177" s="7" t="n">
        <v>65534</v>
      </c>
      <c r="D2177" s="7" t="s">
        <v>328</v>
      </c>
      <c r="E2177" s="7" t="n">
        <v>2</v>
      </c>
      <c r="F2177" s="7" t="n">
        <v>3</v>
      </c>
      <c r="G2177" s="7" t="s">
        <v>329</v>
      </c>
      <c r="H2177" s="7" t="n">
        <v>2</v>
      </c>
      <c r="I2177" s="7" t="n">
        <v>3</v>
      </c>
      <c r="J2177" s="7" t="s">
        <v>330</v>
      </c>
      <c r="K2177" s="7" t="n">
        <v>2</v>
      </c>
      <c r="L2177" s="7" t="n">
        <v>0</v>
      </c>
    </row>
    <row r="2178" spans="1:12">
      <c r="A2178" t="s">
        <v>4</v>
      </c>
      <c r="B2178" s="4" t="s">
        <v>5</v>
      </c>
    </row>
    <row r="2179" spans="1:12">
      <c r="A2179" t="n">
        <v>29843</v>
      </c>
      <c r="B2179" s="32" t="n">
        <v>28</v>
      </c>
    </row>
    <row r="2180" spans="1:12">
      <c r="A2180" t="s">
        <v>4</v>
      </c>
      <c r="B2180" s="4" t="s">
        <v>5</v>
      </c>
      <c r="C2180" s="4" t="s">
        <v>11</v>
      </c>
    </row>
    <row r="2181" spans="1:12">
      <c r="A2181" t="n">
        <v>29844</v>
      </c>
      <c r="B2181" s="33" t="n">
        <v>12</v>
      </c>
      <c r="C2181" s="7" t="n">
        <v>3</v>
      </c>
    </row>
    <row r="2182" spans="1:12">
      <c r="A2182" t="s">
        <v>4</v>
      </c>
      <c r="B2182" s="4" t="s">
        <v>5</v>
      </c>
      <c r="C2182" s="4" t="s">
        <v>12</v>
      </c>
    </row>
    <row r="2183" spans="1:12">
      <c r="A2183" t="n">
        <v>29847</v>
      </c>
      <c r="B2183" s="19" t="n">
        <v>3</v>
      </c>
      <c r="C2183" s="12" t="n">
        <f t="normal" ca="1">A2193</f>
        <v>0</v>
      </c>
    </row>
    <row r="2184" spans="1:12">
      <c r="A2184" t="s">
        <v>4</v>
      </c>
      <c r="B2184" s="4" t="s">
        <v>5</v>
      </c>
      <c r="C2184" s="4" t="s">
        <v>7</v>
      </c>
      <c r="D2184" s="4" t="s">
        <v>11</v>
      </c>
      <c r="E2184" s="4" t="s">
        <v>8</v>
      </c>
    </row>
    <row r="2185" spans="1:12">
      <c r="A2185" t="n">
        <v>29852</v>
      </c>
      <c r="B2185" s="26" t="n">
        <v>51</v>
      </c>
      <c r="C2185" s="7" t="n">
        <v>4</v>
      </c>
      <c r="D2185" s="7" t="n">
        <v>65534</v>
      </c>
      <c r="E2185" s="7" t="s">
        <v>50</v>
      </c>
    </row>
    <row r="2186" spans="1:12">
      <c r="A2186" t="s">
        <v>4</v>
      </c>
      <c r="B2186" s="4" t="s">
        <v>5</v>
      </c>
      <c r="C2186" s="4" t="s">
        <v>11</v>
      </c>
    </row>
    <row r="2187" spans="1:12">
      <c r="A2187" t="n">
        <v>29865</v>
      </c>
      <c r="B2187" s="29" t="n">
        <v>16</v>
      </c>
      <c r="C2187" s="7" t="n">
        <v>0</v>
      </c>
    </row>
    <row r="2188" spans="1:12">
      <c r="A2188" t="s">
        <v>4</v>
      </c>
      <c r="B2188" s="4" t="s">
        <v>5</v>
      </c>
      <c r="C2188" s="4" t="s">
        <v>11</v>
      </c>
      <c r="D2188" s="4" t="s">
        <v>51</v>
      </c>
      <c r="E2188" s="4" t="s">
        <v>7</v>
      </c>
      <c r="F2188" s="4" t="s">
        <v>7</v>
      </c>
      <c r="G2188" s="4" t="s">
        <v>51</v>
      </c>
      <c r="H2188" s="4" t="s">
        <v>7</v>
      </c>
      <c r="I2188" s="4" t="s">
        <v>7</v>
      </c>
    </row>
    <row r="2189" spans="1:12">
      <c r="A2189" t="n">
        <v>29868</v>
      </c>
      <c r="B2189" s="31" t="n">
        <v>26</v>
      </c>
      <c r="C2189" s="7" t="n">
        <v>65534</v>
      </c>
      <c r="D2189" s="7" t="s">
        <v>331</v>
      </c>
      <c r="E2189" s="7" t="n">
        <v>2</v>
      </c>
      <c r="F2189" s="7" t="n">
        <v>3</v>
      </c>
      <c r="G2189" s="7" t="s">
        <v>332</v>
      </c>
      <c r="H2189" s="7" t="n">
        <v>2</v>
      </c>
      <c r="I2189" s="7" t="n">
        <v>0</v>
      </c>
    </row>
    <row r="2190" spans="1:12">
      <c r="A2190" t="s">
        <v>4</v>
      </c>
      <c r="B2190" s="4" t="s">
        <v>5</v>
      </c>
    </row>
    <row r="2191" spans="1:12">
      <c r="A2191" t="n">
        <v>30037</v>
      </c>
      <c r="B2191" s="32" t="n">
        <v>28</v>
      </c>
    </row>
    <row r="2192" spans="1:12">
      <c r="A2192" t="s">
        <v>4</v>
      </c>
      <c r="B2192" s="4" t="s">
        <v>5</v>
      </c>
      <c r="C2192" s="4" t="s">
        <v>12</v>
      </c>
    </row>
    <row r="2193" spans="1:12">
      <c r="A2193" t="n">
        <v>30038</v>
      </c>
      <c r="B2193" s="19" t="n">
        <v>3</v>
      </c>
      <c r="C2193" s="12" t="n">
        <f t="normal" ca="1">A2315</f>
        <v>0</v>
      </c>
    </row>
    <row r="2194" spans="1:12">
      <c r="A2194" t="s">
        <v>4</v>
      </c>
      <c r="B2194" s="4" t="s">
        <v>5</v>
      </c>
      <c r="C2194" s="4" t="s">
        <v>7</v>
      </c>
      <c r="D2194" s="4" t="s">
        <v>11</v>
      </c>
      <c r="E2194" s="4" t="s">
        <v>7</v>
      </c>
      <c r="F2194" s="4" t="s">
        <v>12</v>
      </c>
    </row>
    <row r="2195" spans="1:12">
      <c r="A2195" t="n">
        <v>30043</v>
      </c>
      <c r="B2195" s="11" t="n">
        <v>5</v>
      </c>
      <c r="C2195" s="7" t="n">
        <v>30</v>
      </c>
      <c r="D2195" s="7" t="n">
        <v>8434</v>
      </c>
      <c r="E2195" s="7" t="n">
        <v>1</v>
      </c>
      <c r="F2195" s="12" t="n">
        <f t="normal" ca="1">A2227</f>
        <v>0</v>
      </c>
    </row>
    <row r="2196" spans="1:12">
      <c r="A2196" t="s">
        <v>4</v>
      </c>
      <c r="B2196" s="4" t="s">
        <v>5</v>
      </c>
      <c r="C2196" s="4" t="s">
        <v>11</v>
      </c>
      <c r="D2196" s="4" t="s">
        <v>7</v>
      </c>
      <c r="E2196" s="4" t="s">
        <v>7</v>
      </c>
      <c r="F2196" s="4" t="s">
        <v>8</v>
      </c>
    </row>
    <row r="2197" spans="1:12">
      <c r="A2197" t="n">
        <v>30052</v>
      </c>
      <c r="B2197" s="28" t="n">
        <v>20</v>
      </c>
      <c r="C2197" s="7" t="n">
        <v>65534</v>
      </c>
      <c r="D2197" s="7" t="n">
        <v>3</v>
      </c>
      <c r="E2197" s="7" t="n">
        <v>10</v>
      </c>
      <c r="F2197" s="7" t="s">
        <v>49</v>
      </c>
    </row>
    <row r="2198" spans="1:12">
      <c r="A2198" t="s">
        <v>4</v>
      </c>
      <c r="B2198" s="4" t="s">
        <v>5</v>
      </c>
      <c r="C2198" s="4" t="s">
        <v>11</v>
      </c>
    </row>
    <row r="2199" spans="1:12">
      <c r="A2199" t="n">
        <v>30073</v>
      </c>
      <c r="B2199" s="29" t="n">
        <v>16</v>
      </c>
      <c r="C2199" s="7" t="n">
        <v>0</v>
      </c>
    </row>
    <row r="2200" spans="1:12">
      <c r="A2200" t="s">
        <v>4</v>
      </c>
      <c r="B2200" s="4" t="s">
        <v>5</v>
      </c>
      <c r="C2200" s="4" t="s">
        <v>7</v>
      </c>
      <c r="D2200" s="4" t="s">
        <v>11</v>
      </c>
    </row>
    <row r="2201" spans="1:12">
      <c r="A2201" t="n">
        <v>30076</v>
      </c>
      <c r="B2201" s="30" t="n">
        <v>22</v>
      </c>
      <c r="C2201" s="7" t="n">
        <v>10</v>
      </c>
      <c r="D2201" s="7" t="n">
        <v>0</v>
      </c>
    </row>
    <row r="2202" spans="1:12">
      <c r="A2202" t="s">
        <v>4</v>
      </c>
      <c r="B2202" s="4" t="s">
        <v>5</v>
      </c>
      <c r="C2202" s="4" t="s">
        <v>7</v>
      </c>
      <c r="D2202" s="4" t="s">
        <v>11</v>
      </c>
      <c r="E2202" s="4" t="s">
        <v>7</v>
      </c>
      <c r="F2202" s="4" t="s">
        <v>7</v>
      </c>
      <c r="G2202" s="4" t="s">
        <v>12</v>
      </c>
    </row>
    <row r="2203" spans="1:12">
      <c r="A2203" t="n">
        <v>30080</v>
      </c>
      <c r="B2203" s="11" t="n">
        <v>5</v>
      </c>
      <c r="C2203" s="7" t="n">
        <v>30</v>
      </c>
      <c r="D2203" s="7" t="n">
        <v>3</v>
      </c>
      <c r="E2203" s="7" t="n">
        <v>8</v>
      </c>
      <c r="F2203" s="7" t="n">
        <v>1</v>
      </c>
      <c r="G2203" s="12" t="n">
        <f t="normal" ca="1">A2217</f>
        <v>0</v>
      </c>
    </row>
    <row r="2204" spans="1:12">
      <c r="A2204" t="s">
        <v>4</v>
      </c>
      <c r="B2204" s="4" t="s">
        <v>5</v>
      </c>
      <c r="C2204" s="4" t="s">
        <v>7</v>
      </c>
      <c r="D2204" s="4" t="s">
        <v>11</v>
      </c>
      <c r="E2204" s="4" t="s">
        <v>8</v>
      </c>
    </row>
    <row r="2205" spans="1:12">
      <c r="A2205" t="n">
        <v>30090</v>
      </c>
      <c r="B2205" s="26" t="n">
        <v>51</v>
      </c>
      <c r="C2205" s="7" t="n">
        <v>4</v>
      </c>
      <c r="D2205" s="7" t="n">
        <v>65534</v>
      </c>
      <c r="E2205" s="7" t="s">
        <v>50</v>
      </c>
    </row>
    <row r="2206" spans="1:12">
      <c r="A2206" t="s">
        <v>4</v>
      </c>
      <c r="B2206" s="4" t="s">
        <v>5</v>
      </c>
      <c r="C2206" s="4" t="s">
        <v>11</v>
      </c>
    </row>
    <row r="2207" spans="1:12">
      <c r="A2207" t="n">
        <v>30103</v>
      </c>
      <c r="B2207" s="29" t="n">
        <v>16</v>
      </c>
      <c r="C2207" s="7" t="n">
        <v>0</v>
      </c>
    </row>
    <row r="2208" spans="1:12">
      <c r="A2208" t="s">
        <v>4</v>
      </c>
      <c r="B2208" s="4" t="s">
        <v>5</v>
      </c>
      <c r="C2208" s="4" t="s">
        <v>11</v>
      </c>
      <c r="D2208" s="4" t="s">
        <v>51</v>
      </c>
      <c r="E2208" s="4" t="s">
        <v>7</v>
      </c>
      <c r="F2208" s="4" t="s">
        <v>7</v>
      </c>
      <c r="G2208" s="4" t="s">
        <v>51</v>
      </c>
      <c r="H2208" s="4" t="s">
        <v>7</v>
      </c>
      <c r="I2208" s="4" t="s">
        <v>7</v>
      </c>
      <c r="J2208" s="4" t="s">
        <v>51</v>
      </c>
      <c r="K2208" s="4" t="s">
        <v>7</v>
      </c>
      <c r="L2208" s="4" t="s">
        <v>7</v>
      </c>
    </row>
    <row r="2209" spans="1:12">
      <c r="A2209" t="n">
        <v>30106</v>
      </c>
      <c r="B2209" s="31" t="n">
        <v>26</v>
      </c>
      <c r="C2209" s="7" t="n">
        <v>65534</v>
      </c>
      <c r="D2209" s="7" t="s">
        <v>333</v>
      </c>
      <c r="E2209" s="7" t="n">
        <v>2</v>
      </c>
      <c r="F2209" s="7" t="n">
        <v>3</v>
      </c>
      <c r="G2209" s="7" t="s">
        <v>334</v>
      </c>
      <c r="H2209" s="7" t="n">
        <v>2</v>
      </c>
      <c r="I2209" s="7" t="n">
        <v>3</v>
      </c>
      <c r="J2209" s="7" t="s">
        <v>335</v>
      </c>
      <c r="K2209" s="7" t="n">
        <v>2</v>
      </c>
      <c r="L2209" s="7" t="n">
        <v>0</v>
      </c>
    </row>
    <row r="2210" spans="1:12">
      <c r="A2210" t="s">
        <v>4</v>
      </c>
      <c r="B2210" s="4" t="s">
        <v>5</v>
      </c>
    </row>
    <row r="2211" spans="1:12">
      <c r="A2211" t="n">
        <v>30396</v>
      </c>
      <c r="B2211" s="32" t="n">
        <v>28</v>
      </c>
    </row>
    <row r="2212" spans="1:12">
      <c r="A2212" t="s">
        <v>4</v>
      </c>
      <c r="B2212" s="4" t="s">
        <v>5</v>
      </c>
      <c r="C2212" s="4" t="s">
        <v>11</v>
      </c>
    </row>
    <row r="2213" spans="1:12">
      <c r="A2213" t="n">
        <v>30397</v>
      </c>
      <c r="B2213" s="33" t="n">
        <v>12</v>
      </c>
      <c r="C2213" s="7" t="n">
        <v>3</v>
      </c>
    </row>
    <row r="2214" spans="1:12">
      <c r="A2214" t="s">
        <v>4</v>
      </c>
      <c r="B2214" s="4" t="s">
        <v>5</v>
      </c>
      <c r="C2214" s="4" t="s">
        <v>12</v>
      </c>
    </row>
    <row r="2215" spans="1:12">
      <c r="A2215" t="n">
        <v>30400</v>
      </c>
      <c r="B2215" s="19" t="n">
        <v>3</v>
      </c>
      <c r="C2215" s="12" t="n">
        <f t="normal" ca="1">A2225</f>
        <v>0</v>
      </c>
    </row>
    <row r="2216" spans="1:12">
      <c r="A2216" t="s">
        <v>4</v>
      </c>
      <c r="B2216" s="4" t="s">
        <v>5</v>
      </c>
      <c r="C2216" s="4" t="s">
        <v>7</v>
      </c>
      <c r="D2216" s="4" t="s">
        <v>11</v>
      </c>
      <c r="E2216" s="4" t="s">
        <v>8</v>
      </c>
    </row>
    <row r="2217" spans="1:12">
      <c r="A2217" t="n">
        <v>30405</v>
      </c>
      <c r="B2217" s="26" t="n">
        <v>51</v>
      </c>
      <c r="C2217" s="7" t="n">
        <v>4</v>
      </c>
      <c r="D2217" s="7" t="n">
        <v>65534</v>
      </c>
      <c r="E2217" s="7" t="s">
        <v>50</v>
      </c>
    </row>
    <row r="2218" spans="1:12">
      <c r="A2218" t="s">
        <v>4</v>
      </c>
      <c r="B2218" s="4" t="s">
        <v>5</v>
      </c>
      <c r="C2218" s="4" t="s">
        <v>11</v>
      </c>
    </row>
    <row r="2219" spans="1:12">
      <c r="A2219" t="n">
        <v>30418</v>
      </c>
      <c r="B2219" s="29" t="n">
        <v>16</v>
      </c>
      <c r="C2219" s="7" t="n">
        <v>0</v>
      </c>
    </row>
    <row r="2220" spans="1:12">
      <c r="A2220" t="s">
        <v>4</v>
      </c>
      <c r="B2220" s="4" t="s">
        <v>5</v>
      </c>
      <c r="C2220" s="4" t="s">
        <v>11</v>
      </c>
      <c r="D2220" s="4" t="s">
        <v>51</v>
      </c>
      <c r="E2220" s="4" t="s">
        <v>7</v>
      </c>
      <c r="F2220" s="4" t="s">
        <v>7</v>
      </c>
      <c r="G2220" s="4" t="s">
        <v>51</v>
      </c>
      <c r="H2220" s="4" t="s">
        <v>7</v>
      </c>
      <c r="I2220" s="4" t="s">
        <v>7</v>
      </c>
    </row>
    <row r="2221" spans="1:12">
      <c r="A2221" t="n">
        <v>30421</v>
      </c>
      <c r="B2221" s="31" t="n">
        <v>26</v>
      </c>
      <c r="C2221" s="7" t="n">
        <v>65534</v>
      </c>
      <c r="D2221" s="7" t="s">
        <v>336</v>
      </c>
      <c r="E2221" s="7" t="n">
        <v>2</v>
      </c>
      <c r="F2221" s="7" t="n">
        <v>3</v>
      </c>
      <c r="G2221" s="7" t="s">
        <v>337</v>
      </c>
      <c r="H2221" s="7" t="n">
        <v>2</v>
      </c>
      <c r="I2221" s="7" t="n">
        <v>0</v>
      </c>
    </row>
    <row r="2222" spans="1:12">
      <c r="A2222" t="s">
        <v>4</v>
      </c>
      <c r="B2222" s="4" t="s">
        <v>5</v>
      </c>
    </row>
    <row r="2223" spans="1:12">
      <c r="A2223" t="n">
        <v>30623</v>
      </c>
      <c r="B2223" s="32" t="n">
        <v>28</v>
      </c>
    </row>
    <row r="2224" spans="1:12">
      <c r="A2224" t="s">
        <v>4</v>
      </c>
      <c r="B2224" s="4" t="s">
        <v>5</v>
      </c>
      <c r="C2224" s="4" t="s">
        <v>12</v>
      </c>
    </row>
    <row r="2225" spans="1:12">
      <c r="A2225" t="n">
        <v>30624</v>
      </c>
      <c r="B2225" s="19" t="n">
        <v>3</v>
      </c>
      <c r="C2225" s="12" t="n">
        <f t="normal" ca="1">A2315</f>
        <v>0</v>
      </c>
    </row>
    <row r="2226" spans="1:12">
      <c r="A2226" t="s">
        <v>4</v>
      </c>
      <c r="B2226" s="4" t="s">
        <v>5</v>
      </c>
      <c r="C2226" s="4" t="s">
        <v>7</v>
      </c>
      <c r="D2226" s="4" t="s">
        <v>11</v>
      </c>
      <c r="E2226" s="4" t="s">
        <v>7</v>
      </c>
      <c r="F2226" s="4" t="s">
        <v>12</v>
      </c>
    </row>
    <row r="2227" spans="1:12">
      <c r="A2227" t="n">
        <v>30629</v>
      </c>
      <c r="B2227" s="11" t="n">
        <v>5</v>
      </c>
      <c r="C2227" s="7" t="n">
        <v>30</v>
      </c>
      <c r="D2227" s="7" t="n">
        <v>8433</v>
      </c>
      <c r="E2227" s="7" t="n">
        <v>1</v>
      </c>
      <c r="F2227" s="12" t="n">
        <f t="normal" ca="1">A2315</f>
        <v>0</v>
      </c>
    </row>
    <row r="2228" spans="1:12">
      <c r="A2228" t="s">
        <v>4</v>
      </c>
      <c r="B2228" s="4" t="s">
        <v>5</v>
      </c>
      <c r="C2228" s="4" t="s">
        <v>11</v>
      </c>
      <c r="D2228" s="4" t="s">
        <v>7</v>
      </c>
      <c r="E2228" s="4" t="s">
        <v>7</v>
      </c>
      <c r="F2228" s="4" t="s">
        <v>8</v>
      </c>
    </row>
    <row r="2229" spans="1:12">
      <c r="A2229" t="n">
        <v>30638</v>
      </c>
      <c r="B2229" s="28" t="n">
        <v>20</v>
      </c>
      <c r="C2229" s="7" t="n">
        <v>65534</v>
      </c>
      <c r="D2229" s="7" t="n">
        <v>3</v>
      </c>
      <c r="E2229" s="7" t="n">
        <v>10</v>
      </c>
      <c r="F2229" s="7" t="s">
        <v>49</v>
      </c>
    </row>
    <row r="2230" spans="1:12">
      <c r="A2230" t="s">
        <v>4</v>
      </c>
      <c r="B2230" s="4" t="s">
        <v>5</v>
      </c>
      <c r="C2230" s="4" t="s">
        <v>11</v>
      </c>
    </row>
    <row r="2231" spans="1:12">
      <c r="A2231" t="n">
        <v>30659</v>
      </c>
      <c r="B2231" s="29" t="n">
        <v>16</v>
      </c>
      <c r="C2231" s="7" t="n">
        <v>0</v>
      </c>
    </row>
    <row r="2232" spans="1:12">
      <c r="A2232" t="s">
        <v>4</v>
      </c>
      <c r="B2232" s="4" t="s">
        <v>5</v>
      </c>
      <c r="C2232" s="4" t="s">
        <v>7</v>
      </c>
      <c r="D2232" s="4" t="s">
        <v>11</v>
      </c>
    </row>
    <row r="2233" spans="1:12">
      <c r="A2233" t="n">
        <v>30662</v>
      </c>
      <c r="B2233" s="30" t="n">
        <v>22</v>
      </c>
      <c r="C2233" s="7" t="n">
        <v>10</v>
      </c>
      <c r="D2233" s="7" t="n">
        <v>0</v>
      </c>
    </row>
    <row r="2234" spans="1:12">
      <c r="A2234" t="s">
        <v>4</v>
      </c>
      <c r="B2234" s="4" t="s">
        <v>5</v>
      </c>
      <c r="C2234" s="4" t="s">
        <v>7</v>
      </c>
      <c r="D2234" s="4" t="s">
        <v>11</v>
      </c>
      <c r="E2234" s="4" t="s">
        <v>7</v>
      </c>
      <c r="F2234" s="4" t="s">
        <v>12</v>
      </c>
    </row>
    <row r="2235" spans="1:12">
      <c r="A2235" t="n">
        <v>30666</v>
      </c>
      <c r="B2235" s="11" t="n">
        <v>5</v>
      </c>
      <c r="C2235" s="7" t="n">
        <v>30</v>
      </c>
      <c r="D2235" s="7" t="n">
        <v>10880</v>
      </c>
      <c r="E2235" s="7" t="n">
        <v>1</v>
      </c>
      <c r="F2235" s="12" t="n">
        <f t="normal" ca="1">A2269</f>
        <v>0</v>
      </c>
    </row>
    <row r="2236" spans="1:12">
      <c r="A2236" t="s">
        <v>4</v>
      </c>
      <c r="B2236" s="4" t="s">
        <v>5</v>
      </c>
      <c r="C2236" s="4" t="s">
        <v>7</v>
      </c>
      <c r="D2236" s="4" t="s">
        <v>11</v>
      </c>
      <c r="E2236" s="4" t="s">
        <v>7</v>
      </c>
      <c r="F2236" s="4" t="s">
        <v>7</v>
      </c>
      <c r="G2236" s="4" t="s">
        <v>12</v>
      </c>
    </row>
    <row r="2237" spans="1:12">
      <c r="A2237" t="n">
        <v>30675</v>
      </c>
      <c r="B2237" s="11" t="n">
        <v>5</v>
      </c>
      <c r="C2237" s="7" t="n">
        <v>30</v>
      </c>
      <c r="D2237" s="7" t="n">
        <v>8334</v>
      </c>
      <c r="E2237" s="7" t="n">
        <v>8</v>
      </c>
      <c r="F2237" s="7" t="n">
        <v>1</v>
      </c>
      <c r="G2237" s="12" t="n">
        <f t="normal" ca="1">A2259</f>
        <v>0</v>
      </c>
    </row>
    <row r="2238" spans="1:12">
      <c r="A2238" t="s">
        <v>4</v>
      </c>
      <c r="B2238" s="4" t="s">
        <v>5</v>
      </c>
      <c r="C2238" s="4" t="s">
        <v>7</v>
      </c>
      <c r="D2238" s="4" t="s">
        <v>11</v>
      </c>
      <c r="E2238" s="4" t="s">
        <v>8</v>
      </c>
    </row>
    <row r="2239" spans="1:12">
      <c r="A2239" t="n">
        <v>30685</v>
      </c>
      <c r="B2239" s="26" t="n">
        <v>51</v>
      </c>
      <c r="C2239" s="7" t="n">
        <v>4</v>
      </c>
      <c r="D2239" s="7" t="n">
        <v>65534</v>
      </c>
      <c r="E2239" s="7" t="s">
        <v>50</v>
      </c>
    </row>
    <row r="2240" spans="1:12">
      <c r="A2240" t="s">
        <v>4</v>
      </c>
      <c r="B2240" s="4" t="s">
        <v>5</v>
      </c>
      <c r="C2240" s="4" t="s">
        <v>11</v>
      </c>
    </row>
    <row r="2241" spans="1:7">
      <c r="A2241" t="n">
        <v>30698</v>
      </c>
      <c r="B2241" s="29" t="n">
        <v>16</v>
      </c>
      <c r="C2241" s="7" t="n">
        <v>0</v>
      </c>
    </row>
    <row r="2242" spans="1:7">
      <c r="A2242" t="s">
        <v>4</v>
      </c>
      <c r="B2242" s="4" t="s">
        <v>5</v>
      </c>
      <c r="C2242" s="4" t="s">
        <v>11</v>
      </c>
      <c r="D2242" s="4" t="s">
        <v>51</v>
      </c>
      <c r="E2242" s="4" t="s">
        <v>7</v>
      </c>
      <c r="F2242" s="4" t="s">
        <v>7</v>
      </c>
      <c r="G2242" s="4" t="s">
        <v>51</v>
      </c>
      <c r="H2242" s="4" t="s">
        <v>7</v>
      </c>
      <c r="I2242" s="4" t="s">
        <v>7</v>
      </c>
      <c r="J2242" s="4" t="s">
        <v>51</v>
      </c>
      <c r="K2242" s="4" t="s">
        <v>7</v>
      </c>
      <c r="L2242" s="4" t="s">
        <v>7</v>
      </c>
    </row>
    <row r="2243" spans="1:7">
      <c r="A2243" t="n">
        <v>30701</v>
      </c>
      <c r="B2243" s="31" t="n">
        <v>26</v>
      </c>
      <c r="C2243" s="7" t="n">
        <v>65534</v>
      </c>
      <c r="D2243" s="7" t="s">
        <v>338</v>
      </c>
      <c r="E2243" s="7" t="n">
        <v>2</v>
      </c>
      <c r="F2243" s="7" t="n">
        <v>3</v>
      </c>
      <c r="G2243" s="7" t="s">
        <v>339</v>
      </c>
      <c r="H2243" s="7" t="n">
        <v>2</v>
      </c>
      <c r="I2243" s="7" t="n">
        <v>3</v>
      </c>
      <c r="J2243" s="7" t="s">
        <v>340</v>
      </c>
      <c r="K2243" s="7" t="n">
        <v>2</v>
      </c>
      <c r="L2243" s="7" t="n">
        <v>0</v>
      </c>
    </row>
    <row r="2244" spans="1:7">
      <c r="A2244" t="s">
        <v>4</v>
      </c>
      <c r="B2244" s="4" t="s">
        <v>5</v>
      </c>
    </row>
    <row r="2245" spans="1:7">
      <c r="A2245" t="n">
        <v>31012</v>
      </c>
      <c r="B2245" s="32" t="n">
        <v>28</v>
      </c>
    </row>
    <row r="2246" spans="1:7">
      <c r="A2246" t="s">
        <v>4</v>
      </c>
      <c r="B2246" s="4" t="s">
        <v>5</v>
      </c>
      <c r="C2246" s="4" t="s">
        <v>7</v>
      </c>
      <c r="D2246" s="4" t="s">
        <v>11</v>
      </c>
      <c r="E2246" s="4" t="s">
        <v>8</v>
      </c>
    </row>
    <row r="2247" spans="1:7">
      <c r="A2247" t="n">
        <v>31013</v>
      </c>
      <c r="B2247" s="26" t="n">
        <v>51</v>
      </c>
      <c r="C2247" s="7" t="n">
        <v>4</v>
      </c>
      <c r="D2247" s="7" t="n">
        <v>0</v>
      </c>
      <c r="E2247" s="7" t="s">
        <v>256</v>
      </c>
    </row>
    <row r="2248" spans="1:7">
      <c r="A2248" t="s">
        <v>4</v>
      </c>
      <c r="B2248" s="4" t="s">
        <v>5</v>
      </c>
      <c r="C2248" s="4" t="s">
        <v>11</v>
      </c>
    </row>
    <row r="2249" spans="1:7">
      <c r="A2249" t="n">
        <v>31026</v>
      </c>
      <c r="B2249" s="29" t="n">
        <v>16</v>
      </c>
      <c r="C2249" s="7" t="n">
        <v>0</v>
      </c>
    </row>
    <row r="2250" spans="1:7">
      <c r="A2250" t="s">
        <v>4</v>
      </c>
      <c r="B2250" s="4" t="s">
        <v>5</v>
      </c>
      <c r="C2250" s="4" t="s">
        <v>11</v>
      </c>
      <c r="D2250" s="4" t="s">
        <v>51</v>
      </c>
      <c r="E2250" s="4" t="s">
        <v>7</v>
      </c>
      <c r="F2250" s="4" t="s">
        <v>7</v>
      </c>
    </row>
    <row r="2251" spans="1:7">
      <c r="A2251" t="n">
        <v>31029</v>
      </c>
      <c r="B2251" s="31" t="n">
        <v>26</v>
      </c>
      <c r="C2251" s="7" t="n">
        <v>0</v>
      </c>
      <c r="D2251" s="7" t="s">
        <v>341</v>
      </c>
      <c r="E2251" s="7" t="n">
        <v>2</v>
      </c>
      <c r="F2251" s="7" t="n">
        <v>0</v>
      </c>
    </row>
    <row r="2252" spans="1:7">
      <c r="A2252" t="s">
        <v>4</v>
      </c>
      <c r="B2252" s="4" t="s">
        <v>5</v>
      </c>
    </row>
    <row r="2253" spans="1:7">
      <c r="A2253" t="n">
        <v>31049</v>
      </c>
      <c r="B2253" s="32" t="n">
        <v>28</v>
      </c>
    </row>
    <row r="2254" spans="1:7">
      <c r="A2254" t="s">
        <v>4</v>
      </c>
      <c r="B2254" s="4" t="s">
        <v>5</v>
      </c>
      <c r="C2254" s="4" t="s">
        <v>11</v>
      </c>
    </row>
    <row r="2255" spans="1:7">
      <c r="A2255" t="n">
        <v>31050</v>
      </c>
      <c r="B2255" s="33" t="n">
        <v>12</v>
      </c>
      <c r="C2255" s="7" t="n">
        <v>8334</v>
      </c>
    </row>
    <row r="2256" spans="1:7">
      <c r="A2256" t="s">
        <v>4</v>
      </c>
      <c r="B2256" s="4" t="s">
        <v>5</v>
      </c>
      <c r="C2256" s="4" t="s">
        <v>12</v>
      </c>
    </row>
    <row r="2257" spans="1:12">
      <c r="A2257" t="n">
        <v>31053</v>
      </c>
      <c r="B2257" s="19" t="n">
        <v>3</v>
      </c>
      <c r="C2257" s="12" t="n">
        <f t="normal" ca="1">A2267</f>
        <v>0</v>
      </c>
    </row>
    <row r="2258" spans="1:12">
      <c r="A2258" t="s">
        <v>4</v>
      </c>
      <c r="B2258" s="4" t="s">
        <v>5</v>
      </c>
      <c r="C2258" s="4" t="s">
        <v>7</v>
      </c>
      <c r="D2258" s="4" t="s">
        <v>11</v>
      </c>
      <c r="E2258" s="4" t="s">
        <v>8</v>
      </c>
    </row>
    <row r="2259" spans="1:12">
      <c r="A2259" t="n">
        <v>31058</v>
      </c>
      <c r="B2259" s="26" t="n">
        <v>51</v>
      </c>
      <c r="C2259" s="7" t="n">
        <v>4</v>
      </c>
      <c r="D2259" s="7" t="n">
        <v>65534</v>
      </c>
      <c r="E2259" s="7" t="s">
        <v>50</v>
      </c>
    </row>
    <row r="2260" spans="1:12">
      <c r="A2260" t="s">
        <v>4</v>
      </c>
      <c r="B2260" s="4" t="s">
        <v>5</v>
      </c>
      <c r="C2260" s="4" t="s">
        <v>11</v>
      </c>
    </row>
    <row r="2261" spans="1:12">
      <c r="A2261" t="n">
        <v>31071</v>
      </c>
      <c r="B2261" s="29" t="n">
        <v>16</v>
      </c>
      <c r="C2261" s="7" t="n">
        <v>0</v>
      </c>
    </row>
    <row r="2262" spans="1:12">
      <c r="A2262" t="s">
        <v>4</v>
      </c>
      <c r="B2262" s="4" t="s">
        <v>5</v>
      </c>
      <c r="C2262" s="4" t="s">
        <v>11</v>
      </c>
      <c r="D2262" s="4" t="s">
        <v>51</v>
      </c>
      <c r="E2262" s="4" t="s">
        <v>7</v>
      </c>
      <c r="F2262" s="4" t="s">
        <v>7</v>
      </c>
      <c r="G2262" s="4" t="s">
        <v>51</v>
      </c>
      <c r="H2262" s="4" t="s">
        <v>7</v>
      </c>
      <c r="I2262" s="4" t="s">
        <v>7</v>
      </c>
      <c r="J2262" s="4" t="s">
        <v>51</v>
      </c>
      <c r="K2262" s="4" t="s">
        <v>7</v>
      </c>
      <c r="L2262" s="4" t="s">
        <v>7</v>
      </c>
    </row>
    <row r="2263" spans="1:12">
      <c r="A2263" t="n">
        <v>31074</v>
      </c>
      <c r="B2263" s="31" t="n">
        <v>26</v>
      </c>
      <c r="C2263" s="7" t="n">
        <v>65534</v>
      </c>
      <c r="D2263" s="7" t="s">
        <v>342</v>
      </c>
      <c r="E2263" s="7" t="n">
        <v>2</v>
      </c>
      <c r="F2263" s="7" t="n">
        <v>3</v>
      </c>
      <c r="G2263" s="7" t="s">
        <v>343</v>
      </c>
      <c r="H2263" s="7" t="n">
        <v>2</v>
      </c>
      <c r="I2263" s="7" t="n">
        <v>3</v>
      </c>
      <c r="J2263" s="7" t="s">
        <v>344</v>
      </c>
      <c r="K2263" s="7" t="n">
        <v>2</v>
      </c>
      <c r="L2263" s="7" t="n">
        <v>0</v>
      </c>
    </row>
    <row r="2264" spans="1:12">
      <c r="A2264" t="s">
        <v>4</v>
      </c>
      <c r="B2264" s="4" t="s">
        <v>5</v>
      </c>
    </row>
    <row r="2265" spans="1:12">
      <c r="A2265" t="n">
        <v>31385</v>
      </c>
      <c r="B2265" s="32" t="n">
        <v>28</v>
      </c>
    </row>
    <row r="2266" spans="1:12">
      <c r="A2266" t="s">
        <v>4</v>
      </c>
      <c r="B2266" s="4" t="s">
        <v>5</v>
      </c>
      <c r="C2266" s="4" t="s">
        <v>12</v>
      </c>
    </row>
    <row r="2267" spans="1:12">
      <c r="A2267" t="n">
        <v>31386</v>
      </c>
      <c r="B2267" s="19" t="n">
        <v>3</v>
      </c>
      <c r="C2267" s="12" t="n">
        <f t="normal" ca="1">A2315</f>
        <v>0</v>
      </c>
    </row>
    <row r="2268" spans="1:12">
      <c r="A2268" t="s">
        <v>4</v>
      </c>
      <c r="B2268" s="4" t="s">
        <v>5</v>
      </c>
      <c r="C2268" s="4" t="s">
        <v>7</v>
      </c>
      <c r="D2268" s="4" t="s">
        <v>11</v>
      </c>
      <c r="E2268" s="4" t="s">
        <v>7</v>
      </c>
      <c r="F2268" s="4" t="s">
        <v>7</v>
      </c>
      <c r="G2268" s="4" t="s">
        <v>12</v>
      </c>
    </row>
    <row r="2269" spans="1:12">
      <c r="A2269" t="n">
        <v>31391</v>
      </c>
      <c r="B2269" s="11" t="n">
        <v>5</v>
      </c>
      <c r="C2269" s="7" t="n">
        <v>30</v>
      </c>
      <c r="D2269" s="7" t="n">
        <v>8334</v>
      </c>
      <c r="E2269" s="7" t="n">
        <v>8</v>
      </c>
      <c r="F2269" s="7" t="n">
        <v>1</v>
      </c>
      <c r="G2269" s="12" t="n">
        <f t="normal" ca="1">A2307</f>
        <v>0</v>
      </c>
    </row>
    <row r="2270" spans="1:12">
      <c r="A2270" t="s">
        <v>4</v>
      </c>
      <c r="B2270" s="4" t="s">
        <v>5</v>
      </c>
      <c r="C2270" s="4" t="s">
        <v>7</v>
      </c>
      <c r="D2270" s="4" t="s">
        <v>11</v>
      </c>
      <c r="E2270" s="4" t="s">
        <v>8</v>
      </c>
    </row>
    <row r="2271" spans="1:12">
      <c r="A2271" t="n">
        <v>31401</v>
      </c>
      <c r="B2271" s="26" t="n">
        <v>51</v>
      </c>
      <c r="C2271" s="7" t="n">
        <v>4</v>
      </c>
      <c r="D2271" s="7" t="n">
        <v>65534</v>
      </c>
      <c r="E2271" s="7" t="s">
        <v>50</v>
      </c>
    </row>
    <row r="2272" spans="1:12">
      <c r="A2272" t="s">
        <v>4</v>
      </c>
      <c r="B2272" s="4" t="s">
        <v>5</v>
      </c>
      <c r="C2272" s="4" t="s">
        <v>11</v>
      </c>
    </row>
    <row r="2273" spans="1:12">
      <c r="A2273" t="n">
        <v>31414</v>
      </c>
      <c r="B2273" s="29" t="n">
        <v>16</v>
      </c>
      <c r="C2273" s="7" t="n">
        <v>0</v>
      </c>
    </row>
    <row r="2274" spans="1:12">
      <c r="A2274" t="s">
        <v>4</v>
      </c>
      <c r="B2274" s="4" t="s">
        <v>5</v>
      </c>
      <c r="C2274" s="4" t="s">
        <v>11</v>
      </c>
      <c r="D2274" s="4" t="s">
        <v>51</v>
      </c>
      <c r="E2274" s="4" t="s">
        <v>7</v>
      </c>
      <c r="F2274" s="4" t="s">
        <v>7</v>
      </c>
      <c r="G2274" s="4" t="s">
        <v>51</v>
      </c>
      <c r="H2274" s="4" t="s">
        <v>7</v>
      </c>
      <c r="I2274" s="4" t="s">
        <v>7</v>
      </c>
    </row>
    <row r="2275" spans="1:12">
      <c r="A2275" t="n">
        <v>31417</v>
      </c>
      <c r="B2275" s="31" t="n">
        <v>26</v>
      </c>
      <c r="C2275" s="7" t="n">
        <v>65534</v>
      </c>
      <c r="D2275" s="7" t="s">
        <v>345</v>
      </c>
      <c r="E2275" s="7" t="n">
        <v>2</v>
      </c>
      <c r="F2275" s="7" t="n">
        <v>3</v>
      </c>
      <c r="G2275" s="7" t="s">
        <v>346</v>
      </c>
      <c r="H2275" s="7" t="n">
        <v>2</v>
      </c>
      <c r="I2275" s="7" t="n">
        <v>0</v>
      </c>
    </row>
    <row r="2276" spans="1:12">
      <c r="A2276" t="s">
        <v>4</v>
      </c>
      <c r="B2276" s="4" t="s">
        <v>5</v>
      </c>
    </row>
    <row r="2277" spans="1:12">
      <c r="A2277" t="n">
        <v>31589</v>
      </c>
      <c r="B2277" s="32" t="n">
        <v>28</v>
      </c>
    </row>
    <row r="2278" spans="1:12">
      <c r="A2278" t="s">
        <v>4</v>
      </c>
      <c r="B2278" s="4" t="s">
        <v>5</v>
      </c>
      <c r="C2278" s="4" t="s">
        <v>7</v>
      </c>
      <c r="D2278" s="4" t="s">
        <v>11</v>
      </c>
      <c r="E2278" s="4" t="s">
        <v>8</v>
      </c>
    </row>
    <row r="2279" spans="1:12">
      <c r="A2279" t="n">
        <v>31590</v>
      </c>
      <c r="B2279" s="26" t="n">
        <v>51</v>
      </c>
      <c r="C2279" s="7" t="n">
        <v>4</v>
      </c>
      <c r="D2279" s="7" t="n">
        <v>0</v>
      </c>
      <c r="E2279" s="7" t="s">
        <v>188</v>
      </c>
    </row>
    <row r="2280" spans="1:12">
      <c r="A2280" t="s">
        <v>4</v>
      </c>
      <c r="B2280" s="4" t="s">
        <v>5</v>
      </c>
      <c r="C2280" s="4" t="s">
        <v>11</v>
      </c>
    </row>
    <row r="2281" spans="1:12">
      <c r="A2281" t="n">
        <v>31604</v>
      </c>
      <c r="B2281" s="29" t="n">
        <v>16</v>
      </c>
      <c r="C2281" s="7" t="n">
        <v>0</v>
      </c>
    </row>
    <row r="2282" spans="1:12">
      <c r="A2282" t="s">
        <v>4</v>
      </c>
      <c r="B2282" s="4" t="s">
        <v>5</v>
      </c>
      <c r="C2282" s="4" t="s">
        <v>11</v>
      </c>
      <c r="D2282" s="4" t="s">
        <v>51</v>
      </c>
      <c r="E2282" s="4" t="s">
        <v>7</v>
      </c>
      <c r="F2282" s="4" t="s">
        <v>7</v>
      </c>
      <c r="G2282" s="4" t="s">
        <v>51</v>
      </c>
      <c r="H2282" s="4" t="s">
        <v>7</v>
      </c>
      <c r="I2282" s="4" t="s">
        <v>7</v>
      </c>
    </row>
    <row r="2283" spans="1:12">
      <c r="A2283" t="n">
        <v>31607</v>
      </c>
      <c r="B2283" s="31" t="n">
        <v>26</v>
      </c>
      <c r="C2283" s="7" t="n">
        <v>0</v>
      </c>
      <c r="D2283" s="7" t="s">
        <v>347</v>
      </c>
      <c r="E2283" s="7" t="n">
        <v>2</v>
      </c>
      <c r="F2283" s="7" t="n">
        <v>3</v>
      </c>
      <c r="G2283" s="7" t="s">
        <v>348</v>
      </c>
      <c r="H2283" s="7" t="n">
        <v>2</v>
      </c>
      <c r="I2283" s="7" t="n">
        <v>0</v>
      </c>
    </row>
    <row r="2284" spans="1:12">
      <c r="A2284" t="s">
        <v>4</v>
      </c>
      <c r="B2284" s="4" t="s">
        <v>5</v>
      </c>
    </row>
    <row r="2285" spans="1:12">
      <c r="A2285" t="n">
        <v>31726</v>
      </c>
      <c r="B2285" s="32" t="n">
        <v>28</v>
      </c>
    </row>
    <row r="2286" spans="1:12">
      <c r="A2286" t="s">
        <v>4</v>
      </c>
      <c r="B2286" s="4" t="s">
        <v>5</v>
      </c>
      <c r="C2286" s="4" t="s">
        <v>7</v>
      </c>
      <c r="D2286" s="4" t="s">
        <v>11</v>
      </c>
      <c r="E2286" s="4" t="s">
        <v>8</v>
      </c>
    </row>
    <row r="2287" spans="1:12">
      <c r="A2287" t="n">
        <v>31727</v>
      </c>
      <c r="B2287" s="26" t="n">
        <v>51</v>
      </c>
      <c r="C2287" s="7" t="n">
        <v>4</v>
      </c>
      <c r="D2287" s="7" t="n">
        <v>65534</v>
      </c>
      <c r="E2287" s="7" t="s">
        <v>50</v>
      </c>
    </row>
    <row r="2288" spans="1:12">
      <c r="A2288" t="s">
        <v>4</v>
      </c>
      <c r="B2288" s="4" t="s">
        <v>5</v>
      </c>
      <c r="C2288" s="4" t="s">
        <v>11</v>
      </c>
    </row>
    <row r="2289" spans="1:9">
      <c r="A2289" t="n">
        <v>31740</v>
      </c>
      <c r="B2289" s="29" t="n">
        <v>16</v>
      </c>
      <c r="C2289" s="7" t="n">
        <v>0</v>
      </c>
    </row>
    <row r="2290" spans="1:9">
      <c r="A2290" t="s">
        <v>4</v>
      </c>
      <c r="B2290" s="4" t="s">
        <v>5</v>
      </c>
      <c r="C2290" s="4" t="s">
        <v>11</v>
      </c>
      <c r="D2290" s="4" t="s">
        <v>51</v>
      </c>
      <c r="E2290" s="4" t="s">
        <v>7</v>
      </c>
      <c r="F2290" s="4" t="s">
        <v>7</v>
      </c>
      <c r="G2290" s="4" t="s">
        <v>51</v>
      </c>
      <c r="H2290" s="4" t="s">
        <v>7</v>
      </c>
      <c r="I2290" s="4" t="s">
        <v>7</v>
      </c>
      <c r="J2290" s="4" t="s">
        <v>51</v>
      </c>
      <c r="K2290" s="4" t="s">
        <v>7</v>
      </c>
      <c r="L2290" s="4" t="s">
        <v>7</v>
      </c>
    </row>
    <row r="2291" spans="1:9">
      <c r="A2291" t="n">
        <v>31743</v>
      </c>
      <c r="B2291" s="31" t="n">
        <v>26</v>
      </c>
      <c r="C2291" s="7" t="n">
        <v>65534</v>
      </c>
      <c r="D2291" s="7" t="s">
        <v>338</v>
      </c>
      <c r="E2291" s="7" t="n">
        <v>2</v>
      </c>
      <c r="F2291" s="7" t="n">
        <v>3</v>
      </c>
      <c r="G2291" s="7" t="s">
        <v>339</v>
      </c>
      <c r="H2291" s="7" t="n">
        <v>2</v>
      </c>
      <c r="I2291" s="7" t="n">
        <v>3</v>
      </c>
      <c r="J2291" s="7" t="s">
        <v>340</v>
      </c>
      <c r="K2291" s="7" t="n">
        <v>2</v>
      </c>
      <c r="L2291" s="7" t="n">
        <v>0</v>
      </c>
    </row>
    <row r="2292" spans="1:9">
      <c r="A2292" t="s">
        <v>4</v>
      </c>
      <c r="B2292" s="4" t="s">
        <v>5</v>
      </c>
    </row>
    <row r="2293" spans="1:9">
      <c r="A2293" t="n">
        <v>32054</v>
      </c>
      <c r="B2293" s="32" t="n">
        <v>28</v>
      </c>
    </row>
    <row r="2294" spans="1:9">
      <c r="A2294" t="s">
        <v>4</v>
      </c>
      <c r="B2294" s="4" t="s">
        <v>5</v>
      </c>
      <c r="C2294" s="4" t="s">
        <v>7</v>
      </c>
      <c r="D2294" s="4" t="s">
        <v>11</v>
      </c>
      <c r="E2294" s="4" t="s">
        <v>8</v>
      </c>
    </row>
    <row r="2295" spans="1:9">
      <c r="A2295" t="n">
        <v>32055</v>
      </c>
      <c r="B2295" s="26" t="n">
        <v>51</v>
      </c>
      <c r="C2295" s="7" t="n">
        <v>4</v>
      </c>
      <c r="D2295" s="7" t="n">
        <v>0</v>
      </c>
      <c r="E2295" s="7" t="s">
        <v>135</v>
      </c>
    </row>
    <row r="2296" spans="1:9">
      <c r="A2296" t="s">
        <v>4</v>
      </c>
      <c r="B2296" s="4" t="s">
        <v>5</v>
      </c>
      <c r="C2296" s="4" t="s">
        <v>11</v>
      </c>
    </row>
    <row r="2297" spans="1:9">
      <c r="A2297" t="n">
        <v>32069</v>
      </c>
      <c r="B2297" s="29" t="n">
        <v>16</v>
      </c>
      <c r="C2297" s="7" t="n">
        <v>0</v>
      </c>
    </row>
    <row r="2298" spans="1:9">
      <c r="A2298" t="s">
        <v>4</v>
      </c>
      <c r="B2298" s="4" t="s">
        <v>5</v>
      </c>
      <c r="C2298" s="4" t="s">
        <v>11</v>
      </c>
      <c r="D2298" s="4" t="s">
        <v>51</v>
      </c>
      <c r="E2298" s="4" t="s">
        <v>7</v>
      </c>
      <c r="F2298" s="4" t="s">
        <v>7</v>
      </c>
    </row>
    <row r="2299" spans="1:9">
      <c r="A2299" t="n">
        <v>32072</v>
      </c>
      <c r="B2299" s="31" t="n">
        <v>26</v>
      </c>
      <c r="C2299" s="7" t="n">
        <v>0</v>
      </c>
      <c r="D2299" s="7" t="s">
        <v>341</v>
      </c>
      <c r="E2299" s="7" t="n">
        <v>2</v>
      </c>
      <c r="F2299" s="7" t="n">
        <v>0</v>
      </c>
    </row>
    <row r="2300" spans="1:9">
      <c r="A2300" t="s">
        <v>4</v>
      </c>
      <c r="B2300" s="4" t="s">
        <v>5</v>
      </c>
    </row>
    <row r="2301" spans="1:9">
      <c r="A2301" t="n">
        <v>32092</v>
      </c>
      <c r="B2301" s="32" t="n">
        <v>28</v>
      </c>
    </row>
    <row r="2302" spans="1:9">
      <c r="A2302" t="s">
        <v>4</v>
      </c>
      <c r="B2302" s="4" t="s">
        <v>5</v>
      </c>
      <c r="C2302" s="4" t="s">
        <v>11</v>
      </c>
    </row>
    <row r="2303" spans="1:9">
      <c r="A2303" t="n">
        <v>32093</v>
      </c>
      <c r="B2303" s="33" t="n">
        <v>12</v>
      </c>
      <c r="C2303" s="7" t="n">
        <v>8334</v>
      </c>
    </row>
    <row r="2304" spans="1:9">
      <c r="A2304" t="s">
        <v>4</v>
      </c>
      <c r="B2304" s="4" t="s">
        <v>5</v>
      </c>
      <c r="C2304" s="4" t="s">
        <v>12</v>
      </c>
    </row>
    <row r="2305" spans="1:12">
      <c r="A2305" t="n">
        <v>32096</v>
      </c>
      <c r="B2305" s="19" t="n">
        <v>3</v>
      </c>
      <c r="C2305" s="12" t="n">
        <f t="normal" ca="1">A2315</f>
        <v>0</v>
      </c>
    </row>
    <row r="2306" spans="1:12">
      <c r="A2306" t="s">
        <v>4</v>
      </c>
      <c r="B2306" s="4" t="s">
        <v>5</v>
      </c>
      <c r="C2306" s="4" t="s">
        <v>7</v>
      </c>
      <c r="D2306" s="4" t="s">
        <v>11</v>
      </c>
      <c r="E2306" s="4" t="s">
        <v>8</v>
      </c>
    </row>
    <row r="2307" spans="1:12">
      <c r="A2307" t="n">
        <v>32101</v>
      </c>
      <c r="B2307" s="26" t="n">
        <v>51</v>
      </c>
      <c r="C2307" s="7" t="n">
        <v>4</v>
      </c>
      <c r="D2307" s="7" t="n">
        <v>65534</v>
      </c>
      <c r="E2307" s="7" t="s">
        <v>50</v>
      </c>
    </row>
    <row r="2308" spans="1:12">
      <c r="A2308" t="s">
        <v>4</v>
      </c>
      <c r="B2308" s="4" t="s">
        <v>5</v>
      </c>
      <c r="C2308" s="4" t="s">
        <v>11</v>
      </c>
    </row>
    <row r="2309" spans="1:12">
      <c r="A2309" t="n">
        <v>32114</v>
      </c>
      <c r="B2309" s="29" t="n">
        <v>16</v>
      </c>
      <c r="C2309" s="7" t="n">
        <v>0</v>
      </c>
    </row>
    <row r="2310" spans="1:12">
      <c r="A2310" t="s">
        <v>4</v>
      </c>
      <c r="B2310" s="4" t="s">
        <v>5</v>
      </c>
      <c r="C2310" s="4" t="s">
        <v>11</v>
      </c>
      <c r="D2310" s="4" t="s">
        <v>51</v>
      </c>
      <c r="E2310" s="4" t="s">
        <v>7</v>
      </c>
      <c r="F2310" s="4" t="s">
        <v>7</v>
      </c>
      <c r="G2310" s="4" t="s">
        <v>51</v>
      </c>
      <c r="H2310" s="4" t="s">
        <v>7</v>
      </c>
      <c r="I2310" s="4" t="s">
        <v>7</v>
      </c>
      <c r="J2310" s="4" t="s">
        <v>51</v>
      </c>
      <c r="K2310" s="4" t="s">
        <v>7</v>
      </c>
      <c r="L2310" s="4" t="s">
        <v>7</v>
      </c>
    </row>
    <row r="2311" spans="1:12">
      <c r="A2311" t="n">
        <v>32117</v>
      </c>
      <c r="B2311" s="31" t="n">
        <v>26</v>
      </c>
      <c r="C2311" s="7" t="n">
        <v>65534</v>
      </c>
      <c r="D2311" s="7" t="s">
        <v>342</v>
      </c>
      <c r="E2311" s="7" t="n">
        <v>2</v>
      </c>
      <c r="F2311" s="7" t="n">
        <v>3</v>
      </c>
      <c r="G2311" s="7" t="s">
        <v>343</v>
      </c>
      <c r="H2311" s="7" t="n">
        <v>2</v>
      </c>
      <c r="I2311" s="7" t="n">
        <v>3</v>
      </c>
      <c r="J2311" s="7" t="s">
        <v>344</v>
      </c>
      <c r="K2311" s="7" t="n">
        <v>2</v>
      </c>
      <c r="L2311" s="7" t="n">
        <v>0</v>
      </c>
    </row>
    <row r="2312" spans="1:12">
      <c r="A2312" t="s">
        <v>4</v>
      </c>
      <c r="B2312" s="4" t="s">
        <v>5</v>
      </c>
    </row>
    <row r="2313" spans="1:12">
      <c r="A2313" t="n">
        <v>32428</v>
      </c>
      <c r="B2313" s="32" t="n">
        <v>28</v>
      </c>
    </row>
    <row r="2314" spans="1:12">
      <c r="A2314" t="s">
        <v>4</v>
      </c>
      <c r="B2314" s="4" t="s">
        <v>5</v>
      </c>
      <c r="C2314" s="4" t="s">
        <v>7</v>
      </c>
    </row>
    <row r="2315" spans="1:12">
      <c r="A2315" t="n">
        <v>32429</v>
      </c>
      <c r="B2315" s="35" t="n">
        <v>23</v>
      </c>
      <c r="C2315" s="7" t="n">
        <v>10</v>
      </c>
    </row>
    <row r="2316" spans="1:12">
      <c r="A2316" t="s">
        <v>4</v>
      </c>
      <c r="B2316" s="4" t="s">
        <v>5</v>
      </c>
      <c r="C2316" s="4" t="s">
        <v>7</v>
      </c>
      <c r="D2316" s="4" t="s">
        <v>8</v>
      </c>
    </row>
    <row r="2317" spans="1:12">
      <c r="A2317" t="n">
        <v>32431</v>
      </c>
      <c r="B2317" s="6" t="n">
        <v>2</v>
      </c>
      <c r="C2317" s="7" t="n">
        <v>10</v>
      </c>
      <c r="D2317" s="7" t="s">
        <v>139</v>
      </c>
    </row>
    <row r="2318" spans="1:12">
      <c r="A2318" t="s">
        <v>4</v>
      </c>
      <c r="B2318" s="4" t="s">
        <v>5</v>
      </c>
      <c r="C2318" s="4" t="s">
        <v>7</v>
      </c>
    </row>
    <row r="2319" spans="1:12">
      <c r="A2319" t="n">
        <v>32454</v>
      </c>
      <c r="B2319" s="36" t="n">
        <v>74</v>
      </c>
      <c r="C2319" s="7" t="n">
        <v>46</v>
      </c>
    </row>
    <row r="2320" spans="1:12">
      <c r="A2320" t="s">
        <v>4</v>
      </c>
      <c r="B2320" s="4" t="s">
        <v>5</v>
      </c>
      <c r="C2320" s="4" t="s">
        <v>7</v>
      </c>
    </row>
    <row r="2321" spans="1:12">
      <c r="A2321" t="n">
        <v>32456</v>
      </c>
      <c r="B2321" s="36" t="n">
        <v>74</v>
      </c>
      <c r="C2321" s="7" t="n">
        <v>54</v>
      </c>
    </row>
    <row r="2322" spans="1:12">
      <c r="A2322" t="s">
        <v>4</v>
      </c>
      <c r="B2322" s="4" t="s">
        <v>5</v>
      </c>
    </row>
    <row r="2323" spans="1:12">
      <c r="A2323" t="n">
        <v>32458</v>
      </c>
      <c r="B2323" s="5" t="n">
        <v>1</v>
      </c>
    </row>
    <row r="2324" spans="1:12" s="3" customFormat="1" customHeight="0">
      <c r="A2324" s="3" t="s">
        <v>2</v>
      </c>
      <c r="B2324" s="3" t="s">
        <v>349</v>
      </c>
    </row>
    <row r="2325" spans="1:12">
      <c r="A2325" t="s">
        <v>4</v>
      </c>
      <c r="B2325" s="4" t="s">
        <v>5</v>
      </c>
      <c r="C2325" s="4" t="s">
        <v>7</v>
      </c>
      <c r="D2325" s="4" t="s">
        <v>11</v>
      </c>
      <c r="E2325" s="4" t="s">
        <v>7</v>
      </c>
      <c r="F2325" s="4" t="s">
        <v>7</v>
      </c>
      <c r="G2325" s="4" t="s">
        <v>7</v>
      </c>
      <c r="H2325" s="4" t="s">
        <v>11</v>
      </c>
      <c r="I2325" s="4" t="s">
        <v>12</v>
      </c>
      <c r="J2325" s="4" t="s">
        <v>12</v>
      </c>
    </row>
    <row r="2326" spans="1:12">
      <c r="A2326" t="n">
        <v>32460</v>
      </c>
      <c r="B2326" s="21" t="n">
        <v>6</v>
      </c>
      <c r="C2326" s="7" t="n">
        <v>33</v>
      </c>
      <c r="D2326" s="7" t="n">
        <v>65534</v>
      </c>
      <c r="E2326" s="7" t="n">
        <v>9</v>
      </c>
      <c r="F2326" s="7" t="n">
        <v>1</v>
      </c>
      <c r="G2326" s="7" t="n">
        <v>1</v>
      </c>
      <c r="H2326" s="7" t="n">
        <v>11</v>
      </c>
      <c r="I2326" s="12" t="n">
        <f t="normal" ca="1">A2328</f>
        <v>0</v>
      </c>
      <c r="J2326" s="12" t="n">
        <f t="normal" ca="1">A2356</f>
        <v>0</v>
      </c>
    </row>
    <row r="2327" spans="1:12">
      <c r="A2327" t="s">
        <v>4</v>
      </c>
      <c r="B2327" s="4" t="s">
        <v>5</v>
      </c>
      <c r="C2327" s="4" t="s">
        <v>11</v>
      </c>
      <c r="D2327" s="4" t="s">
        <v>13</v>
      </c>
      <c r="E2327" s="4" t="s">
        <v>13</v>
      </c>
      <c r="F2327" s="4" t="s">
        <v>13</v>
      </c>
      <c r="G2327" s="4" t="s">
        <v>13</v>
      </c>
    </row>
    <row r="2328" spans="1:12">
      <c r="A2328" t="n">
        <v>32477</v>
      </c>
      <c r="B2328" s="22" t="n">
        <v>46</v>
      </c>
      <c r="C2328" s="7" t="n">
        <v>65534</v>
      </c>
      <c r="D2328" s="7" t="n">
        <v>-16.6399993896484</v>
      </c>
      <c r="E2328" s="7" t="n">
        <v>0</v>
      </c>
      <c r="F2328" s="7" t="n">
        <v>-24.1100006103516</v>
      </c>
      <c r="G2328" s="7" t="n">
        <v>270</v>
      </c>
    </row>
    <row r="2329" spans="1:12">
      <c r="A2329" t="s">
        <v>4</v>
      </c>
      <c r="B2329" s="4" t="s">
        <v>5</v>
      </c>
      <c r="C2329" s="4" t="s">
        <v>7</v>
      </c>
      <c r="D2329" s="4" t="s">
        <v>11</v>
      </c>
      <c r="E2329" s="4" t="s">
        <v>7</v>
      </c>
      <c r="F2329" s="4" t="s">
        <v>8</v>
      </c>
      <c r="G2329" s="4" t="s">
        <v>8</v>
      </c>
      <c r="H2329" s="4" t="s">
        <v>8</v>
      </c>
      <c r="I2329" s="4" t="s">
        <v>8</v>
      </c>
      <c r="J2329" s="4" t="s">
        <v>8</v>
      </c>
      <c r="K2329" s="4" t="s">
        <v>8</v>
      </c>
      <c r="L2329" s="4" t="s">
        <v>8</v>
      </c>
      <c r="M2329" s="4" t="s">
        <v>8</v>
      </c>
      <c r="N2329" s="4" t="s">
        <v>8</v>
      </c>
      <c r="O2329" s="4" t="s">
        <v>8</v>
      </c>
      <c r="P2329" s="4" t="s">
        <v>8</v>
      </c>
      <c r="Q2329" s="4" t="s">
        <v>8</v>
      </c>
      <c r="R2329" s="4" t="s">
        <v>8</v>
      </c>
      <c r="S2329" s="4" t="s">
        <v>8</v>
      </c>
      <c r="T2329" s="4" t="s">
        <v>8</v>
      </c>
      <c r="U2329" s="4" t="s">
        <v>8</v>
      </c>
    </row>
    <row r="2330" spans="1:12">
      <c r="A2330" t="n">
        <v>32496</v>
      </c>
      <c r="B2330" s="23" t="n">
        <v>36</v>
      </c>
      <c r="C2330" s="7" t="n">
        <v>8</v>
      </c>
      <c r="D2330" s="7" t="n">
        <v>65534</v>
      </c>
      <c r="E2330" s="7" t="n">
        <v>0</v>
      </c>
      <c r="F2330" s="7" t="s">
        <v>350</v>
      </c>
      <c r="G2330" s="7" t="s">
        <v>22</v>
      </c>
      <c r="H2330" s="7" t="s">
        <v>22</v>
      </c>
      <c r="I2330" s="7" t="s">
        <v>22</v>
      </c>
      <c r="J2330" s="7" t="s">
        <v>22</v>
      </c>
      <c r="K2330" s="7" t="s">
        <v>22</v>
      </c>
      <c r="L2330" s="7" t="s">
        <v>22</v>
      </c>
      <c r="M2330" s="7" t="s">
        <v>22</v>
      </c>
      <c r="N2330" s="7" t="s">
        <v>22</v>
      </c>
      <c r="O2330" s="7" t="s">
        <v>22</v>
      </c>
      <c r="P2330" s="7" t="s">
        <v>22</v>
      </c>
      <c r="Q2330" s="7" t="s">
        <v>22</v>
      </c>
      <c r="R2330" s="7" t="s">
        <v>22</v>
      </c>
      <c r="S2330" s="7" t="s">
        <v>22</v>
      </c>
      <c r="T2330" s="7" t="s">
        <v>22</v>
      </c>
      <c r="U2330" s="7" t="s">
        <v>22</v>
      </c>
    </row>
    <row r="2331" spans="1:12">
      <c r="A2331" t="s">
        <v>4</v>
      </c>
      <c r="B2331" s="4" t="s">
        <v>5</v>
      </c>
      <c r="C2331" s="4" t="s">
        <v>11</v>
      </c>
      <c r="D2331" s="4" t="s">
        <v>7</v>
      </c>
      <c r="E2331" s="4" t="s">
        <v>8</v>
      </c>
      <c r="F2331" s="4" t="s">
        <v>13</v>
      </c>
      <c r="G2331" s="4" t="s">
        <v>13</v>
      </c>
      <c r="H2331" s="4" t="s">
        <v>13</v>
      </c>
    </row>
    <row r="2332" spans="1:12">
      <c r="A2332" t="n">
        <v>32529</v>
      </c>
      <c r="B2332" s="24" t="n">
        <v>48</v>
      </c>
      <c r="C2332" s="7" t="n">
        <v>65534</v>
      </c>
      <c r="D2332" s="7" t="n">
        <v>0</v>
      </c>
      <c r="E2332" s="7" t="s">
        <v>350</v>
      </c>
      <c r="F2332" s="7" t="n">
        <v>0</v>
      </c>
      <c r="G2332" s="7" t="n">
        <v>1</v>
      </c>
      <c r="H2332" s="7" t="n">
        <v>0</v>
      </c>
    </row>
    <row r="2333" spans="1:12">
      <c r="A2333" t="s">
        <v>4</v>
      </c>
      <c r="B2333" s="4" t="s">
        <v>5</v>
      </c>
      <c r="C2333" s="4" t="s">
        <v>11</v>
      </c>
      <c r="D2333" s="4" t="s">
        <v>14</v>
      </c>
    </row>
    <row r="2334" spans="1:12">
      <c r="A2334" t="n">
        <v>32558</v>
      </c>
      <c r="B2334" s="25" t="n">
        <v>43</v>
      </c>
      <c r="C2334" s="7" t="n">
        <v>65534</v>
      </c>
      <c r="D2334" s="7" t="n">
        <v>64</v>
      </c>
    </row>
    <row r="2335" spans="1:12">
      <c r="A2335" t="s">
        <v>4</v>
      </c>
      <c r="B2335" s="4" t="s">
        <v>5</v>
      </c>
      <c r="C2335" s="4" t="s">
        <v>11</v>
      </c>
    </row>
    <row r="2336" spans="1:12">
      <c r="A2336" t="n">
        <v>32565</v>
      </c>
      <c r="B2336" s="29" t="n">
        <v>16</v>
      </c>
      <c r="C2336" s="7" t="n">
        <v>0</v>
      </c>
    </row>
    <row r="2337" spans="1:21">
      <c r="A2337" t="s">
        <v>4</v>
      </c>
      <c r="B2337" s="4" t="s">
        <v>5</v>
      </c>
      <c r="C2337" s="4" t="s">
        <v>11</v>
      </c>
      <c r="D2337" s="4" t="s">
        <v>13</v>
      </c>
      <c r="E2337" s="4" t="s">
        <v>13</v>
      </c>
      <c r="F2337" s="4" t="s">
        <v>13</v>
      </c>
      <c r="G2337" s="4" t="s">
        <v>11</v>
      </c>
      <c r="H2337" s="4" t="s">
        <v>11</v>
      </c>
    </row>
    <row r="2338" spans="1:21">
      <c r="A2338" t="n">
        <v>32568</v>
      </c>
      <c r="B2338" s="47" t="n">
        <v>60</v>
      </c>
      <c r="C2338" s="7" t="n">
        <v>65534</v>
      </c>
      <c r="D2338" s="7" t="n">
        <v>0</v>
      </c>
      <c r="E2338" s="7" t="n">
        <v>-10</v>
      </c>
      <c r="F2338" s="7" t="n">
        <v>0</v>
      </c>
      <c r="G2338" s="7" t="n">
        <v>0</v>
      </c>
      <c r="H2338" s="7" t="n">
        <v>0</v>
      </c>
    </row>
    <row r="2339" spans="1:21">
      <c r="A2339" t="s">
        <v>4</v>
      </c>
      <c r="B2339" s="4" t="s">
        <v>5</v>
      </c>
      <c r="C2339" s="4" t="s">
        <v>7</v>
      </c>
      <c r="D2339" s="4" t="s">
        <v>11</v>
      </c>
      <c r="E2339" s="4" t="s">
        <v>8</v>
      </c>
      <c r="F2339" s="4" t="s">
        <v>8</v>
      </c>
      <c r="G2339" s="4" t="s">
        <v>8</v>
      </c>
      <c r="H2339" s="4" t="s">
        <v>8</v>
      </c>
    </row>
    <row r="2340" spans="1:21">
      <c r="A2340" t="n">
        <v>32587</v>
      </c>
      <c r="B2340" s="26" t="n">
        <v>51</v>
      </c>
      <c r="C2340" s="7" t="n">
        <v>3</v>
      </c>
      <c r="D2340" s="7" t="n">
        <v>65534</v>
      </c>
      <c r="E2340" s="7" t="s">
        <v>351</v>
      </c>
      <c r="F2340" s="7" t="s">
        <v>352</v>
      </c>
      <c r="G2340" s="7" t="s">
        <v>41</v>
      </c>
      <c r="H2340" s="7" t="s">
        <v>42</v>
      </c>
    </row>
    <row r="2341" spans="1:21">
      <c r="A2341" t="s">
        <v>4</v>
      </c>
      <c r="B2341" s="4" t="s">
        <v>5</v>
      </c>
      <c r="C2341" s="4" t="s">
        <v>11</v>
      </c>
      <c r="D2341" s="4" t="s">
        <v>14</v>
      </c>
    </row>
    <row r="2342" spans="1:21">
      <c r="A2342" t="n">
        <v>32616</v>
      </c>
      <c r="B2342" s="25" t="n">
        <v>43</v>
      </c>
      <c r="C2342" s="7" t="n">
        <v>65534</v>
      </c>
      <c r="D2342" s="7" t="n">
        <v>16384</v>
      </c>
    </row>
    <row r="2343" spans="1:21">
      <c r="A2343" t="s">
        <v>4</v>
      </c>
      <c r="B2343" s="4" t="s">
        <v>5</v>
      </c>
      <c r="C2343" s="4" t="s">
        <v>7</v>
      </c>
      <c r="D2343" s="4" t="s">
        <v>8</v>
      </c>
      <c r="E2343" s="4" t="s">
        <v>11</v>
      </c>
    </row>
    <row r="2344" spans="1:21">
      <c r="A2344" t="n">
        <v>32623</v>
      </c>
      <c r="B2344" s="17" t="n">
        <v>94</v>
      </c>
      <c r="C2344" s="7" t="n">
        <v>0</v>
      </c>
      <c r="D2344" s="7" t="s">
        <v>24</v>
      </c>
      <c r="E2344" s="7" t="n">
        <v>1</v>
      </c>
    </row>
    <row r="2345" spans="1:21">
      <c r="A2345" t="s">
        <v>4</v>
      </c>
      <c r="B2345" s="4" t="s">
        <v>5</v>
      </c>
      <c r="C2345" s="4" t="s">
        <v>7</v>
      </c>
      <c r="D2345" s="4" t="s">
        <v>8</v>
      </c>
      <c r="E2345" s="4" t="s">
        <v>11</v>
      </c>
    </row>
    <row r="2346" spans="1:21">
      <c r="A2346" t="n">
        <v>32638</v>
      </c>
      <c r="B2346" s="17" t="n">
        <v>94</v>
      </c>
      <c r="C2346" s="7" t="n">
        <v>0</v>
      </c>
      <c r="D2346" s="7" t="s">
        <v>24</v>
      </c>
      <c r="E2346" s="7" t="n">
        <v>2</v>
      </c>
    </row>
    <row r="2347" spans="1:21">
      <c r="A2347" t="s">
        <v>4</v>
      </c>
      <c r="B2347" s="4" t="s">
        <v>5</v>
      </c>
      <c r="C2347" s="4" t="s">
        <v>7</v>
      </c>
      <c r="D2347" s="4" t="s">
        <v>8</v>
      </c>
      <c r="E2347" s="4" t="s">
        <v>11</v>
      </c>
    </row>
    <row r="2348" spans="1:21">
      <c r="A2348" t="n">
        <v>32653</v>
      </c>
      <c r="B2348" s="17" t="n">
        <v>94</v>
      </c>
      <c r="C2348" s="7" t="n">
        <v>1</v>
      </c>
      <c r="D2348" s="7" t="s">
        <v>24</v>
      </c>
      <c r="E2348" s="7" t="n">
        <v>4</v>
      </c>
    </row>
    <row r="2349" spans="1:21">
      <c r="A2349" t="s">
        <v>4</v>
      </c>
      <c r="B2349" s="4" t="s">
        <v>5</v>
      </c>
      <c r="C2349" s="4" t="s">
        <v>7</v>
      </c>
      <c r="D2349" s="4" t="s">
        <v>8</v>
      </c>
    </row>
    <row r="2350" spans="1:21">
      <c r="A2350" t="n">
        <v>32668</v>
      </c>
      <c r="B2350" s="17" t="n">
        <v>94</v>
      </c>
      <c r="C2350" s="7" t="n">
        <v>5</v>
      </c>
      <c r="D2350" s="7" t="s">
        <v>24</v>
      </c>
    </row>
    <row r="2351" spans="1:21">
      <c r="A2351" t="s">
        <v>4</v>
      </c>
      <c r="B2351" s="4" t="s">
        <v>5</v>
      </c>
      <c r="C2351" s="4" t="s">
        <v>7</v>
      </c>
      <c r="D2351" s="4" t="s">
        <v>8</v>
      </c>
      <c r="E2351" s="4" t="s">
        <v>13</v>
      </c>
      <c r="F2351" s="4" t="s">
        <v>13</v>
      </c>
      <c r="G2351" s="4" t="s">
        <v>13</v>
      </c>
    </row>
    <row r="2352" spans="1:21">
      <c r="A2352" t="n">
        <v>32681</v>
      </c>
      <c r="B2352" s="17" t="n">
        <v>94</v>
      </c>
      <c r="C2352" s="7" t="n">
        <v>2</v>
      </c>
      <c r="D2352" s="7" t="s">
        <v>26</v>
      </c>
      <c r="E2352" s="7" t="n">
        <v>-16.6399993896484</v>
      </c>
      <c r="F2352" s="7" t="n">
        <v>0</v>
      </c>
      <c r="G2352" s="7" t="n">
        <v>-24.1100006103516</v>
      </c>
    </row>
    <row r="2353" spans="1:8">
      <c r="A2353" t="s">
        <v>4</v>
      </c>
      <c r="B2353" s="4" t="s">
        <v>5</v>
      </c>
      <c r="C2353" s="4" t="s">
        <v>12</v>
      </c>
    </row>
    <row r="2354" spans="1:8">
      <c r="A2354" t="n">
        <v>32704</v>
      </c>
      <c r="B2354" s="19" t="n">
        <v>3</v>
      </c>
      <c r="C2354" s="12" t="n">
        <f t="normal" ca="1">A2356</f>
        <v>0</v>
      </c>
    </row>
    <row r="2355" spans="1:8">
      <c r="A2355" t="s">
        <v>4</v>
      </c>
      <c r="B2355" s="4" t="s">
        <v>5</v>
      </c>
    </row>
    <row r="2356" spans="1:8">
      <c r="A2356" t="n">
        <v>32709</v>
      </c>
      <c r="B2356" s="5" t="n">
        <v>1</v>
      </c>
    </row>
    <row r="2357" spans="1:8" s="3" customFormat="1" customHeight="0">
      <c r="A2357" s="3" t="s">
        <v>2</v>
      </c>
      <c r="B2357" s="3" t="s">
        <v>353</v>
      </c>
    </row>
    <row r="2358" spans="1:8">
      <c r="A2358" t="s">
        <v>4</v>
      </c>
      <c r="B2358" s="4" t="s">
        <v>5</v>
      </c>
      <c r="C2358" s="4" t="s">
        <v>7</v>
      </c>
      <c r="D2358" s="4" t="s">
        <v>11</v>
      </c>
      <c r="E2358" s="4" t="s">
        <v>7</v>
      </c>
      <c r="F2358" s="4" t="s">
        <v>12</v>
      </c>
    </row>
    <row r="2359" spans="1:8">
      <c r="A2359" t="n">
        <v>32712</v>
      </c>
      <c r="B2359" s="11" t="n">
        <v>5</v>
      </c>
      <c r="C2359" s="7" t="n">
        <v>30</v>
      </c>
      <c r="D2359" s="7" t="n">
        <v>9724</v>
      </c>
      <c r="E2359" s="7" t="n">
        <v>1</v>
      </c>
      <c r="F2359" s="12" t="n">
        <f t="normal" ca="1">A2381</f>
        <v>0</v>
      </c>
    </row>
    <row r="2360" spans="1:8">
      <c r="A2360" t="s">
        <v>4</v>
      </c>
      <c r="B2360" s="4" t="s">
        <v>5</v>
      </c>
      <c r="C2360" s="4" t="s">
        <v>7</v>
      </c>
      <c r="D2360" s="4" t="s">
        <v>11</v>
      </c>
      <c r="E2360" s="4" t="s">
        <v>7</v>
      </c>
      <c r="F2360" s="4" t="s">
        <v>7</v>
      </c>
      <c r="G2360" s="4" t="s">
        <v>12</v>
      </c>
    </row>
    <row r="2361" spans="1:8">
      <c r="A2361" t="n">
        <v>32721</v>
      </c>
      <c r="B2361" s="11" t="n">
        <v>5</v>
      </c>
      <c r="C2361" s="7" t="n">
        <v>30</v>
      </c>
      <c r="D2361" s="7" t="n">
        <v>4</v>
      </c>
      <c r="E2361" s="7" t="n">
        <v>8</v>
      </c>
      <c r="F2361" s="7" t="n">
        <v>1</v>
      </c>
      <c r="G2361" s="12" t="n">
        <f t="normal" ca="1">A2367</f>
        <v>0</v>
      </c>
    </row>
    <row r="2362" spans="1:8">
      <c r="A2362" t="s">
        <v>4</v>
      </c>
      <c r="B2362" s="4" t="s">
        <v>5</v>
      </c>
      <c r="C2362" s="4" t="s">
        <v>7</v>
      </c>
      <c r="D2362" s="4" t="s">
        <v>8</v>
      </c>
    </row>
    <row r="2363" spans="1:8">
      <c r="A2363" t="n">
        <v>32731</v>
      </c>
      <c r="B2363" s="6" t="n">
        <v>2</v>
      </c>
      <c r="C2363" s="7" t="n">
        <v>11</v>
      </c>
      <c r="D2363" s="7" t="s">
        <v>354</v>
      </c>
    </row>
    <row r="2364" spans="1:8">
      <c r="A2364" t="s">
        <v>4</v>
      </c>
      <c r="B2364" s="4" t="s">
        <v>5</v>
      </c>
      <c r="C2364" s="4" t="s">
        <v>12</v>
      </c>
    </row>
    <row r="2365" spans="1:8">
      <c r="A2365" t="n">
        <v>32755</v>
      </c>
      <c r="B2365" s="19" t="n">
        <v>3</v>
      </c>
      <c r="C2365" s="12" t="n">
        <f t="normal" ca="1">A2381</f>
        <v>0</v>
      </c>
    </row>
    <row r="2366" spans="1:8">
      <c r="A2366" t="s">
        <v>4</v>
      </c>
      <c r="B2366" s="4" t="s">
        <v>5</v>
      </c>
      <c r="C2366" s="4" t="s">
        <v>11</v>
      </c>
      <c r="D2366" s="4" t="s">
        <v>7</v>
      </c>
      <c r="E2366" s="4" t="s">
        <v>7</v>
      </c>
      <c r="F2366" s="4" t="s">
        <v>8</v>
      </c>
    </row>
    <row r="2367" spans="1:8">
      <c r="A2367" t="n">
        <v>32760</v>
      </c>
      <c r="B2367" s="28" t="n">
        <v>20</v>
      </c>
      <c r="C2367" s="7" t="n">
        <v>65534</v>
      </c>
      <c r="D2367" s="7" t="n">
        <v>3</v>
      </c>
      <c r="E2367" s="7" t="n">
        <v>10</v>
      </c>
      <c r="F2367" s="7" t="s">
        <v>49</v>
      </c>
    </row>
    <row r="2368" spans="1:8">
      <c r="A2368" t="s">
        <v>4</v>
      </c>
      <c r="B2368" s="4" t="s">
        <v>5</v>
      </c>
      <c r="C2368" s="4" t="s">
        <v>11</v>
      </c>
    </row>
    <row r="2369" spans="1:7">
      <c r="A2369" t="n">
        <v>32781</v>
      </c>
      <c r="B2369" s="29" t="n">
        <v>16</v>
      </c>
      <c r="C2369" s="7" t="n">
        <v>0</v>
      </c>
    </row>
    <row r="2370" spans="1:7">
      <c r="A2370" t="s">
        <v>4</v>
      </c>
      <c r="B2370" s="4" t="s">
        <v>5</v>
      </c>
      <c r="C2370" s="4" t="s">
        <v>7</v>
      </c>
      <c r="D2370" s="4" t="s">
        <v>11</v>
      </c>
    </row>
    <row r="2371" spans="1:7">
      <c r="A2371" t="n">
        <v>32784</v>
      </c>
      <c r="B2371" s="30" t="n">
        <v>22</v>
      </c>
      <c r="C2371" s="7" t="n">
        <v>10</v>
      </c>
      <c r="D2371" s="7" t="n">
        <v>0</v>
      </c>
    </row>
    <row r="2372" spans="1:7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8</v>
      </c>
    </row>
    <row r="2373" spans="1:7">
      <c r="A2373" t="n">
        <v>32788</v>
      </c>
      <c r="B2373" s="26" t="n">
        <v>51</v>
      </c>
      <c r="C2373" s="7" t="n">
        <v>4</v>
      </c>
      <c r="D2373" s="7" t="n">
        <v>65534</v>
      </c>
      <c r="E2373" s="7" t="s">
        <v>22</v>
      </c>
    </row>
    <row r="2374" spans="1:7">
      <c r="A2374" t="s">
        <v>4</v>
      </c>
      <c r="B2374" s="4" t="s">
        <v>5</v>
      </c>
      <c r="C2374" s="4" t="s">
        <v>11</v>
      </c>
    </row>
    <row r="2375" spans="1:7">
      <c r="A2375" t="n">
        <v>32793</v>
      </c>
      <c r="B2375" s="29" t="n">
        <v>16</v>
      </c>
      <c r="C2375" s="7" t="n">
        <v>0</v>
      </c>
    </row>
    <row r="2376" spans="1:7">
      <c r="A2376" t="s">
        <v>4</v>
      </c>
      <c r="B2376" s="4" t="s">
        <v>5</v>
      </c>
      <c r="C2376" s="4" t="s">
        <v>11</v>
      </c>
      <c r="D2376" s="4" t="s">
        <v>51</v>
      </c>
      <c r="E2376" s="4" t="s">
        <v>7</v>
      </c>
      <c r="F2376" s="4" t="s">
        <v>7</v>
      </c>
      <c r="G2376" s="4" t="s">
        <v>51</v>
      </c>
      <c r="H2376" s="4" t="s">
        <v>7</v>
      </c>
      <c r="I2376" s="4" t="s">
        <v>7</v>
      </c>
    </row>
    <row r="2377" spans="1:7">
      <c r="A2377" t="n">
        <v>32796</v>
      </c>
      <c r="B2377" s="31" t="n">
        <v>26</v>
      </c>
      <c r="C2377" s="7" t="n">
        <v>65534</v>
      </c>
      <c r="D2377" s="7" t="s">
        <v>355</v>
      </c>
      <c r="E2377" s="7" t="n">
        <v>2</v>
      </c>
      <c r="F2377" s="7" t="n">
        <v>3</v>
      </c>
      <c r="G2377" s="7" t="s">
        <v>356</v>
      </c>
      <c r="H2377" s="7" t="n">
        <v>2</v>
      </c>
      <c r="I2377" s="7" t="n">
        <v>0</v>
      </c>
    </row>
    <row r="2378" spans="1:7">
      <c r="A2378" t="s">
        <v>4</v>
      </c>
      <c r="B2378" s="4" t="s">
        <v>5</v>
      </c>
    </row>
    <row r="2379" spans="1:7">
      <c r="A2379" t="n">
        <v>32866</v>
      </c>
      <c r="B2379" s="32" t="n">
        <v>28</v>
      </c>
    </row>
    <row r="2380" spans="1:7">
      <c r="A2380" t="s">
        <v>4</v>
      </c>
      <c r="B2380" s="4" t="s">
        <v>5</v>
      </c>
      <c r="C2380" s="4" t="s">
        <v>7</v>
      </c>
    </row>
    <row r="2381" spans="1:7">
      <c r="A2381" t="n">
        <v>32867</v>
      </c>
      <c r="B2381" s="35" t="n">
        <v>23</v>
      </c>
      <c r="C2381" s="7" t="n">
        <v>10</v>
      </c>
    </row>
    <row r="2382" spans="1:7">
      <c r="A2382" t="s">
        <v>4</v>
      </c>
      <c r="B2382" s="4" t="s">
        <v>5</v>
      </c>
      <c r="C2382" s="4" t="s">
        <v>7</v>
      </c>
      <c r="D2382" s="4" t="s">
        <v>8</v>
      </c>
    </row>
    <row r="2383" spans="1:7">
      <c r="A2383" t="n">
        <v>32869</v>
      </c>
      <c r="B2383" s="6" t="n">
        <v>2</v>
      </c>
      <c r="C2383" s="7" t="n">
        <v>10</v>
      </c>
      <c r="D2383" s="7" t="s">
        <v>139</v>
      </c>
    </row>
    <row r="2384" spans="1:7">
      <c r="A2384" t="s">
        <v>4</v>
      </c>
      <c r="B2384" s="4" t="s">
        <v>5</v>
      </c>
      <c r="C2384" s="4" t="s">
        <v>7</v>
      </c>
    </row>
    <row r="2385" spans="1:9">
      <c r="A2385" t="n">
        <v>32892</v>
      </c>
      <c r="B2385" s="36" t="n">
        <v>74</v>
      </c>
      <c r="C2385" s="7" t="n">
        <v>46</v>
      </c>
    </row>
    <row r="2386" spans="1:9">
      <c r="A2386" t="s">
        <v>4</v>
      </c>
      <c r="B2386" s="4" t="s">
        <v>5</v>
      </c>
      <c r="C2386" s="4" t="s">
        <v>7</v>
      </c>
    </row>
    <row r="2387" spans="1:9">
      <c r="A2387" t="n">
        <v>32894</v>
      </c>
      <c r="B2387" s="36" t="n">
        <v>74</v>
      </c>
      <c r="C2387" s="7" t="n">
        <v>54</v>
      </c>
    </row>
    <row r="2388" spans="1:9">
      <c r="A2388" t="s">
        <v>4</v>
      </c>
      <c r="B2388" s="4" t="s">
        <v>5</v>
      </c>
    </row>
    <row r="2389" spans="1:9">
      <c r="A2389" t="n">
        <v>32896</v>
      </c>
      <c r="B2389" s="5" t="n">
        <v>1</v>
      </c>
    </row>
    <row r="2390" spans="1:9" s="3" customFormat="1" customHeight="0">
      <c r="A2390" s="3" t="s">
        <v>2</v>
      </c>
      <c r="B2390" s="3" t="s">
        <v>357</v>
      </c>
    </row>
    <row r="2391" spans="1:9">
      <c r="A2391" t="s">
        <v>4</v>
      </c>
      <c r="B2391" s="4" t="s">
        <v>5</v>
      </c>
      <c r="C2391" s="4" t="s">
        <v>11</v>
      </c>
      <c r="D2391" s="4" t="s">
        <v>7</v>
      </c>
      <c r="E2391" s="4" t="s">
        <v>7</v>
      </c>
      <c r="F2391" s="4" t="s">
        <v>8</v>
      </c>
    </row>
    <row r="2392" spans="1:9">
      <c r="A2392" t="n">
        <v>32900</v>
      </c>
      <c r="B2392" s="28" t="n">
        <v>20</v>
      </c>
      <c r="C2392" s="7" t="n">
        <v>5714</v>
      </c>
      <c r="D2392" s="7" t="n">
        <v>3</v>
      </c>
      <c r="E2392" s="7" t="n">
        <v>10</v>
      </c>
      <c r="F2392" s="7" t="s">
        <v>49</v>
      </c>
    </row>
    <row r="2393" spans="1:9">
      <c r="A2393" t="s">
        <v>4</v>
      </c>
      <c r="B2393" s="4" t="s">
        <v>5</v>
      </c>
      <c r="C2393" s="4" t="s">
        <v>11</v>
      </c>
    </row>
    <row r="2394" spans="1:9">
      <c r="A2394" t="n">
        <v>32921</v>
      </c>
      <c r="B2394" s="29" t="n">
        <v>16</v>
      </c>
      <c r="C2394" s="7" t="n">
        <v>0</v>
      </c>
    </row>
    <row r="2395" spans="1:9">
      <c r="A2395" t="s">
        <v>4</v>
      </c>
      <c r="B2395" s="4" t="s">
        <v>5</v>
      </c>
      <c r="C2395" s="4" t="s">
        <v>11</v>
      </c>
      <c r="D2395" s="4" t="s">
        <v>14</v>
      </c>
    </row>
    <row r="2396" spans="1:9">
      <c r="A2396" t="n">
        <v>32924</v>
      </c>
      <c r="B2396" s="25" t="n">
        <v>43</v>
      </c>
      <c r="C2396" s="7" t="n">
        <v>5714</v>
      </c>
      <c r="D2396" s="7" t="n">
        <v>1088</v>
      </c>
    </row>
    <row r="2397" spans="1:9">
      <c r="A2397" t="s">
        <v>4</v>
      </c>
      <c r="B2397" s="4" t="s">
        <v>5</v>
      </c>
      <c r="C2397" s="4" t="s">
        <v>11</v>
      </c>
      <c r="D2397" s="4" t="s">
        <v>7</v>
      </c>
      <c r="E2397" s="4" t="s">
        <v>7</v>
      </c>
      <c r="F2397" s="4" t="s">
        <v>8</v>
      </c>
    </row>
    <row r="2398" spans="1:9">
      <c r="A2398" t="n">
        <v>32931</v>
      </c>
      <c r="B2398" s="28" t="n">
        <v>20</v>
      </c>
      <c r="C2398" s="7" t="n">
        <v>5715</v>
      </c>
      <c r="D2398" s="7" t="n">
        <v>3</v>
      </c>
      <c r="E2398" s="7" t="n">
        <v>10</v>
      </c>
      <c r="F2398" s="7" t="s">
        <v>49</v>
      </c>
    </row>
    <row r="2399" spans="1:9">
      <c r="A2399" t="s">
        <v>4</v>
      </c>
      <c r="B2399" s="4" t="s">
        <v>5</v>
      </c>
      <c r="C2399" s="4" t="s">
        <v>11</v>
      </c>
    </row>
    <row r="2400" spans="1:9">
      <c r="A2400" t="n">
        <v>32952</v>
      </c>
      <c r="B2400" s="29" t="n">
        <v>16</v>
      </c>
      <c r="C2400" s="7" t="n">
        <v>0</v>
      </c>
    </row>
    <row r="2401" spans="1:6">
      <c r="A2401" t="s">
        <v>4</v>
      </c>
      <c r="B2401" s="4" t="s">
        <v>5</v>
      </c>
      <c r="C2401" s="4" t="s">
        <v>11</v>
      </c>
      <c r="D2401" s="4" t="s">
        <v>14</v>
      </c>
    </row>
    <row r="2402" spans="1:6">
      <c r="A2402" t="n">
        <v>32955</v>
      </c>
      <c r="B2402" s="25" t="n">
        <v>43</v>
      </c>
      <c r="C2402" s="7" t="n">
        <v>5715</v>
      </c>
      <c r="D2402" s="7" t="n">
        <v>1088</v>
      </c>
    </row>
    <row r="2403" spans="1:6">
      <c r="A2403" t="s">
        <v>4</v>
      </c>
      <c r="B2403" s="4" t="s">
        <v>5</v>
      </c>
      <c r="C2403" s="4" t="s">
        <v>7</v>
      </c>
      <c r="D2403" s="4" t="s">
        <v>11</v>
      </c>
    </row>
    <row r="2404" spans="1:6">
      <c r="A2404" t="n">
        <v>32962</v>
      </c>
      <c r="B2404" s="30" t="n">
        <v>22</v>
      </c>
      <c r="C2404" s="7" t="n">
        <v>11</v>
      </c>
      <c r="D2404" s="7" t="n">
        <v>0</v>
      </c>
    </row>
    <row r="2405" spans="1:6">
      <c r="A2405" t="s">
        <v>4</v>
      </c>
      <c r="B2405" s="4" t="s">
        <v>5</v>
      </c>
      <c r="C2405" s="4" t="s">
        <v>11</v>
      </c>
      <c r="D2405" s="4" t="s">
        <v>7</v>
      </c>
      <c r="E2405" s="4" t="s">
        <v>13</v>
      </c>
      <c r="F2405" s="4" t="s">
        <v>11</v>
      </c>
    </row>
    <row r="2406" spans="1:6">
      <c r="A2406" t="n">
        <v>32966</v>
      </c>
      <c r="B2406" s="34" t="n">
        <v>59</v>
      </c>
      <c r="C2406" s="7" t="n">
        <v>5715</v>
      </c>
      <c r="D2406" s="7" t="n">
        <v>15</v>
      </c>
      <c r="E2406" s="7" t="n">
        <v>0.150000005960464</v>
      </c>
      <c r="F2406" s="7" t="n">
        <v>0</v>
      </c>
    </row>
    <row r="2407" spans="1:6">
      <c r="A2407" t="s">
        <v>4</v>
      </c>
      <c r="B2407" s="4" t="s">
        <v>5</v>
      </c>
      <c r="C2407" s="4" t="s">
        <v>11</v>
      </c>
    </row>
    <row r="2408" spans="1:6">
      <c r="A2408" t="n">
        <v>32976</v>
      </c>
      <c r="B2408" s="29" t="n">
        <v>16</v>
      </c>
      <c r="C2408" s="7" t="n">
        <v>1300</v>
      </c>
    </row>
    <row r="2409" spans="1:6">
      <c r="A2409" t="s">
        <v>4</v>
      </c>
      <c r="B2409" s="4" t="s">
        <v>5</v>
      </c>
      <c r="C2409" s="4" t="s">
        <v>11</v>
      </c>
      <c r="D2409" s="4" t="s">
        <v>7</v>
      </c>
      <c r="E2409" s="4" t="s">
        <v>13</v>
      </c>
      <c r="F2409" s="4" t="s">
        <v>11</v>
      </c>
    </row>
    <row r="2410" spans="1:6">
      <c r="A2410" t="n">
        <v>32979</v>
      </c>
      <c r="B2410" s="34" t="n">
        <v>59</v>
      </c>
      <c r="C2410" s="7" t="n">
        <v>5715</v>
      </c>
      <c r="D2410" s="7" t="n">
        <v>255</v>
      </c>
      <c r="E2410" s="7" t="n">
        <v>0</v>
      </c>
      <c r="F2410" s="7" t="n">
        <v>0</v>
      </c>
    </row>
    <row r="2411" spans="1:6">
      <c r="A2411" t="s">
        <v>4</v>
      </c>
      <c r="B2411" s="4" t="s">
        <v>5</v>
      </c>
      <c r="C2411" s="4" t="s">
        <v>7</v>
      </c>
      <c r="D2411" s="4" t="s">
        <v>11</v>
      </c>
      <c r="E2411" s="4" t="s">
        <v>8</v>
      </c>
    </row>
    <row r="2412" spans="1:6">
      <c r="A2412" t="n">
        <v>32989</v>
      </c>
      <c r="B2412" s="26" t="n">
        <v>51</v>
      </c>
      <c r="C2412" s="7" t="n">
        <v>4</v>
      </c>
      <c r="D2412" s="7" t="n">
        <v>5715</v>
      </c>
      <c r="E2412" s="7" t="s">
        <v>50</v>
      </c>
    </row>
    <row r="2413" spans="1:6">
      <c r="A2413" t="s">
        <v>4</v>
      </c>
      <c r="B2413" s="4" t="s">
        <v>5</v>
      </c>
      <c r="C2413" s="4" t="s">
        <v>11</v>
      </c>
    </row>
    <row r="2414" spans="1:6">
      <c r="A2414" t="n">
        <v>33002</v>
      </c>
      <c r="B2414" s="29" t="n">
        <v>16</v>
      </c>
      <c r="C2414" s="7" t="n">
        <v>0</v>
      </c>
    </row>
    <row r="2415" spans="1:6">
      <c r="A2415" t="s">
        <v>4</v>
      </c>
      <c r="B2415" s="4" t="s">
        <v>5</v>
      </c>
      <c r="C2415" s="4" t="s">
        <v>11</v>
      </c>
      <c r="D2415" s="4" t="s">
        <v>51</v>
      </c>
      <c r="E2415" s="4" t="s">
        <v>7</v>
      </c>
      <c r="F2415" s="4" t="s">
        <v>7</v>
      </c>
      <c r="G2415" s="4" t="s">
        <v>51</v>
      </c>
      <c r="H2415" s="4" t="s">
        <v>7</v>
      </c>
      <c r="I2415" s="4" t="s">
        <v>7</v>
      </c>
    </row>
    <row r="2416" spans="1:6">
      <c r="A2416" t="n">
        <v>33005</v>
      </c>
      <c r="B2416" s="31" t="n">
        <v>26</v>
      </c>
      <c r="C2416" s="7" t="n">
        <v>5715</v>
      </c>
      <c r="D2416" s="7" t="s">
        <v>358</v>
      </c>
      <c r="E2416" s="7" t="n">
        <v>2</v>
      </c>
      <c r="F2416" s="7" t="n">
        <v>3</v>
      </c>
      <c r="G2416" s="7" t="s">
        <v>359</v>
      </c>
      <c r="H2416" s="7" t="n">
        <v>2</v>
      </c>
      <c r="I2416" s="7" t="n">
        <v>0</v>
      </c>
    </row>
    <row r="2417" spans="1:9">
      <c r="A2417" t="s">
        <v>4</v>
      </c>
      <c r="B2417" s="4" t="s">
        <v>5</v>
      </c>
    </row>
    <row r="2418" spans="1:9">
      <c r="A2418" t="n">
        <v>33050</v>
      </c>
      <c r="B2418" s="32" t="n">
        <v>28</v>
      </c>
    </row>
    <row r="2419" spans="1:9">
      <c r="A2419" t="s">
        <v>4</v>
      </c>
      <c r="B2419" s="4" t="s">
        <v>5</v>
      </c>
      <c r="C2419" s="4" t="s">
        <v>7</v>
      </c>
      <c r="D2419" s="4" t="s">
        <v>11</v>
      </c>
      <c r="E2419" s="4" t="s">
        <v>8</v>
      </c>
    </row>
    <row r="2420" spans="1:9">
      <c r="A2420" t="n">
        <v>33051</v>
      </c>
      <c r="B2420" s="26" t="n">
        <v>51</v>
      </c>
      <c r="C2420" s="7" t="n">
        <v>4</v>
      </c>
      <c r="D2420" s="7" t="n">
        <v>5714</v>
      </c>
      <c r="E2420" s="7" t="s">
        <v>22</v>
      </c>
    </row>
    <row r="2421" spans="1:9">
      <c r="A2421" t="s">
        <v>4</v>
      </c>
      <c r="B2421" s="4" t="s">
        <v>5</v>
      </c>
      <c r="C2421" s="4" t="s">
        <v>11</v>
      </c>
    </row>
    <row r="2422" spans="1:9">
      <c r="A2422" t="n">
        <v>33056</v>
      </c>
      <c r="B2422" s="29" t="n">
        <v>16</v>
      </c>
      <c r="C2422" s="7" t="n">
        <v>0</v>
      </c>
    </row>
    <row r="2423" spans="1:9">
      <c r="A2423" t="s">
        <v>4</v>
      </c>
      <c r="B2423" s="4" t="s">
        <v>5</v>
      </c>
      <c r="C2423" s="4" t="s">
        <v>11</v>
      </c>
      <c r="D2423" s="4" t="s">
        <v>51</v>
      </c>
      <c r="E2423" s="4" t="s">
        <v>7</v>
      </c>
      <c r="F2423" s="4" t="s">
        <v>7</v>
      </c>
    </row>
    <row r="2424" spans="1:9">
      <c r="A2424" t="n">
        <v>33059</v>
      </c>
      <c r="B2424" s="31" t="n">
        <v>26</v>
      </c>
      <c r="C2424" s="7" t="n">
        <v>5714</v>
      </c>
      <c r="D2424" s="7" t="s">
        <v>360</v>
      </c>
      <c r="E2424" s="7" t="n">
        <v>2</v>
      </c>
      <c r="F2424" s="7" t="n">
        <v>0</v>
      </c>
    </row>
    <row r="2425" spans="1:9">
      <c r="A2425" t="s">
        <v>4</v>
      </c>
      <c r="B2425" s="4" t="s">
        <v>5</v>
      </c>
    </row>
    <row r="2426" spans="1:9">
      <c r="A2426" t="n">
        <v>33121</v>
      </c>
      <c r="B2426" s="32" t="n">
        <v>28</v>
      </c>
    </row>
    <row r="2427" spans="1:9">
      <c r="A2427" t="s">
        <v>4</v>
      </c>
      <c r="B2427" s="4" t="s">
        <v>5</v>
      </c>
      <c r="C2427" s="4" t="s">
        <v>7</v>
      </c>
      <c r="D2427" s="4" t="s">
        <v>11</v>
      </c>
      <c r="E2427" s="4" t="s">
        <v>8</v>
      </c>
    </row>
    <row r="2428" spans="1:9">
      <c r="A2428" t="n">
        <v>33122</v>
      </c>
      <c r="B2428" s="26" t="n">
        <v>51</v>
      </c>
      <c r="C2428" s="7" t="n">
        <v>4</v>
      </c>
      <c r="D2428" s="7" t="n">
        <v>5715</v>
      </c>
      <c r="E2428" s="7" t="s">
        <v>50</v>
      </c>
    </row>
    <row r="2429" spans="1:9">
      <c r="A2429" t="s">
        <v>4</v>
      </c>
      <c r="B2429" s="4" t="s">
        <v>5</v>
      </c>
      <c r="C2429" s="4" t="s">
        <v>11</v>
      </c>
    </row>
    <row r="2430" spans="1:9">
      <c r="A2430" t="n">
        <v>33135</v>
      </c>
      <c r="B2430" s="29" t="n">
        <v>16</v>
      </c>
      <c r="C2430" s="7" t="n">
        <v>0</v>
      </c>
    </row>
    <row r="2431" spans="1:9">
      <c r="A2431" t="s">
        <v>4</v>
      </c>
      <c r="B2431" s="4" t="s">
        <v>5</v>
      </c>
      <c r="C2431" s="4" t="s">
        <v>11</v>
      </c>
      <c r="D2431" s="4" t="s">
        <v>51</v>
      </c>
      <c r="E2431" s="4" t="s">
        <v>7</v>
      </c>
      <c r="F2431" s="4" t="s">
        <v>7</v>
      </c>
    </row>
    <row r="2432" spans="1:9">
      <c r="A2432" t="n">
        <v>33138</v>
      </c>
      <c r="B2432" s="31" t="n">
        <v>26</v>
      </c>
      <c r="C2432" s="7" t="n">
        <v>5715</v>
      </c>
      <c r="D2432" s="7" t="s">
        <v>361</v>
      </c>
      <c r="E2432" s="7" t="n">
        <v>2</v>
      </c>
      <c r="F2432" s="7" t="n">
        <v>0</v>
      </c>
    </row>
    <row r="2433" spans="1:6">
      <c r="A2433" t="s">
        <v>4</v>
      </c>
      <c r="B2433" s="4" t="s">
        <v>5</v>
      </c>
    </row>
    <row r="2434" spans="1:6">
      <c r="A2434" t="n">
        <v>33179</v>
      </c>
      <c r="B2434" s="32" t="n">
        <v>28</v>
      </c>
    </row>
    <row r="2435" spans="1:6">
      <c r="A2435" t="s">
        <v>4</v>
      </c>
      <c r="B2435" s="4" t="s">
        <v>5</v>
      </c>
      <c r="C2435" s="4" t="s">
        <v>7</v>
      </c>
      <c r="D2435" s="40" t="s">
        <v>168</v>
      </c>
      <c r="E2435" s="4" t="s">
        <v>5</v>
      </c>
      <c r="F2435" s="4" t="s">
        <v>7</v>
      </c>
      <c r="G2435" s="4" t="s">
        <v>11</v>
      </c>
      <c r="H2435" s="40" t="s">
        <v>169</v>
      </c>
      <c r="I2435" s="4" t="s">
        <v>7</v>
      </c>
      <c r="J2435" s="4" t="s">
        <v>12</v>
      </c>
    </row>
    <row r="2436" spans="1:6">
      <c r="A2436" t="n">
        <v>33180</v>
      </c>
      <c r="B2436" s="11" t="n">
        <v>5</v>
      </c>
      <c r="C2436" s="7" t="n">
        <v>28</v>
      </c>
      <c r="D2436" s="40" t="s">
        <v>3</v>
      </c>
      <c r="E2436" s="41" t="n">
        <v>64</v>
      </c>
      <c r="F2436" s="7" t="n">
        <v>5</v>
      </c>
      <c r="G2436" s="7" t="n">
        <v>4</v>
      </c>
      <c r="H2436" s="40" t="s">
        <v>3</v>
      </c>
      <c r="I2436" s="7" t="n">
        <v>1</v>
      </c>
      <c r="J2436" s="12" t="n">
        <f t="normal" ca="1">A2454</f>
        <v>0</v>
      </c>
    </row>
    <row r="2437" spans="1:6">
      <c r="A2437" t="s">
        <v>4</v>
      </c>
      <c r="B2437" s="4" t="s">
        <v>5</v>
      </c>
      <c r="C2437" s="4" t="s">
        <v>7</v>
      </c>
      <c r="D2437" s="4" t="s">
        <v>11</v>
      </c>
      <c r="E2437" s="4" t="s">
        <v>8</v>
      </c>
    </row>
    <row r="2438" spans="1:6">
      <c r="A2438" t="n">
        <v>33191</v>
      </c>
      <c r="B2438" s="26" t="n">
        <v>51</v>
      </c>
      <c r="C2438" s="7" t="n">
        <v>4</v>
      </c>
      <c r="D2438" s="7" t="n">
        <v>4</v>
      </c>
      <c r="E2438" s="7" t="s">
        <v>75</v>
      </c>
    </row>
    <row r="2439" spans="1:6">
      <c r="A2439" t="s">
        <v>4</v>
      </c>
      <c r="B2439" s="4" t="s">
        <v>5</v>
      </c>
      <c r="C2439" s="4" t="s">
        <v>11</v>
      </c>
    </row>
    <row r="2440" spans="1:6">
      <c r="A2440" t="n">
        <v>33205</v>
      </c>
      <c r="B2440" s="29" t="n">
        <v>16</v>
      </c>
      <c r="C2440" s="7" t="n">
        <v>0</v>
      </c>
    </row>
    <row r="2441" spans="1:6">
      <c r="A2441" t="s">
        <v>4</v>
      </c>
      <c r="B2441" s="4" t="s">
        <v>5</v>
      </c>
      <c r="C2441" s="4" t="s">
        <v>11</v>
      </c>
      <c r="D2441" s="4" t="s">
        <v>51</v>
      </c>
      <c r="E2441" s="4" t="s">
        <v>7</v>
      </c>
      <c r="F2441" s="4" t="s">
        <v>7</v>
      </c>
    </row>
    <row r="2442" spans="1:6">
      <c r="A2442" t="n">
        <v>33208</v>
      </c>
      <c r="B2442" s="31" t="n">
        <v>26</v>
      </c>
      <c r="C2442" s="7" t="n">
        <v>4</v>
      </c>
      <c r="D2442" s="7" t="s">
        <v>362</v>
      </c>
      <c r="E2442" s="7" t="n">
        <v>2</v>
      </c>
      <c r="F2442" s="7" t="n">
        <v>0</v>
      </c>
    </row>
    <row r="2443" spans="1:6">
      <c r="A2443" t="s">
        <v>4</v>
      </c>
      <c r="B2443" s="4" t="s">
        <v>5</v>
      </c>
    </row>
    <row r="2444" spans="1:6">
      <c r="A2444" t="n">
        <v>33257</v>
      </c>
      <c r="B2444" s="32" t="n">
        <v>28</v>
      </c>
    </row>
    <row r="2445" spans="1:6">
      <c r="A2445" t="s">
        <v>4</v>
      </c>
      <c r="B2445" s="4" t="s">
        <v>5</v>
      </c>
      <c r="C2445" s="4" t="s">
        <v>7</v>
      </c>
      <c r="D2445" s="4" t="s">
        <v>11</v>
      </c>
      <c r="E2445" s="4" t="s">
        <v>8</v>
      </c>
    </row>
    <row r="2446" spans="1:6">
      <c r="A2446" t="n">
        <v>33258</v>
      </c>
      <c r="B2446" s="26" t="n">
        <v>51</v>
      </c>
      <c r="C2446" s="7" t="n">
        <v>4</v>
      </c>
      <c r="D2446" s="7" t="n">
        <v>0</v>
      </c>
      <c r="E2446" s="7" t="s">
        <v>188</v>
      </c>
    </row>
    <row r="2447" spans="1:6">
      <c r="A2447" t="s">
        <v>4</v>
      </c>
      <c r="B2447" s="4" t="s">
        <v>5</v>
      </c>
      <c r="C2447" s="4" t="s">
        <v>11</v>
      </c>
    </row>
    <row r="2448" spans="1:6">
      <c r="A2448" t="n">
        <v>33272</v>
      </c>
      <c r="B2448" s="29" t="n">
        <v>16</v>
      </c>
      <c r="C2448" s="7" t="n">
        <v>0</v>
      </c>
    </row>
    <row r="2449" spans="1:10">
      <c r="A2449" t="s">
        <v>4</v>
      </c>
      <c r="B2449" s="4" t="s">
        <v>5</v>
      </c>
      <c r="C2449" s="4" t="s">
        <v>11</v>
      </c>
      <c r="D2449" s="4" t="s">
        <v>51</v>
      </c>
      <c r="E2449" s="4" t="s">
        <v>7</v>
      </c>
      <c r="F2449" s="4" t="s">
        <v>7</v>
      </c>
    </row>
    <row r="2450" spans="1:10">
      <c r="A2450" t="n">
        <v>33275</v>
      </c>
      <c r="B2450" s="31" t="n">
        <v>26</v>
      </c>
      <c r="C2450" s="7" t="n">
        <v>0</v>
      </c>
      <c r="D2450" s="7" t="s">
        <v>363</v>
      </c>
      <c r="E2450" s="7" t="n">
        <v>2</v>
      </c>
      <c r="F2450" s="7" t="n">
        <v>0</v>
      </c>
    </row>
    <row r="2451" spans="1:10">
      <c r="A2451" t="s">
        <v>4</v>
      </c>
      <c r="B2451" s="4" t="s">
        <v>5</v>
      </c>
    </row>
    <row r="2452" spans="1:10">
      <c r="A2452" t="n">
        <v>33368</v>
      </c>
      <c r="B2452" s="32" t="n">
        <v>28</v>
      </c>
    </row>
    <row r="2453" spans="1:10">
      <c r="A2453" t="s">
        <v>4</v>
      </c>
      <c r="B2453" s="4" t="s">
        <v>5</v>
      </c>
      <c r="C2453" s="4" t="s">
        <v>11</v>
      </c>
    </row>
    <row r="2454" spans="1:10">
      <c r="A2454" t="n">
        <v>33369</v>
      </c>
      <c r="B2454" s="33" t="n">
        <v>12</v>
      </c>
      <c r="C2454" s="7" t="n">
        <v>4</v>
      </c>
    </row>
    <row r="2455" spans="1:10">
      <c r="A2455" t="s">
        <v>4</v>
      </c>
      <c r="B2455" s="4" t="s">
        <v>5</v>
      </c>
      <c r="C2455" s="4" t="s">
        <v>11</v>
      </c>
    </row>
    <row r="2456" spans="1:10">
      <c r="A2456" t="n">
        <v>33372</v>
      </c>
      <c r="B2456" s="33" t="n">
        <v>12</v>
      </c>
      <c r="C2456" s="7" t="n">
        <v>5</v>
      </c>
    </row>
    <row r="2457" spans="1:10">
      <c r="A2457" t="s">
        <v>4</v>
      </c>
      <c r="B2457" s="4" t="s">
        <v>5</v>
      </c>
    </row>
    <row r="2458" spans="1:10">
      <c r="A2458" t="n">
        <v>33375</v>
      </c>
      <c r="B2458" s="5" t="n">
        <v>1</v>
      </c>
    </row>
    <row r="2459" spans="1:10" s="3" customFormat="1" customHeight="0">
      <c r="A2459" s="3" t="s">
        <v>2</v>
      </c>
      <c r="B2459" s="3" t="s">
        <v>364</v>
      </c>
    </row>
    <row r="2460" spans="1:10">
      <c r="A2460" t="s">
        <v>4</v>
      </c>
      <c r="B2460" s="4" t="s">
        <v>5</v>
      </c>
      <c r="C2460" s="4" t="s">
        <v>7</v>
      </c>
      <c r="D2460" s="4" t="s">
        <v>11</v>
      </c>
      <c r="E2460" s="4" t="s">
        <v>7</v>
      </c>
      <c r="F2460" s="4" t="s">
        <v>7</v>
      </c>
      <c r="G2460" s="4" t="s">
        <v>7</v>
      </c>
      <c r="H2460" s="4" t="s">
        <v>11</v>
      </c>
      <c r="I2460" s="4" t="s">
        <v>12</v>
      </c>
      <c r="J2460" s="4" t="s">
        <v>12</v>
      </c>
    </row>
    <row r="2461" spans="1:10">
      <c r="A2461" t="n">
        <v>33376</v>
      </c>
      <c r="B2461" s="21" t="n">
        <v>6</v>
      </c>
      <c r="C2461" s="7" t="n">
        <v>33</v>
      </c>
      <c r="D2461" s="7" t="n">
        <v>65534</v>
      </c>
      <c r="E2461" s="7" t="n">
        <v>9</v>
      </c>
      <c r="F2461" s="7" t="n">
        <v>1</v>
      </c>
      <c r="G2461" s="7" t="n">
        <v>1</v>
      </c>
      <c r="H2461" s="7" t="n">
        <v>11</v>
      </c>
      <c r="I2461" s="12" t="n">
        <f t="normal" ca="1">A2463</f>
        <v>0</v>
      </c>
      <c r="J2461" s="12" t="n">
        <f t="normal" ca="1">A2487</f>
        <v>0</v>
      </c>
    </row>
    <row r="2462" spans="1:10">
      <c r="A2462" t="s">
        <v>4</v>
      </c>
      <c r="B2462" s="4" t="s">
        <v>5</v>
      </c>
      <c r="C2462" s="4" t="s">
        <v>11</v>
      </c>
      <c r="D2462" s="4" t="s">
        <v>13</v>
      </c>
      <c r="E2462" s="4" t="s">
        <v>13</v>
      </c>
      <c r="F2462" s="4" t="s">
        <v>13</v>
      </c>
      <c r="G2462" s="4" t="s">
        <v>13</v>
      </c>
    </row>
    <row r="2463" spans="1:10">
      <c r="A2463" t="n">
        <v>33393</v>
      </c>
      <c r="B2463" s="22" t="n">
        <v>46</v>
      </c>
      <c r="C2463" s="7" t="n">
        <v>65534</v>
      </c>
      <c r="D2463" s="7" t="n">
        <v>-16.6700000762939</v>
      </c>
      <c r="E2463" s="7" t="n">
        <v>0</v>
      </c>
      <c r="F2463" s="7" t="n">
        <v>-22.8999996185303</v>
      </c>
      <c r="G2463" s="7" t="n">
        <v>270</v>
      </c>
    </row>
    <row r="2464" spans="1:10">
      <c r="A2464" t="s">
        <v>4</v>
      </c>
      <c r="B2464" s="4" t="s">
        <v>5</v>
      </c>
      <c r="C2464" s="4" t="s">
        <v>7</v>
      </c>
      <c r="D2464" s="4" t="s">
        <v>11</v>
      </c>
      <c r="E2464" s="4" t="s">
        <v>7</v>
      </c>
      <c r="F2464" s="4" t="s">
        <v>8</v>
      </c>
      <c r="G2464" s="4" t="s">
        <v>8</v>
      </c>
      <c r="H2464" s="4" t="s">
        <v>8</v>
      </c>
      <c r="I2464" s="4" t="s">
        <v>8</v>
      </c>
      <c r="J2464" s="4" t="s">
        <v>8</v>
      </c>
      <c r="K2464" s="4" t="s">
        <v>8</v>
      </c>
      <c r="L2464" s="4" t="s">
        <v>8</v>
      </c>
      <c r="M2464" s="4" t="s">
        <v>8</v>
      </c>
      <c r="N2464" s="4" t="s">
        <v>8</v>
      </c>
      <c r="O2464" s="4" t="s">
        <v>8</v>
      </c>
      <c r="P2464" s="4" t="s">
        <v>8</v>
      </c>
      <c r="Q2464" s="4" t="s">
        <v>8</v>
      </c>
      <c r="R2464" s="4" t="s">
        <v>8</v>
      </c>
      <c r="S2464" s="4" t="s">
        <v>8</v>
      </c>
      <c r="T2464" s="4" t="s">
        <v>8</v>
      </c>
      <c r="U2464" s="4" t="s">
        <v>8</v>
      </c>
    </row>
    <row r="2465" spans="1:21">
      <c r="A2465" t="n">
        <v>33412</v>
      </c>
      <c r="B2465" s="23" t="n">
        <v>36</v>
      </c>
      <c r="C2465" s="7" t="n">
        <v>8</v>
      </c>
      <c r="D2465" s="7" t="n">
        <v>65534</v>
      </c>
      <c r="E2465" s="7" t="n">
        <v>0</v>
      </c>
      <c r="F2465" s="7" t="s">
        <v>350</v>
      </c>
      <c r="G2465" s="7" t="s">
        <v>22</v>
      </c>
      <c r="H2465" s="7" t="s">
        <v>22</v>
      </c>
      <c r="I2465" s="7" t="s">
        <v>22</v>
      </c>
      <c r="J2465" s="7" t="s">
        <v>22</v>
      </c>
      <c r="K2465" s="7" t="s">
        <v>22</v>
      </c>
      <c r="L2465" s="7" t="s">
        <v>22</v>
      </c>
      <c r="M2465" s="7" t="s">
        <v>22</v>
      </c>
      <c r="N2465" s="7" t="s">
        <v>22</v>
      </c>
      <c r="O2465" s="7" t="s">
        <v>22</v>
      </c>
      <c r="P2465" s="7" t="s">
        <v>22</v>
      </c>
      <c r="Q2465" s="7" t="s">
        <v>22</v>
      </c>
      <c r="R2465" s="7" t="s">
        <v>22</v>
      </c>
      <c r="S2465" s="7" t="s">
        <v>22</v>
      </c>
      <c r="T2465" s="7" t="s">
        <v>22</v>
      </c>
      <c r="U2465" s="7" t="s">
        <v>22</v>
      </c>
    </row>
    <row r="2466" spans="1:21">
      <c r="A2466" t="s">
        <v>4</v>
      </c>
      <c r="B2466" s="4" t="s">
        <v>5</v>
      </c>
      <c r="C2466" s="4" t="s">
        <v>11</v>
      </c>
      <c r="D2466" s="4" t="s">
        <v>7</v>
      </c>
      <c r="E2466" s="4" t="s">
        <v>8</v>
      </c>
      <c r="F2466" s="4" t="s">
        <v>13</v>
      </c>
      <c r="G2466" s="4" t="s">
        <v>13</v>
      </c>
      <c r="H2466" s="4" t="s">
        <v>13</v>
      </c>
    </row>
    <row r="2467" spans="1:21">
      <c r="A2467" t="n">
        <v>33445</v>
      </c>
      <c r="B2467" s="24" t="n">
        <v>48</v>
      </c>
      <c r="C2467" s="7" t="n">
        <v>65534</v>
      </c>
      <c r="D2467" s="7" t="n">
        <v>0</v>
      </c>
      <c r="E2467" s="7" t="s">
        <v>350</v>
      </c>
      <c r="F2467" s="7" t="n">
        <v>0</v>
      </c>
      <c r="G2467" s="7" t="n">
        <v>1</v>
      </c>
      <c r="H2467" s="7" t="n">
        <v>0</v>
      </c>
    </row>
    <row r="2468" spans="1:21">
      <c r="A2468" t="s">
        <v>4</v>
      </c>
      <c r="B2468" s="4" t="s">
        <v>5</v>
      </c>
      <c r="C2468" s="4" t="s">
        <v>11</v>
      </c>
      <c r="D2468" s="4" t="s">
        <v>14</v>
      </c>
    </row>
    <row r="2469" spans="1:21">
      <c r="A2469" t="n">
        <v>33474</v>
      </c>
      <c r="B2469" s="25" t="n">
        <v>43</v>
      </c>
      <c r="C2469" s="7" t="n">
        <v>65534</v>
      </c>
      <c r="D2469" s="7" t="n">
        <v>64</v>
      </c>
    </row>
    <row r="2470" spans="1:21">
      <c r="A2470" t="s">
        <v>4</v>
      </c>
      <c r="B2470" s="4" t="s">
        <v>5</v>
      </c>
      <c r="C2470" s="4" t="s">
        <v>11</v>
      </c>
    </row>
    <row r="2471" spans="1:21">
      <c r="A2471" t="n">
        <v>33481</v>
      </c>
      <c r="B2471" s="29" t="n">
        <v>16</v>
      </c>
      <c r="C2471" s="7" t="n">
        <v>0</v>
      </c>
    </row>
    <row r="2472" spans="1:21">
      <c r="A2472" t="s">
        <v>4</v>
      </c>
      <c r="B2472" s="4" t="s">
        <v>5</v>
      </c>
      <c r="C2472" s="4" t="s">
        <v>11</v>
      </c>
      <c r="D2472" s="4" t="s">
        <v>13</v>
      </c>
      <c r="E2472" s="4" t="s">
        <v>13</v>
      </c>
      <c r="F2472" s="4" t="s">
        <v>13</v>
      </c>
      <c r="G2472" s="4" t="s">
        <v>11</v>
      </c>
      <c r="H2472" s="4" t="s">
        <v>11</v>
      </c>
    </row>
    <row r="2473" spans="1:21">
      <c r="A2473" t="n">
        <v>33484</v>
      </c>
      <c r="B2473" s="47" t="n">
        <v>60</v>
      </c>
      <c r="C2473" s="7" t="n">
        <v>65534</v>
      </c>
      <c r="D2473" s="7" t="n">
        <v>0</v>
      </c>
      <c r="E2473" s="7" t="n">
        <v>-10</v>
      </c>
      <c r="F2473" s="7" t="n">
        <v>0</v>
      </c>
      <c r="G2473" s="7" t="n">
        <v>0</v>
      </c>
      <c r="H2473" s="7" t="n">
        <v>0</v>
      </c>
    </row>
    <row r="2474" spans="1:21">
      <c r="A2474" t="s">
        <v>4</v>
      </c>
      <c r="B2474" s="4" t="s">
        <v>5</v>
      </c>
      <c r="C2474" s="4" t="s">
        <v>7</v>
      </c>
      <c r="D2474" s="4" t="s">
        <v>8</v>
      </c>
      <c r="E2474" s="4" t="s">
        <v>11</v>
      </c>
    </row>
    <row r="2475" spans="1:21">
      <c r="A2475" t="n">
        <v>33503</v>
      </c>
      <c r="B2475" s="17" t="n">
        <v>94</v>
      </c>
      <c r="C2475" s="7" t="n">
        <v>0</v>
      </c>
      <c r="D2475" s="7" t="s">
        <v>25</v>
      </c>
      <c r="E2475" s="7" t="n">
        <v>1</v>
      </c>
    </row>
    <row r="2476" spans="1:21">
      <c r="A2476" t="s">
        <v>4</v>
      </c>
      <c r="B2476" s="4" t="s">
        <v>5</v>
      </c>
      <c r="C2476" s="4" t="s">
        <v>7</v>
      </c>
      <c r="D2476" s="4" t="s">
        <v>8</v>
      </c>
      <c r="E2476" s="4" t="s">
        <v>11</v>
      </c>
    </row>
    <row r="2477" spans="1:21">
      <c r="A2477" t="n">
        <v>33518</v>
      </c>
      <c r="B2477" s="17" t="n">
        <v>94</v>
      </c>
      <c r="C2477" s="7" t="n">
        <v>0</v>
      </c>
      <c r="D2477" s="7" t="s">
        <v>25</v>
      </c>
      <c r="E2477" s="7" t="n">
        <v>2</v>
      </c>
    </row>
    <row r="2478" spans="1:21">
      <c r="A2478" t="s">
        <v>4</v>
      </c>
      <c r="B2478" s="4" t="s">
        <v>5</v>
      </c>
      <c r="C2478" s="4" t="s">
        <v>7</v>
      </c>
      <c r="D2478" s="4" t="s">
        <v>8</v>
      </c>
      <c r="E2478" s="4" t="s">
        <v>11</v>
      </c>
    </row>
    <row r="2479" spans="1:21">
      <c r="A2479" t="n">
        <v>33533</v>
      </c>
      <c r="B2479" s="17" t="n">
        <v>94</v>
      </c>
      <c r="C2479" s="7" t="n">
        <v>1</v>
      </c>
      <c r="D2479" s="7" t="s">
        <v>25</v>
      </c>
      <c r="E2479" s="7" t="n">
        <v>4</v>
      </c>
    </row>
    <row r="2480" spans="1:21">
      <c r="A2480" t="s">
        <v>4</v>
      </c>
      <c r="B2480" s="4" t="s">
        <v>5</v>
      </c>
      <c r="C2480" s="4" t="s">
        <v>7</v>
      </c>
      <c r="D2480" s="4" t="s">
        <v>8</v>
      </c>
    </row>
    <row r="2481" spans="1:21">
      <c r="A2481" t="n">
        <v>33548</v>
      </c>
      <c r="B2481" s="17" t="n">
        <v>94</v>
      </c>
      <c r="C2481" s="7" t="n">
        <v>5</v>
      </c>
      <c r="D2481" s="7" t="s">
        <v>25</v>
      </c>
    </row>
    <row r="2482" spans="1:21">
      <c r="A2482" t="s">
        <v>4</v>
      </c>
      <c r="B2482" s="4" t="s">
        <v>5</v>
      </c>
      <c r="C2482" s="4" t="s">
        <v>7</v>
      </c>
      <c r="D2482" s="4" t="s">
        <v>8</v>
      </c>
      <c r="E2482" s="4" t="s">
        <v>13</v>
      </c>
      <c r="F2482" s="4" t="s">
        <v>13</v>
      </c>
      <c r="G2482" s="4" t="s">
        <v>13</v>
      </c>
    </row>
    <row r="2483" spans="1:21">
      <c r="A2483" t="n">
        <v>33561</v>
      </c>
      <c r="B2483" s="17" t="n">
        <v>94</v>
      </c>
      <c r="C2483" s="7" t="n">
        <v>2</v>
      </c>
      <c r="D2483" s="7" t="s">
        <v>27</v>
      </c>
      <c r="E2483" s="7" t="n">
        <v>-16.6700000762939</v>
      </c>
      <c r="F2483" s="7" t="n">
        <v>0</v>
      </c>
      <c r="G2483" s="7" t="n">
        <v>-22.8999996185303</v>
      </c>
    </row>
    <row r="2484" spans="1:21">
      <c r="A2484" t="s">
        <v>4</v>
      </c>
      <c r="B2484" s="4" t="s">
        <v>5</v>
      </c>
      <c r="C2484" s="4" t="s">
        <v>12</v>
      </c>
    </row>
    <row r="2485" spans="1:21">
      <c r="A2485" t="n">
        <v>33584</v>
      </c>
      <c r="B2485" s="19" t="n">
        <v>3</v>
      </c>
      <c r="C2485" s="12" t="n">
        <f t="normal" ca="1">A2487</f>
        <v>0</v>
      </c>
    </row>
    <row r="2486" spans="1:21">
      <c r="A2486" t="s">
        <v>4</v>
      </c>
      <c r="B2486" s="4" t="s">
        <v>5</v>
      </c>
    </row>
    <row r="2487" spans="1:21">
      <c r="A2487" t="n">
        <v>33589</v>
      </c>
      <c r="B2487" s="5" t="n">
        <v>1</v>
      </c>
    </row>
    <row r="2488" spans="1:21" s="3" customFormat="1" customHeight="0">
      <c r="A2488" s="3" t="s">
        <v>2</v>
      </c>
      <c r="B2488" s="3" t="s">
        <v>365</v>
      </c>
    </row>
    <row r="2489" spans="1:21">
      <c r="A2489" t="s">
        <v>4</v>
      </c>
      <c r="B2489" s="4" t="s">
        <v>5</v>
      </c>
      <c r="C2489" s="4" t="s">
        <v>7</v>
      </c>
      <c r="D2489" s="4" t="s">
        <v>11</v>
      </c>
      <c r="E2489" s="4" t="s">
        <v>7</v>
      </c>
      <c r="F2489" s="4" t="s">
        <v>12</v>
      </c>
    </row>
    <row r="2490" spans="1:21">
      <c r="A2490" t="n">
        <v>33592</v>
      </c>
      <c r="B2490" s="11" t="n">
        <v>5</v>
      </c>
      <c r="C2490" s="7" t="n">
        <v>30</v>
      </c>
      <c r="D2490" s="7" t="n">
        <v>9724</v>
      </c>
      <c r="E2490" s="7" t="n">
        <v>1</v>
      </c>
      <c r="F2490" s="12" t="n">
        <f t="normal" ca="1">A2512</f>
        <v>0</v>
      </c>
    </row>
    <row r="2491" spans="1:21">
      <c r="A2491" t="s">
        <v>4</v>
      </c>
      <c r="B2491" s="4" t="s">
        <v>5</v>
      </c>
      <c r="C2491" s="4" t="s">
        <v>7</v>
      </c>
      <c r="D2491" s="4" t="s">
        <v>11</v>
      </c>
      <c r="E2491" s="4" t="s">
        <v>7</v>
      </c>
      <c r="F2491" s="4" t="s">
        <v>7</v>
      </c>
      <c r="G2491" s="4" t="s">
        <v>12</v>
      </c>
    </row>
    <row r="2492" spans="1:21">
      <c r="A2492" t="n">
        <v>33601</v>
      </c>
      <c r="B2492" s="11" t="n">
        <v>5</v>
      </c>
      <c r="C2492" s="7" t="n">
        <v>30</v>
      </c>
      <c r="D2492" s="7" t="n">
        <v>5</v>
      </c>
      <c r="E2492" s="7" t="n">
        <v>8</v>
      </c>
      <c r="F2492" s="7" t="n">
        <v>1</v>
      </c>
      <c r="G2492" s="12" t="n">
        <f t="normal" ca="1">A2498</f>
        <v>0</v>
      </c>
    </row>
    <row r="2493" spans="1:21">
      <c r="A2493" t="s">
        <v>4</v>
      </c>
      <c r="B2493" s="4" t="s">
        <v>5</v>
      </c>
      <c r="C2493" s="4" t="s">
        <v>7</v>
      </c>
      <c r="D2493" s="4" t="s">
        <v>8</v>
      </c>
    </row>
    <row r="2494" spans="1:21">
      <c r="A2494" t="n">
        <v>33611</v>
      </c>
      <c r="B2494" s="6" t="n">
        <v>2</v>
      </c>
      <c r="C2494" s="7" t="n">
        <v>11</v>
      </c>
      <c r="D2494" s="7" t="s">
        <v>354</v>
      </c>
    </row>
    <row r="2495" spans="1:21">
      <c r="A2495" t="s">
        <v>4</v>
      </c>
      <c r="B2495" s="4" t="s">
        <v>5</v>
      </c>
      <c r="C2495" s="4" t="s">
        <v>12</v>
      </c>
    </row>
    <row r="2496" spans="1:21">
      <c r="A2496" t="n">
        <v>33635</v>
      </c>
      <c r="B2496" s="19" t="n">
        <v>3</v>
      </c>
      <c r="C2496" s="12" t="n">
        <f t="normal" ca="1">A2512</f>
        <v>0</v>
      </c>
    </row>
    <row r="2497" spans="1:7">
      <c r="A2497" t="s">
        <v>4</v>
      </c>
      <c r="B2497" s="4" t="s">
        <v>5</v>
      </c>
      <c r="C2497" s="4" t="s">
        <v>11</v>
      </c>
      <c r="D2497" s="4" t="s">
        <v>7</v>
      </c>
      <c r="E2497" s="4" t="s">
        <v>7</v>
      </c>
      <c r="F2497" s="4" t="s">
        <v>8</v>
      </c>
    </row>
    <row r="2498" spans="1:7">
      <c r="A2498" t="n">
        <v>33640</v>
      </c>
      <c r="B2498" s="28" t="n">
        <v>20</v>
      </c>
      <c r="C2498" s="7" t="n">
        <v>65534</v>
      </c>
      <c r="D2498" s="7" t="n">
        <v>3</v>
      </c>
      <c r="E2498" s="7" t="n">
        <v>10</v>
      </c>
      <c r="F2498" s="7" t="s">
        <v>49</v>
      </c>
    </row>
    <row r="2499" spans="1:7">
      <c r="A2499" t="s">
        <v>4</v>
      </c>
      <c r="B2499" s="4" t="s">
        <v>5</v>
      </c>
      <c r="C2499" s="4" t="s">
        <v>11</v>
      </c>
    </row>
    <row r="2500" spans="1:7">
      <c r="A2500" t="n">
        <v>33661</v>
      </c>
      <c r="B2500" s="29" t="n">
        <v>16</v>
      </c>
      <c r="C2500" s="7" t="n">
        <v>0</v>
      </c>
    </row>
    <row r="2501" spans="1:7">
      <c r="A2501" t="s">
        <v>4</v>
      </c>
      <c r="B2501" s="4" t="s">
        <v>5</v>
      </c>
      <c r="C2501" s="4" t="s">
        <v>7</v>
      </c>
      <c r="D2501" s="4" t="s">
        <v>11</v>
      </c>
    </row>
    <row r="2502" spans="1:7">
      <c r="A2502" t="n">
        <v>33664</v>
      </c>
      <c r="B2502" s="30" t="n">
        <v>22</v>
      </c>
      <c r="C2502" s="7" t="n">
        <v>10</v>
      </c>
      <c r="D2502" s="7" t="n">
        <v>0</v>
      </c>
    </row>
    <row r="2503" spans="1:7">
      <c r="A2503" t="s">
        <v>4</v>
      </c>
      <c r="B2503" s="4" t="s">
        <v>5</v>
      </c>
      <c r="C2503" s="4" t="s">
        <v>7</v>
      </c>
      <c r="D2503" s="4" t="s">
        <v>11</v>
      </c>
      <c r="E2503" s="4" t="s">
        <v>8</v>
      </c>
    </row>
    <row r="2504" spans="1:7">
      <c r="A2504" t="n">
        <v>33668</v>
      </c>
      <c r="B2504" s="26" t="n">
        <v>51</v>
      </c>
      <c r="C2504" s="7" t="n">
        <v>4</v>
      </c>
      <c r="D2504" s="7" t="n">
        <v>65534</v>
      </c>
      <c r="E2504" s="7" t="s">
        <v>50</v>
      </c>
    </row>
    <row r="2505" spans="1:7">
      <c r="A2505" t="s">
        <v>4</v>
      </c>
      <c r="B2505" s="4" t="s">
        <v>5</v>
      </c>
      <c r="C2505" s="4" t="s">
        <v>11</v>
      </c>
    </row>
    <row r="2506" spans="1:7">
      <c r="A2506" t="n">
        <v>33681</v>
      </c>
      <c r="B2506" s="29" t="n">
        <v>16</v>
      </c>
      <c r="C2506" s="7" t="n">
        <v>0</v>
      </c>
    </row>
    <row r="2507" spans="1:7">
      <c r="A2507" t="s">
        <v>4</v>
      </c>
      <c r="B2507" s="4" t="s">
        <v>5</v>
      </c>
      <c r="C2507" s="4" t="s">
        <v>11</v>
      </c>
      <c r="D2507" s="4" t="s">
        <v>51</v>
      </c>
      <c r="E2507" s="4" t="s">
        <v>7</v>
      </c>
      <c r="F2507" s="4" t="s">
        <v>7</v>
      </c>
      <c r="G2507" s="4" t="s">
        <v>51</v>
      </c>
      <c r="H2507" s="4" t="s">
        <v>7</v>
      </c>
      <c r="I2507" s="4" t="s">
        <v>7</v>
      </c>
    </row>
    <row r="2508" spans="1:7">
      <c r="A2508" t="n">
        <v>33684</v>
      </c>
      <c r="B2508" s="31" t="n">
        <v>26</v>
      </c>
      <c r="C2508" s="7" t="n">
        <v>65534</v>
      </c>
      <c r="D2508" s="7" t="s">
        <v>366</v>
      </c>
      <c r="E2508" s="7" t="n">
        <v>2</v>
      </c>
      <c r="F2508" s="7" t="n">
        <v>3</v>
      </c>
      <c r="G2508" s="7" t="s">
        <v>367</v>
      </c>
      <c r="H2508" s="7" t="n">
        <v>2</v>
      </c>
      <c r="I2508" s="7" t="n">
        <v>0</v>
      </c>
    </row>
    <row r="2509" spans="1:7">
      <c r="A2509" t="s">
        <v>4</v>
      </c>
      <c r="B2509" s="4" t="s">
        <v>5</v>
      </c>
    </row>
    <row r="2510" spans="1:7">
      <c r="A2510" t="n">
        <v>33731</v>
      </c>
      <c r="B2510" s="32" t="n">
        <v>28</v>
      </c>
    </row>
    <row r="2511" spans="1:7">
      <c r="A2511" t="s">
        <v>4</v>
      </c>
      <c r="B2511" s="4" t="s">
        <v>5</v>
      </c>
      <c r="C2511" s="4" t="s">
        <v>7</v>
      </c>
    </row>
    <row r="2512" spans="1:7">
      <c r="A2512" t="n">
        <v>33732</v>
      </c>
      <c r="B2512" s="35" t="n">
        <v>23</v>
      </c>
      <c r="C2512" s="7" t="n">
        <v>10</v>
      </c>
    </row>
    <row r="2513" spans="1:9">
      <c r="A2513" t="s">
        <v>4</v>
      </c>
      <c r="B2513" s="4" t="s">
        <v>5</v>
      </c>
      <c r="C2513" s="4" t="s">
        <v>7</v>
      </c>
      <c r="D2513" s="4" t="s">
        <v>8</v>
      </c>
    </row>
    <row r="2514" spans="1:9">
      <c r="A2514" t="n">
        <v>33734</v>
      </c>
      <c r="B2514" s="6" t="n">
        <v>2</v>
      </c>
      <c r="C2514" s="7" t="n">
        <v>10</v>
      </c>
      <c r="D2514" s="7" t="s">
        <v>139</v>
      </c>
    </row>
    <row r="2515" spans="1:9">
      <c r="A2515" t="s">
        <v>4</v>
      </c>
      <c r="B2515" s="4" t="s">
        <v>5</v>
      </c>
      <c r="C2515" s="4" t="s">
        <v>7</v>
      </c>
    </row>
    <row r="2516" spans="1:9">
      <c r="A2516" t="n">
        <v>33757</v>
      </c>
      <c r="B2516" s="36" t="n">
        <v>74</v>
      </c>
      <c r="C2516" s="7" t="n">
        <v>46</v>
      </c>
    </row>
    <row r="2517" spans="1:9">
      <c r="A2517" t="s">
        <v>4</v>
      </c>
      <c r="B2517" s="4" t="s">
        <v>5</v>
      </c>
      <c r="C2517" s="4" t="s">
        <v>7</v>
      </c>
    </row>
    <row r="2518" spans="1:9">
      <c r="A2518" t="n">
        <v>33759</v>
      </c>
      <c r="B2518" s="36" t="n">
        <v>74</v>
      </c>
      <c r="C2518" s="7" t="n">
        <v>54</v>
      </c>
    </row>
    <row r="2519" spans="1:9">
      <c r="A2519" t="s">
        <v>4</v>
      </c>
      <c r="B2519" s="4" t="s">
        <v>5</v>
      </c>
    </row>
    <row r="2520" spans="1:9">
      <c r="A2520" t="n">
        <v>33761</v>
      </c>
      <c r="B2520" s="5" t="n">
        <v>1</v>
      </c>
    </row>
    <row r="2521" spans="1:9" s="3" customFormat="1" customHeight="0">
      <c r="A2521" s="3" t="s">
        <v>2</v>
      </c>
      <c r="B2521" s="3" t="s">
        <v>368</v>
      </c>
    </row>
    <row r="2522" spans="1:9">
      <c r="A2522" t="s">
        <v>4</v>
      </c>
      <c r="B2522" s="4" t="s">
        <v>5</v>
      </c>
      <c r="C2522" s="4" t="s">
        <v>7</v>
      </c>
      <c r="D2522" s="4" t="s">
        <v>7</v>
      </c>
      <c r="E2522" s="4" t="s">
        <v>7</v>
      </c>
      <c r="F2522" s="4" t="s">
        <v>7</v>
      </c>
    </row>
    <row r="2523" spans="1:9">
      <c r="A2523" t="n">
        <v>33764</v>
      </c>
      <c r="B2523" s="9" t="n">
        <v>14</v>
      </c>
      <c r="C2523" s="7" t="n">
        <v>2</v>
      </c>
      <c r="D2523" s="7" t="n">
        <v>0</v>
      </c>
      <c r="E2523" s="7" t="n">
        <v>0</v>
      </c>
      <c r="F2523" s="7" t="n">
        <v>0</v>
      </c>
    </row>
    <row r="2524" spans="1:9">
      <c r="A2524" t="s">
        <v>4</v>
      </c>
      <c r="B2524" s="4" t="s">
        <v>5</v>
      </c>
      <c r="C2524" s="4" t="s">
        <v>7</v>
      </c>
      <c r="D2524" s="40" t="s">
        <v>168</v>
      </c>
      <c r="E2524" s="4" t="s">
        <v>5</v>
      </c>
      <c r="F2524" s="4" t="s">
        <v>7</v>
      </c>
      <c r="G2524" s="4" t="s">
        <v>11</v>
      </c>
      <c r="H2524" s="40" t="s">
        <v>169</v>
      </c>
      <c r="I2524" s="4" t="s">
        <v>7</v>
      </c>
      <c r="J2524" s="4" t="s">
        <v>14</v>
      </c>
      <c r="K2524" s="4" t="s">
        <v>7</v>
      </c>
      <c r="L2524" s="4" t="s">
        <v>7</v>
      </c>
      <c r="M2524" s="40" t="s">
        <v>168</v>
      </c>
      <c r="N2524" s="4" t="s">
        <v>5</v>
      </c>
      <c r="O2524" s="4" t="s">
        <v>7</v>
      </c>
      <c r="P2524" s="4" t="s">
        <v>11</v>
      </c>
      <c r="Q2524" s="40" t="s">
        <v>169</v>
      </c>
      <c r="R2524" s="4" t="s">
        <v>7</v>
      </c>
      <c r="S2524" s="4" t="s">
        <v>14</v>
      </c>
      <c r="T2524" s="4" t="s">
        <v>7</v>
      </c>
      <c r="U2524" s="4" t="s">
        <v>7</v>
      </c>
      <c r="V2524" s="4" t="s">
        <v>7</v>
      </c>
      <c r="W2524" s="4" t="s">
        <v>12</v>
      </c>
    </row>
    <row r="2525" spans="1:9">
      <c r="A2525" t="n">
        <v>33769</v>
      </c>
      <c r="B2525" s="11" t="n">
        <v>5</v>
      </c>
      <c r="C2525" s="7" t="n">
        <v>28</v>
      </c>
      <c r="D2525" s="40" t="s">
        <v>3</v>
      </c>
      <c r="E2525" s="8" t="n">
        <v>162</v>
      </c>
      <c r="F2525" s="7" t="n">
        <v>3</v>
      </c>
      <c r="G2525" s="7" t="n">
        <v>15</v>
      </c>
      <c r="H2525" s="40" t="s">
        <v>3</v>
      </c>
      <c r="I2525" s="7" t="n">
        <v>0</v>
      </c>
      <c r="J2525" s="7" t="n">
        <v>1</v>
      </c>
      <c r="K2525" s="7" t="n">
        <v>2</v>
      </c>
      <c r="L2525" s="7" t="n">
        <v>28</v>
      </c>
      <c r="M2525" s="40" t="s">
        <v>3</v>
      </c>
      <c r="N2525" s="8" t="n">
        <v>162</v>
      </c>
      <c r="O2525" s="7" t="n">
        <v>3</v>
      </c>
      <c r="P2525" s="7" t="n">
        <v>15</v>
      </c>
      <c r="Q2525" s="40" t="s">
        <v>3</v>
      </c>
      <c r="R2525" s="7" t="n">
        <v>0</v>
      </c>
      <c r="S2525" s="7" t="n">
        <v>2</v>
      </c>
      <c r="T2525" s="7" t="n">
        <v>2</v>
      </c>
      <c r="U2525" s="7" t="n">
        <v>11</v>
      </c>
      <c r="V2525" s="7" t="n">
        <v>1</v>
      </c>
      <c r="W2525" s="12" t="n">
        <f t="normal" ca="1">A2529</f>
        <v>0</v>
      </c>
    </row>
    <row r="2526" spans="1:9">
      <c r="A2526" t="s">
        <v>4</v>
      </c>
      <c r="B2526" s="4" t="s">
        <v>5</v>
      </c>
      <c r="C2526" s="4" t="s">
        <v>7</v>
      </c>
      <c r="D2526" s="4" t="s">
        <v>11</v>
      </c>
      <c r="E2526" s="4" t="s">
        <v>13</v>
      </c>
    </row>
    <row r="2527" spans="1:9">
      <c r="A2527" t="n">
        <v>33798</v>
      </c>
      <c r="B2527" s="48" t="n">
        <v>58</v>
      </c>
      <c r="C2527" s="7" t="n">
        <v>0</v>
      </c>
      <c r="D2527" s="7" t="n">
        <v>0</v>
      </c>
      <c r="E2527" s="7" t="n">
        <v>1</v>
      </c>
    </row>
    <row r="2528" spans="1:9">
      <c r="A2528" t="s">
        <v>4</v>
      </c>
      <c r="B2528" s="4" t="s">
        <v>5</v>
      </c>
      <c r="C2528" s="4" t="s">
        <v>7</v>
      </c>
      <c r="D2528" s="40" t="s">
        <v>168</v>
      </c>
      <c r="E2528" s="4" t="s">
        <v>5</v>
      </c>
      <c r="F2528" s="4" t="s">
        <v>7</v>
      </c>
      <c r="G2528" s="4" t="s">
        <v>11</v>
      </c>
      <c r="H2528" s="40" t="s">
        <v>169</v>
      </c>
      <c r="I2528" s="4" t="s">
        <v>7</v>
      </c>
      <c r="J2528" s="4" t="s">
        <v>14</v>
      </c>
      <c r="K2528" s="4" t="s">
        <v>7</v>
      </c>
      <c r="L2528" s="4" t="s">
        <v>7</v>
      </c>
      <c r="M2528" s="40" t="s">
        <v>168</v>
      </c>
      <c r="N2528" s="4" t="s">
        <v>5</v>
      </c>
      <c r="O2528" s="4" t="s">
        <v>7</v>
      </c>
      <c r="P2528" s="4" t="s">
        <v>11</v>
      </c>
      <c r="Q2528" s="40" t="s">
        <v>169</v>
      </c>
      <c r="R2528" s="4" t="s">
        <v>7</v>
      </c>
      <c r="S2528" s="4" t="s">
        <v>14</v>
      </c>
      <c r="T2528" s="4" t="s">
        <v>7</v>
      </c>
      <c r="U2528" s="4" t="s">
        <v>7</v>
      </c>
      <c r="V2528" s="4" t="s">
        <v>7</v>
      </c>
      <c r="W2528" s="4" t="s">
        <v>12</v>
      </c>
    </row>
    <row r="2529" spans="1:23">
      <c r="A2529" t="n">
        <v>33806</v>
      </c>
      <c r="B2529" s="11" t="n">
        <v>5</v>
      </c>
      <c r="C2529" s="7" t="n">
        <v>28</v>
      </c>
      <c r="D2529" s="40" t="s">
        <v>3</v>
      </c>
      <c r="E2529" s="8" t="n">
        <v>162</v>
      </c>
      <c r="F2529" s="7" t="n">
        <v>3</v>
      </c>
      <c r="G2529" s="7" t="n">
        <v>15</v>
      </c>
      <c r="H2529" s="40" t="s">
        <v>3</v>
      </c>
      <c r="I2529" s="7" t="n">
        <v>0</v>
      </c>
      <c r="J2529" s="7" t="n">
        <v>1</v>
      </c>
      <c r="K2529" s="7" t="n">
        <v>3</v>
      </c>
      <c r="L2529" s="7" t="n">
        <v>28</v>
      </c>
      <c r="M2529" s="40" t="s">
        <v>3</v>
      </c>
      <c r="N2529" s="8" t="n">
        <v>162</v>
      </c>
      <c r="O2529" s="7" t="n">
        <v>3</v>
      </c>
      <c r="P2529" s="7" t="n">
        <v>15</v>
      </c>
      <c r="Q2529" s="40" t="s">
        <v>3</v>
      </c>
      <c r="R2529" s="7" t="n">
        <v>0</v>
      </c>
      <c r="S2529" s="7" t="n">
        <v>2</v>
      </c>
      <c r="T2529" s="7" t="n">
        <v>3</v>
      </c>
      <c r="U2529" s="7" t="n">
        <v>9</v>
      </c>
      <c r="V2529" s="7" t="n">
        <v>1</v>
      </c>
      <c r="W2529" s="12" t="n">
        <f t="normal" ca="1">A2539</f>
        <v>0</v>
      </c>
    </row>
    <row r="2530" spans="1:23">
      <c r="A2530" t="s">
        <v>4</v>
      </c>
      <c r="B2530" s="4" t="s">
        <v>5</v>
      </c>
      <c r="C2530" s="4" t="s">
        <v>7</v>
      </c>
      <c r="D2530" s="40" t="s">
        <v>168</v>
      </c>
      <c r="E2530" s="4" t="s">
        <v>5</v>
      </c>
      <c r="F2530" s="4" t="s">
        <v>11</v>
      </c>
      <c r="G2530" s="4" t="s">
        <v>7</v>
      </c>
      <c r="H2530" s="4" t="s">
        <v>7</v>
      </c>
      <c r="I2530" s="4" t="s">
        <v>8</v>
      </c>
      <c r="J2530" s="40" t="s">
        <v>169</v>
      </c>
      <c r="K2530" s="4" t="s">
        <v>7</v>
      </c>
      <c r="L2530" s="4" t="s">
        <v>7</v>
      </c>
      <c r="M2530" s="40" t="s">
        <v>168</v>
      </c>
      <c r="N2530" s="4" t="s">
        <v>5</v>
      </c>
      <c r="O2530" s="4" t="s">
        <v>7</v>
      </c>
      <c r="P2530" s="40" t="s">
        <v>169</v>
      </c>
      <c r="Q2530" s="4" t="s">
        <v>7</v>
      </c>
      <c r="R2530" s="4" t="s">
        <v>14</v>
      </c>
      <c r="S2530" s="4" t="s">
        <v>7</v>
      </c>
      <c r="T2530" s="4" t="s">
        <v>7</v>
      </c>
      <c r="U2530" s="4" t="s">
        <v>7</v>
      </c>
      <c r="V2530" s="40" t="s">
        <v>168</v>
      </c>
      <c r="W2530" s="4" t="s">
        <v>5</v>
      </c>
      <c r="X2530" s="4" t="s">
        <v>7</v>
      </c>
      <c r="Y2530" s="40" t="s">
        <v>169</v>
      </c>
      <c r="Z2530" s="4" t="s">
        <v>7</v>
      </c>
      <c r="AA2530" s="4" t="s">
        <v>14</v>
      </c>
      <c r="AB2530" s="4" t="s">
        <v>7</v>
      </c>
      <c r="AC2530" s="4" t="s">
        <v>7</v>
      </c>
      <c r="AD2530" s="4" t="s">
        <v>7</v>
      </c>
      <c r="AE2530" s="4" t="s">
        <v>12</v>
      </c>
    </row>
    <row r="2531" spans="1:23">
      <c r="A2531" t="n">
        <v>33835</v>
      </c>
      <c r="B2531" s="11" t="n">
        <v>5</v>
      </c>
      <c r="C2531" s="7" t="n">
        <v>28</v>
      </c>
      <c r="D2531" s="40" t="s">
        <v>3</v>
      </c>
      <c r="E2531" s="37" t="n">
        <v>47</v>
      </c>
      <c r="F2531" s="7" t="n">
        <v>61456</v>
      </c>
      <c r="G2531" s="7" t="n">
        <v>2</v>
      </c>
      <c r="H2531" s="7" t="n">
        <v>0</v>
      </c>
      <c r="I2531" s="7" t="s">
        <v>369</v>
      </c>
      <c r="J2531" s="40" t="s">
        <v>3</v>
      </c>
      <c r="K2531" s="7" t="n">
        <v>8</v>
      </c>
      <c r="L2531" s="7" t="n">
        <v>28</v>
      </c>
      <c r="M2531" s="40" t="s">
        <v>3</v>
      </c>
      <c r="N2531" s="36" t="n">
        <v>74</v>
      </c>
      <c r="O2531" s="7" t="n">
        <v>65</v>
      </c>
      <c r="P2531" s="40" t="s">
        <v>3</v>
      </c>
      <c r="Q2531" s="7" t="n">
        <v>0</v>
      </c>
      <c r="R2531" s="7" t="n">
        <v>1</v>
      </c>
      <c r="S2531" s="7" t="n">
        <v>3</v>
      </c>
      <c r="T2531" s="7" t="n">
        <v>9</v>
      </c>
      <c r="U2531" s="7" t="n">
        <v>28</v>
      </c>
      <c r="V2531" s="40" t="s">
        <v>3</v>
      </c>
      <c r="W2531" s="36" t="n">
        <v>74</v>
      </c>
      <c r="X2531" s="7" t="n">
        <v>65</v>
      </c>
      <c r="Y2531" s="40" t="s">
        <v>3</v>
      </c>
      <c r="Z2531" s="7" t="n">
        <v>0</v>
      </c>
      <c r="AA2531" s="7" t="n">
        <v>2</v>
      </c>
      <c r="AB2531" s="7" t="n">
        <v>3</v>
      </c>
      <c r="AC2531" s="7" t="n">
        <v>9</v>
      </c>
      <c r="AD2531" s="7" t="n">
        <v>1</v>
      </c>
      <c r="AE2531" s="12" t="n">
        <f t="normal" ca="1">A2535</f>
        <v>0</v>
      </c>
    </row>
    <row r="2532" spans="1:23">
      <c r="A2532" t="s">
        <v>4</v>
      </c>
      <c r="B2532" s="4" t="s">
        <v>5</v>
      </c>
      <c r="C2532" s="4" t="s">
        <v>11</v>
      </c>
      <c r="D2532" s="4" t="s">
        <v>7</v>
      </c>
      <c r="E2532" s="4" t="s">
        <v>7</v>
      </c>
      <c r="F2532" s="4" t="s">
        <v>8</v>
      </c>
    </row>
    <row r="2533" spans="1:23">
      <c r="A2533" t="n">
        <v>33883</v>
      </c>
      <c r="B2533" s="37" t="n">
        <v>47</v>
      </c>
      <c r="C2533" s="7" t="n">
        <v>61456</v>
      </c>
      <c r="D2533" s="7" t="n">
        <v>0</v>
      </c>
      <c r="E2533" s="7" t="n">
        <v>0</v>
      </c>
      <c r="F2533" s="7" t="s">
        <v>370</v>
      </c>
    </row>
    <row r="2534" spans="1:23">
      <c r="A2534" t="s">
        <v>4</v>
      </c>
      <c r="B2534" s="4" t="s">
        <v>5</v>
      </c>
      <c r="C2534" s="4" t="s">
        <v>7</v>
      </c>
      <c r="D2534" s="4" t="s">
        <v>11</v>
      </c>
      <c r="E2534" s="4" t="s">
        <v>13</v>
      </c>
    </row>
    <row r="2535" spans="1:23">
      <c r="A2535" t="n">
        <v>33896</v>
      </c>
      <c r="B2535" s="48" t="n">
        <v>58</v>
      </c>
      <c r="C2535" s="7" t="n">
        <v>0</v>
      </c>
      <c r="D2535" s="7" t="n">
        <v>300</v>
      </c>
      <c r="E2535" s="7" t="n">
        <v>1</v>
      </c>
    </row>
    <row r="2536" spans="1:23">
      <c r="A2536" t="s">
        <v>4</v>
      </c>
      <c r="B2536" s="4" t="s">
        <v>5</v>
      </c>
      <c r="C2536" s="4" t="s">
        <v>7</v>
      </c>
      <c r="D2536" s="4" t="s">
        <v>11</v>
      </c>
    </row>
    <row r="2537" spans="1:23">
      <c r="A2537" t="n">
        <v>33904</v>
      </c>
      <c r="B2537" s="48" t="n">
        <v>58</v>
      </c>
      <c r="C2537" s="7" t="n">
        <v>255</v>
      </c>
      <c r="D2537" s="7" t="n">
        <v>0</v>
      </c>
    </row>
    <row r="2538" spans="1:23">
      <c r="A2538" t="s">
        <v>4</v>
      </c>
      <c r="B2538" s="4" t="s">
        <v>5</v>
      </c>
      <c r="C2538" s="4" t="s">
        <v>7</v>
      </c>
      <c r="D2538" s="4" t="s">
        <v>7</v>
      </c>
      <c r="E2538" s="4" t="s">
        <v>7</v>
      </c>
      <c r="F2538" s="4" t="s">
        <v>7</v>
      </c>
    </row>
    <row r="2539" spans="1:23">
      <c r="A2539" t="n">
        <v>33908</v>
      </c>
      <c r="B2539" s="9" t="n">
        <v>14</v>
      </c>
      <c r="C2539" s="7" t="n">
        <v>0</v>
      </c>
      <c r="D2539" s="7" t="n">
        <v>0</v>
      </c>
      <c r="E2539" s="7" t="n">
        <v>0</v>
      </c>
      <c r="F2539" s="7" t="n">
        <v>64</v>
      </c>
    </row>
    <row r="2540" spans="1:23">
      <c r="A2540" t="s">
        <v>4</v>
      </c>
      <c r="B2540" s="4" t="s">
        <v>5</v>
      </c>
      <c r="C2540" s="4" t="s">
        <v>7</v>
      </c>
      <c r="D2540" s="4" t="s">
        <v>11</v>
      </c>
    </row>
    <row r="2541" spans="1:23">
      <c r="A2541" t="n">
        <v>33913</v>
      </c>
      <c r="B2541" s="30" t="n">
        <v>22</v>
      </c>
      <c r="C2541" s="7" t="n">
        <v>0</v>
      </c>
      <c r="D2541" s="7" t="n">
        <v>15</v>
      </c>
    </row>
    <row r="2542" spans="1:23">
      <c r="A2542" t="s">
        <v>4</v>
      </c>
      <c r="B2542" s="4" t="s">
        <v>5</v>
      </c>
      <c r="C2542" s="4" t="s">
        <v>7</v>
      </c>
      <c r="D2542" s="4" t="s">
        <v>11</v>
      </c>
    </row>
    <row r="2543" spans="1:23">
      <c r="A2543" t="n">
        <v>33917</v>
      </c>
      <c r="B2543" s="48" t="n">
        <v>58</v>
      </c>
      <c r="C2543" s="7" t="n">
        <v>5</v>
      </c>
      <c r="D2543" s="7" t="n">
        <v>300</v>
      </c>
    </row>
    <row r="2544" spans="1:23">
      <c r="A2544" t="s">
        <v>4</v>
      </c>
      <c r="B2544" s="4" t="s">
        <v>5</v>
      </c>
      <c r="C2544" s="4" t="s">
        <v>13</v>
      </c>
      <c r="D2544" s="4" t="s">
        <v>11</v>
      </c>
    </row>
    <row r="2545" spans="1:31">
      <c r="A2545" t="n">
        <v>33921</v>
      </c>
      <c r="B2545" s="49" t="n">
        <v>103</v>
      </c>
      <c r="C2545" s="7" t="n">
        <v>0</v>
      </c>
      <c r="D2545" s="7" t="n">
        <v>300</v>
      </c>
    </row>
    <row r="2546" spans="1:31">
      <c r="A2546" t="s">
        <v>4</v>
      </c>
      <c r="B2546" s="4" t="s">
        <v>5</v>
      </c>
      <c r="C2546" s="4" t="s">
        <v>7</v>
      </c>
    </row>
    <row r="2547" spans="1:31">
      <c r="A2547" t="n">
        <v>33928</v>
      </c>
      <c r="B2547" s="41" t="n">
        <v>64</v>
      </c>
      <c r="C2547" s="7" t="n">
        <v>7</v>
      </c>
    </row>
    <row r="2548" spans="1:31">
      <c r="A2548" t="s">
        <v>4</v>
      </c>
      <c r="B2548" s="4" t="s">
        <v>5</v>
      </c>
      <c r="C2548" s="4" t="s">
        <v>7</v>
      </c>
      <c r="D2548" s="4" t="s">
        <v>11</v>
      </c>
    </row>
    <row r="2549" spans="1:31">
      <c r="A2549" t="n">
        <v>33930</v>
      </c>
      <c r="B2549" s="50" t="n">
        <v>72</v>
      </c>
      <c r="C2549" s="7" t="n">
        <v>5</v>
      </c>
      <c r="D2549" s="7" t="n">
        <v>0</v>
      </c>
    </row>
    <row r="2550" spans="1:31">
      <c r="A2550" t="s">
        <v>4</v>
      </c>
      <c r="B2550" s="4" t="s">
        <v>5</v>
      </c>
      <c r="C2550" s="4" t="s">
        <v>7</v>
      </c>
      <c r="D2550" s="40" t="s">
        <v>168</v>
      </c>
      <c r="E2550" s="4" t="s">
        <v>5</v>
      </c>
      <c r="F2550" s="4" t="s">
        <v>7</v>
      </c>
      <c r="G2550" s="4" t="s">
        <v>11</v>
      </c>
      <c r="H2550" s="40" t="s">
        <v>169</v>
      </c>
      <c r="I2550" s="4" t="s">
        <v>7</v>
      </c>
      <c r="J2550" s="4" t="s">
        <v>14</v>
      </c>
      <c r="K2550" s="4" t="s">
        <v>7</v>
      </c>
      <c r="L2550" s="4" t="s">
        <v>7</v>
      </c>
      <c r="M2550" s="4" t="s">
        <v>12</v>
      </c>
    </row>
    <row r="2551" spans="1:31">
      <c r="A2551" t="n">
        <v>33934</v>
      </c>
      <c r="B2551" s="11" t="n">
        <v>5</v>
      </c>
      <c r="C2551" s="7" t="n">
        <v>28</v>
      </c>
      <c r="D2551" s="40" t="s">
        <v>3</v>
      </c>
      <c r="E2551" s="8" t="n">
        <v>162</v>
      </c>
      <c r="F2551" s="7" t="n">
        <v>4</v>
      </c>
      <c r="G2551" s="7" t="n">
        <v>15</v>
      </c>
      <c r="H2551" s="40" t="s">
        <v>3</v>
      </c>
      <c r="I2551" s="7" t="n">
        <v>0</v>
      </c>
      <c r="J2551" s="7" t="n">
        <v>1</v>
      </c>
      <c r="K2551" s="7" t="n">
        <v>2</v>
      </c>
      <c r="L2551" s="7" t="n">
        <v>1</v>
      </c>
      <c r="M2551" s="12" t="n">
        <f t="normal" ca="1">A2557</f>
        <v>0</v>
      </c>
    </row>
    <row r="2552" spans="1:31">
      <c r="A2552" t="s">
        <v>4</v>
      </c>
      <c r="B2552" s="4" t="s">
        <v>5</v>
      </c>
      <c r="C2552" s="4" t="s">
        <v>7</v>
      </c>
      <c r="D2552" s="4" t="s">
        <v>8</v>
      </c>
    </row>
    <row r="2553" spans="1:31">
      <c r="A2553" t="n">
        <v>33951</v>
      </c>
      <c r="B2553" s="6" t="n">
        <v>2</v>
      </c>
      <c r="C2553" s="7" t="n">
        <v>10</v>
      </c>
      <c r="D2553" s="7" t="s">
        <v>371</v>
      </c>
    </row>
    <row r="2554" spans="1:31">
      <c r="A2554" t="s">
        <v>4</v>
      </c>
      <c r="B2554" s="4" t="s">
        <v>5</v>
      </c>
      <c r="C2554" s="4" t="s">
        <v>11</v>
      </c>
    </row>
    <row r="2555" spans="1:31">
      <c r="A2555" t="n">
        <v>33968</v>
      </c>
      <c r="B2555" s="29" t="n">
        <v>16</v>
      </c>
      <c r="C2555" s="7" t="n">
        <v>0</v>
      </c>
    </row>
    <row r="2556" spans="1:31">
      <c r="A2556" t="s">
        <v>4</v>
      </c>
      <c r="B2556" s="4" t="s">
        <v>5</v>
      </c>
      <c r="C2556" s="4" t="s">
        <v>7</v>
      </c>
      <c r="D2556" s="4" t="s">
        <v>11</v>
      </c>
      <c r="E2556" s="4" t="s">
        <v>7</v>
      </c>
      <c r="F2556" s="4" t="s">
        <v>12</v>
      </c>
    </row>
    <row r="2557" spans="1:31">
      <c r="A2557" t="n">
        <v>33971</v>
      </c>
      <c r="B2557" s="11" t="n">
        <v>5</v>
      </c>
      <c r="C2557" s="7" t="n">
        <v>30</v>
      </c>
      <c r="D2557" s="7" t="n">
        <v>6471</v>
      </c>
      <c r="E2557" s="7" t="n">
        <v>1</v>
      </c>
      <c r="F2557" s="12" t="n">
        <f t="normal" ca="1">A2561</f>
        <v>0</v>
      </c>
    </row>
    <row r="2558" spans="1:31">
      <c r="A2558" t="s">
        <v>4</v>
      </c>
      <c r="B2558" s="4" t="s">
        <v>5</v>
      </c>
      <c r="C2558" s="4" t="s">
        <v>11</v>
      </c>
      <c r="D2558" s="4" t="s">
        <v>8</v>
      </c>
      <c r="E2558" s="4" t="s">
        <v>8</v>
      </c>
      <c r="F2558" s="4" t="s">
        <v>8</v>
      </c>
      <c r="G2558" s="4" t="s">
        <v>7</v>
      </c>
      <c r="H2558" s="4" t="s">
        <v>14</v>
      </c>
      <c r="I2558" s="4" t="s">
        <v>13</v>
      </c>
      <c r="J2558" s="4" t="s">
        <v>13</v>
      </c>
      <c r="K2558" s="4" t="s">
        <v>13</v>
      </c>
      <c r="L2558" s="4" t="s">
        <v>13</v>
      </c>
      <c r="M2558" s="4" t="s">
        <v>13</v>
      </c>
      <c r="N2558" s="4" t="s">
        <v>13</v>
      </c>
      <c r="O2558" s="4" t="s">
        <v>13</v>
      </c>
      <c r="P2558" s="4" t="s">
        <v>8</v>
      </c>
      <c r="Q2558" s="4" t="s">
        <v>8</v>
      </c>
      <c r="R2558" s="4" t="s">
        <v>14</v>
      </c>
      <c r="S2558" s="4" t="s">
        <v>7</v>
      </c>
      <c r="T2558" s="4" t="s">
        <v>14</v>
      </c>
      <c r="U2558" s="4" t="s">
        <v>14</v>
      </c>
      <c r="V2558" s="4" t="s">
        <v>11</v>
      </c>
    </row>
    <row r="2559" spans="1:31">
      <c r="A2559" t="n">
        <v>33980</v>
      </c>
      <c r="B2559" s="51" t="n">
        <v>19</v>
      </c>
      <c r="C2559" s="7" t="n">
        <v>5707</v>
      </c>
      <c r="D2559" s="7" t="s">
        <v>372</v>
      </c>
      <c r="E2559" s="7" t="s">
        <v>373</v>
      </c>
      <c r="F2559" s="7" t="s">
        <v>22</v>
      </c>
      <c r="G2559" s="7" t="n">
        <v>0</v>
      </c>
      <c r="H2559" s="7" t="n">
        <v>1</v>
      </c>
      <c r="I2559" s="7" t="n">
        <v>-1</v>
      </c>
      <c r="J2559" s="7" t="n">
        <v>0</v>
      </c>
      <c r="K2559" s="7" t="n">
        <v>-4.25</v>
      </c>
      <c r="L2559" s="7" t="n">
        <v>180</v>
      </c>
      <c r="M2559" s="7" t="n">
        <v>1</v>
      </c>
      <c r="N2559" s="7" t="n">
        <v>1.60000002384186</v>
      </c>
      <c r="O2559" s="7" t="n">
        <v>0.0900000035762787</v>
      </c>
      <c r="P2559" s="7" t="s">
        <v>22</v>
      </c>
      <c r="Q2559" s="7" t="s">
        <v>22</v>
      </c>
      <c r="R2559" s="7" t="n">
        <v>-1</v>
      </c>
      <c r="S2559" s="7" t="n">
        <v>0</v>
      </c>
      <c r="T2559" s="7" t="n">
        <v>0</v>
      </c>
      <c r="U2559" s="7" t="n">
        <v>0</v>
      </c>
      <c r="V2559" s="7" t="n">
        <v>0</v>
      </c>
    </row>
    <row r="2560" spans="1:31">
      <c r="A2560" t="s">
        <v>4</v>
      </c>
      <c r="B2560" s="4" t="s">
        <v>5</v>
      </c>
      <c r="C2560" s="4" t="s">
        <v>11</v>
      </c>
      <c r="D2560" s="4" t="s">
        <v>13</v>
      </c>
      <c r="E2560" s="4" t="s">
        <v>13</v>
      </c>
      <c r="F2560" s="4" t="s">
        <v>13</v>
      </c>
      <c r="G2560" s="4" t="s">
        <v>13</v>
      </c>
    </row>
    <row r="2561" spans="1:22">
      <c r="A2561" t="n">
        <v>34063</v>
      </c>
      <c r="B2561" s="22" t="n">
        <v>46</v>
      </c>
      <c r="C2561" s="7" t="n">
        <v>0</v>
      </c>
      <c r="D2561" s="7" t="n">
        <v>-1.12999999523163</v>
      </c>
      <c r="E2561" s="7" t="n">
        <v>0</v>
      </c>
      <c r="F2561" s="7" t="n">
        <v>-5.26999998092651</v>
      </c>
      <c r="G2561" s="7" t="n">
        <v>180</v>
      </c>
    </row>
    <row r="2562" spans="1:22">
      <c r="A2562" t="s">
        <v>4</v>
      </c>
      <c r="B2562" s="4" t="s">
        <v>5</v>
      </c>
      <c r="C2562" s="4" t="s">
        <v>11</v>
      </c>
      <c r="D2562" s="4" t="s">
        <v>13</v>
      </c>
      <c r="E2562" s="4" t="s">
        <v>13</v>
      </c>
      <c r="F2562" s="4" t="s">
        <v>13</v>
      </c>
      <c r="G2562" s="4" t="s">
        <v>13</v>
      </c>
    </row>
    <row r="2563" spans="1:22">
      <c r="A2563" t="n">
        <v>34082</v>
      </c>
      <c r="B2563" s="22" t="n">
        <v>46</v>
      </c>
      <c r="C2563" s="7" t="n">
        <v>5707</v>
      </c>
      <c r="D2563" s="7" t="n">
        <v>-1.12999999523163</v>
      </c>
      <c r="E2563" s="7" t="n">
        <v>0</v>
      </c>
      <c r="F2563" s="7" t="n">
        <v>-7.53999996185303</v>
      </c>
      <c r="G2563" s="7" t="n">
        <v>0</v>
      </c>
    </row>
    <row r="2564" spans="1:22">
      <c r="A2564" t="s">
        <v>4</v>
      </c>
      <c r="B2564" s="4" t="s">
        <v>5</v>
      </c>
      <c r="C2564" s="4" t="s">
        <v>11</v>
      </c>
      <c r="D2564" s="4" t="s">
        <v>7</v>
      </c>
      <c r="E2564" s="4" t="s">
        <v>7</v>
      </c>
      <c r="F2564" s="4" t="s">
        <v>8</v>
      </c>
    </row>
    <row r="2565" spans="1:22">
      <c r="A2565" t="n">
        <v>34101</v>
      </c>
      <c r="B2565" s="28" t="n">
        <v>20</v>
      </c>
      <c r="C2565" s="7" t="n">
        <v>0</v>
      </c>
      <c r="D2565" s="7" t="n">
        <v>3</v>
      </c>
      <c r="E2565" s="7" t="n">
        <v>10</v>
      </c>
      <c r="F2565" s="7" t="s">
        <v>374</v>
      </c>
    </row>
    <row r="2566" spans="1:22">
      <c r="A2566" t="s">
        <v>4</v>
      </c>
      <c r="B2566" s="4" t="s">
        <v>5</v>
      </c>
      <c r="C2566" s="4" t="s">
        <v>11</v>
      </c>
    </row>
    <row r="2567" spans="1:22">
      <c r="A2567" t="n">
        <v>34119</v>
      </c>
      <c r="B2567" s="29" t="n">
        <v>16</v>
      </c>
      <c r="C2567" s="7" t="n">
        <v>0</v>
      </c>
    </row>
    <row r="2568" spans="1:22">
      <c r="A2568" t="s">
        <v>4</v>
      </c>
      <c r="B2568" s="4" t="s">
        <v>5</v>
      </c>
      <c r="C2568" s="4" t="s">
        <v>11</v>
      </c>
      <c r="D2568" s="4" t="s">
        <v>7</v>
      </c>
      <c r="E2568" s="4" t="s">
        <v>7</v>
      </c>
      <c r="F2568" s="4" t="s">
        <v>8</v>
      </c>
    </row>
    <row r="2569" spans="1:22">
      <c r="A2569" t="n">
        <v>34122</v>
      </c>
      <c r="B2569" s="28" t="n">
        <v>20</v>
      </c>
      <c r="C2569" s="7" t="n">
        <v>5707</v>
      </c>
      <c r="D2569" s="7" t="n">
        <v>3</v>
      </c>
      <c r="E2569" s="7" t="n">
        <v>10</v>
      </c>
      <c r="F2569" s="7" t="s">
        <v>374</v>
      </c>
    </row>
    <row r="2570" spans="1:22">
      <c r="A2570" t="s">
        <v>4</v>
      </c>
      <c r="B2570" s="4" t="s">
        <v>5</v>
      </c>
      <c r="C2570" s="4" t="s">
        <v>11</v>
      </c>
    </row>
    <row r="2571" spans="1:22">
      <c r="A2571" t="n">
        <v>34140</v>
      </c>
      <c r="B2571" s="29" t="n">
        <v>16</v>
      </c>
      <c r="C2571" s="7" t="n">
        <v>0</v>
      </c>
    </row>
    <row r="2572" spans="1:22">
      <c r="A2572" t="s">
        <v>4</v>
      </c>
      <c r="B2572" s="4" t="s">
        <v>5</v>
      </c>
      <c r="C2572" s="4" t="s">
        <v>7</v>
      </c>
    </row>
    <row r="2573" spans="1:22">
      <c r="A2573" t="n">
        <v>34143</v>
      </c>
      <c r="B2573" s="52" t="n">
        <v>116</v>
      </c>
      <c r="C2573" s="7" t="n">
        <v>0</v>
      </c>
    </row>
    <row r="2574" spans="1:22">
      <c r="A2574" t="s">
        <v>4</v>
      </c>
      <c r="B2574" s="4" t="s">
        <v>5</v>
      </c>
      <c r="C2574" s="4" t="s">
        <v>7</v>
      </c>
      <c r="D2574" s="4" t="s">
        <v>11</v>
      </c>
    </row>
    <row r="2575" spans="1:22">
      <c r="A2575" t="n">
        <v>34145</v>
      </c>
      <c r="B2575" s="52" t="n">
        <v>116</v>
      </c>
      <c r="C2575" s="7" t="n">
        <v>2</v>
      </c>
      <c r="D2575" s="7" t="n">
        <v>1</v>
      </c>
    </row>
    <row r="2576" spans="1:22">
      <c r="A2576" t="s">
        <v>4</v>
      </c>
      <c r="B2576" s="4" t="s">
        <v>5</v>
      </c>
      <c r="C2576" s="4" t="s">
        <v>7</v>
      </c>
      <c r="D2576" s="4" t="s">
        <v>14</v>
      </c>
    </row>
    <row r="2577" spans="1:7">
      <c r="A2577" t="n">
        <v>34149</v>
      </c>
      <c r="B2577" s="52" t="n">
        <v>116</v>
      </c>
      <c r="C2577" s="7" t="n">
        <v>5</v>
      </c>
      <c r="D2577" s="7" t="n">
        <v>1097859072</v>
      </c>
    </row>
    <row r="2578" spans="1:7">
      <c r="A2578" t="s">
        <v>4</v>
      </c>
      <c r="B2578" s="4" t="s">
        <v>5</v>
      </c>
      <c r="C2578" s="4" t="s">
        <v>7</v>
      </c>
      <c r="D2578" s="4" t="s">
        <v>11</v>
      </c>
    </row>
    <row r="2579" spans="1:7">
      <c r="A2579" t="n">
        <v>34155</v>
      </c>
      <c r="B2579" s="52" t="n">
        <v>116</v>
      </c>
      <c r="C2579" s="7" t="n">
        <v>6</v>
      </c>
      <c r="D2579" s="7" t="n">
        <v>1</v>
      </c>
    </row>
    <row r="2580" spans="1:7">
      <c r="A2580" t="s">
        <v>4</v>
      </c>
      <c r="B2580" s="4" t="s">
        <v>5</v>
      </c>
      <c r="C2580" s="4" t="s">
        <v>7</v>
      </c>
      <c r="D2580" s="4" t="s">
        <v>7</v>
      </c>
      <c r="E2580" s="4" t="s">
        <v>13</v>
      </c>
      <c r="F2580" s="4" t="s">
        <v>13</v>
      </c>
      <c r="G2580" s="4" t="s">
        <v>13</v>
      </c>
      <c r="H2580" s="4" t="s">
        <v>11</v>
      </c>
    </row>
    <row r="2581" spans="1:7">
      <c r="A2581" t="n">
        <v>34159</v>
      </c>
      <c r="B2581" s="53" t="n">
        <v>45</v>
      </c>
      <c r="C2581" s="7" t="n">
        <v>2</v>
      </c>
      <c r="D2581" s="7" t="n">
        <v>3</v>
      </c>
      <c r="E2581" s="7" t="n">
        <v>-1.00999999046326</v>
      </c>
      <c r="F2581" s="7" t="n">
        <v>1.39999997615814</v>
      </c>
      <c r="G2581" s="7" t="n">
        <v>-6.23999977111816</v>
      </c>
      <c r="H2581" s="7" t="n">
        <v>0</v>
      </c>
    </row>
    <row r="2582" spans="1:7">
      <c r="A2582" t="s">
        <v>4</v>
      </c>
      <c r="B2582" s="4" t="s">
        <v>5</v>
      </c>
      <c r="C2582" s="4" t="s">
        <v>7</v>
      </c>
      <c r="D2582" s="4" t="s">
        <v>7</v>
      </c>
      <c r="E2582" s="4" t="s">
        <v>13</v>
      </c>
      <c r="F2582" s="4" t="s">
        <v>13</v>
      </c>
      <c r="G2582" s="4" t="s">
        <v>13</v>
      </c>
      <c r="H2582" s="4" t="s">
        <v>11</v>
      </c>
      <c r="I2582" s="4" t="s">
        <v>7</v>
      </c>
    </row>
    <row r="2583" spans="1:7">
      <c r="A2583" t="n">
        <v>34176</v>
      </c>
      <c r="B2583" s="53" t="n">
        <v>45</v>
      </c>
      <c r="C2583" s="7" t="n">
        <v>4</v>
      </c>
      <c r="D2583" s="7" t="n">
        <v>3</v>
      </c>
      <c r="E2583" s="7" t="n">
        <v>3.85999989509583</v>
      </c>
      <c r="F2583" s="7" t="n">
        <v>335.489990234375</v>
      </c>
      <c r="G2583" s="7" t="n">
        <v>0</v>
      </c>
      <c r="H2583" s="7" t="n">
        <v>0</v>
      </c>
      <c r="I2583" s="7" t="n">
        <v>0</v>
      </c>
    </row>
    <row r="2584" spans="1:7">
      <c r="A2584" t="s">
        <v>4</v>
      </c>
      <c r="B2584" s="4" t="s">
        <v>5</v>
      </c>
      <c r="C2584" s="4" t="s">
        <v>7</v>
      </c>
      <c r="D2584" s="4" t="s">
        <v>7</v>
      </c>
      <c r="E2584" s="4" t="s">
        <v>13</v>
      </c>
      <c r="F2584" s="4" t="s">
        <v>11</v>
      </c>
    </row>
    <row r="2585" spans="1:7">
      <c r="A2585" t="n">
        <v>34194</v>
      </c>
      <c r="B2585" s="53" t="n">
        <v>45</v>
      </c>
      <c r="C2585" s="7" t="n">
        <v>5</v>
      </c>
      <c r="D2585" s="7" t="n">
        <v>3</v>
      </c>
      <c r="E2585" s="7" t="n">
        <v>2.5</v>
      </c>
      <c r="F2585" s="7" t="n">
        <v>0</v>
      </c>
    </row>
    <row r="2586" spans="1:7">
      <c r="A2586" t="s">
        <v>4</v>
      </c>
      <c r="B2586" s="4" t="s">
        <v>5</v>
      </c>
      <c r="C2586" s="4" t="s">
        <v>7</v>
      </c>
      <c r="D2586" s="4" t="s">
        <v>7</v>
      </c>
      <c r="E2586" s="4" t="s">
        <v>13</v>
      </c>
      <c r="F2586" s="4" t="s">
        <v>11</v>
      </c>
    </row>
    <row r="2587" spans="1:7">
      <c r="A2587" t="n">
        <v>34203</v>
      </c>
      <c r="B2587" s="53" t="n">
        <v>45</v>
      </c>
      <c r="C2587" s="7" t="n">
        <v>11</v>
      </c>
      <c r="D2587" s="7" t="n">
        <v>3</v>
      </c>
      <c r="E2587" s="7" t="n">
        <v>34</v>
      </c>
      <c r="F2587" s="7" t="n">
        <v>0</v>
      </c>
    </row>
    <row r="2588" spans="1:7">
      <c r="A2588" t="s">
        <v>4</v>
      </c>
      <c r="B2588" s="4" t="s">
        <v>5</v>
      </c>
      <c r="C2588" s="4" t="s">
        <v>7</v>
      </c>
      <c r="D2588" s="4" t="s">
        <v>11</v>
      </c>
      <c r="E2588" s="4" t="s">
        <v>13</v>
      </c>
    </row>
    <row r="2589" spans="1:7">
      <c r="A2589" t="n">
        <v>34212</v>
      </c>
      <c r="B2589" s="48" t="n">
        <v>58</v>
      </c>
      <c r="C2589" s="7" t="n">
        <v>100</v>
      </c>
      <c r="D2589" s="7" t="n">
        <v>1000</v>
      </c>
      <c r="E2589" s="7" t="n">
        <v>1</v>
      </c>
    </row>
    <row r="2590" spans="1:7">
      <c r="A2590" t="s">
        <v>4</v>
      </c>
      <c r="B2590" s="4" t="s">
        <v>5</v>
      </c>
      <c r="C2590" s="4" t="s">
        <v>7</v>
      </c>
      <c r="D2590" s="4" t="s">
        <v>11</v>
      </c>
    </row>
    <row r="2591" spans="1:7">
      <c r="A2591" t="n">
        <v>34220</v>
      </c>
      <c r="B2591" s="48" t="n">
        <v>58</v>
      </c>
      <c r="C2591" s="7" t="n">
        <v>255</v>
      </c>
      <c r="D2591" s="7" t="n">
        <v>0</v>
      </c>
    </row>
    <row r="2592" spans="1:7">
      <c r="A2592" t="s">
        <v>4</v>
      </c>
      <c r="B2592" s="4" t="s">
        <v>5</v>
      </c>
      <c r="C2592" s="4" t="s">
        <v>7</v>
      </c>
      <c r="D2592" s="4" t="s">
        <v>11</v>
      </c>
      <c r="E2592" s="4" t="s">
        <v>7</v>
      </c>
      <c r="F2592" s="4" t="s">
        <v>7</v>
      </c>
      <c r="G2592" s="4" t="s">
        <v>12</v>
      </c>
    </row>
    <row r="2593" spans="1:9">
      <c r="A2593" t="n">
        <v>34224</v>
      </c>
      <c r="B2593" s="11" t="n">
        <v>5</v>
      </c>
      <c r="C2593" s="7" t="n">
        <v>30</v>
      </c>
      <c r="D2593" s="7" t="n">
        <v>8331</v>
      </c>
      <c r="E2593" s="7" t="n">
        <v>8</v>
      </c>
      <c r="F2593" s="7" t="n">
        <v>1</v>
      </c>
      <c r="G2593" s="12" t="n">
        <f t="normal" ca="1">A2623</f>
        <v>0</v>
      </c>
    </row>
    <row r="2594" spans="1:9">
      <c r="A2594" t="s">
        <v>4</v>
      </c>
      <c r="B2594" s="4" t="s">
        <v>5</v>
      </c>
      <c r="C2594" s="4" t="s">
        <v>7</v>
      </c>
      <c r="D2594" s="4" t="s">
        <v>11</v>
      </c>
      <c r="E2594" s="4" t="s">
        <v>8</v>
      </c>
    </row>
    <row r="2595" spans="1:9">
      <c r="A2595" t="n">
        <v>34234</v>
      </c>
      <c r="B2595" s="26" t="n">
        <v>51</v>
      </c>
      <c r="C2595" s="7" t="n">
        <v>4</v>
      </c>
      <c r="D2595" s="7" t="n">
        <v>5707</v>
      </c>
      <c r="E2595" s="7" t="s">
        <v>375</v>
      </c>
    </row>
    <row r="2596" spans="1:9">
      <c r="A2596" t="s">
        <v>4</v>
      </c>
      <c r="B2596" s="4" t="s">
        <v>5</v>
      </c>
      <c r="C2596" s="4" t="s">
        <v>11</v>
      </c>
    </row>
    <row r="2597" spans="1:9">
      <c r="A2597" t="n">
        <v>34247</v>
      </c>
      <c r="B2597" s="29" t="n">
        <v>16</v>
      </c>
      <c r="C2597" s="7" t="n">
        <v>0</v>
      </c>
    </row>
    <row r="2598" spans="1:9">
      <c r="A2598" t="s">
        <v>4</v>
      </c>
      <c r="B2598" s="4" t="s">
        <v>5</v>
      </c>
      <c r="C2598" s="4" t="s">
        <v>11</v>
      </c>
      <c r="D2598" s="4" t="s">
        <v>51</v>
      </c>
      <c r="E2598" s="4" t="s">
        <v>7</v>
      </c>
      <c r="F2598" s="4" t="s">
        <v>7</v>
      </c>
      <c r="G2598" s="4" t="s">
        <v>51</v>
      </c>
      <c r="H2598" s="4" t="s">
        <v>7</v>
      </c>
      <c r="I2598" s="4" t="s">
        <v>7</v>
      </c>
    </row>
    <row r="2599" spans="1:9">
      <c r="A2599" t="n">
        <v>34250</v>
      </c>
      <c r="B2599" s="31" t="n">
        <v>26</v>
      </c>
      <c r="C2599" s="7" t="n">
        <v>5707</v>
      </c>
      <c r="D2599" s="7" t="s">
        <v>376</v>
      </c>
      <c r="E2599" s="7" t="n">
        <v>2</v>
      </c>
      <c r="F2599" s="7" t="n">
        <v>3</v>
      </c>
      <c r="G2599" s="7" t="s">
        <v>377</v>
      </c>
      <c r="H2599" s="7" t="n">
        <v>2</v>
      </c>
      <c r="I2599" s="7" t="n">
        <v>0</v>
      </c>
    </row>
    <row r="2600" spans="1:9">
      <c r="A2600" t="s">
        <v>4</v>
      </c>
      <c r="B2600" s="4" t="s">
        <v>5</v>
      </c>
    </row>
    <row r="2601" spans="1:9">
      <c r="A2601" t="n">
        <v>34370</v>
      </c>
      <c r="B2601" s="32" t="n">
        <v>28</v>
      </c>
    </row>
    <row r="2602" spans="1:9">
      <c r="A2602" t="s">
        <v>4</v>
      </c>
      <c r="B2602" s="4" t="s">
        <v>5</v>
      </c>
      <c r="C2602" s="4" t="s">
        <v>7</v>
      </c>
      <c r="D2602" s="4" t="s">
        <v>11</v>
      </c>
      <c r="E2602" s="4" t="s">
        <v>8</v>
      </c>
    </row>
    <row r="2603" spans="1:9">
      <c r="A2603" t="n">
        <v>34371</v>
      </c>
      <c r="B2603" s="26" t="n">
        <v>51</v>
      </c>
      <c r="C2603" s="7" t="n">
        <v>4</v>
      </c>
      <c r="D2603" s="7" t="n">
        <v>0</v>
      </c>
      <c r="E2603" s="7" t="s">
        <v>128</v>
      </c>
    </row>
    <row r="2604" spans="1:9">
      <c r="A2604" t="s">
        <v>4</v>
      </c>
      <c r="B2604" s="4" t="s">
        <v>5</v>
      </c>
      <c r="C2604" s="4" t="s">
        <v>11</v>
      </c>
    </row>
    <row r="2605" spans="1:9">
      <c r="A2605" t="n">
        <v>34384</v>
      </c>
      <c r="B2605" s="29" t="n">
        <v>16</v>
      </c>
      <c r="C2605" s="7" t="n">
        <v>0</v>
      </c>
    </row>
    <row r="2606" spans="1:9">
      <c r="A2606" t="s">
        <v>4</v>
      </c>
      <c r="B2606" s="4" t="s">
        <v>5</v>
      </c>
      <c r="C2606" s="4" t="s">
        <v>11</v>
      </c>
      <c r="D2606" s="4" t="s">
        <v>51</v>
      </c>
      <c r="E2606" s="4" t="s">
        <v>7</v>
      </c>
      <c r="F2606" s="4" t="s">
        <v>7</v>
      </c>
      <c r="G2606" s="4" t="s">
        <v>51</v>
      </c>
      <c r="H2606" s="4" t="s">
        <v>7</v>
      </c>
      <c r="I2606" s="4" t="s">
        <v>7</v>
      </c>
    </row>
    <row r="2607" spans="1:9">
      <c r="A2607" t="n">
        <v>34387</v>
      </c>
      <c r="B2607" s="31" t="n">
        <v>26</v>
      </c>
      <c r="C2607" s="7" t="n">
        <v>0</v>
      </c>
      <c r="D2607" s="7" t="s">
        <v>378</v>
      </c>
      <c r="E2607" s="7" t="n">
        <v>2</v>
      </c>
      <c r="F2607" s="7" t="n">
        <v>3</v>
      </c>
      <c r="G2607" s="7" t="s">
        <v>379</v>
      </c>
      <c r="H2607" s="7" t="n">
        <v>2</v>
      </c>
      <c r="I2607" s="7" t="n">
        <v>0</v>
      </c>
    </row>
    <row r="2608" spans="1:9">
      <c r="A2608" t="s">
        <v>4</v>
      </c>
      <c r="B2608" s="4" t="s">
        <v>5</v>
      </c>
    </row>
    <row r="2609" spans="1:9">
      <c r="A2609" t="n">
        <v>34519</v>
      </c>
      <c r="B2609" s="32" t="n">
        <v>28</v>
      </c>
    </row>
    <row r="2610" spans="1:9">
      <c r="A2610" t="s">
        <v>4</v>
      </c>
      <c r="B2610" s="4" t="s">
        <v>5</v>
      </c>
      <c r="C2610" s="4" t="s">
        <v>7</v>
      </c>
      <c r="D2610" s="4" t="s">
        <v>11</v>
      </c>
      <c r="E2610" s="4" t="s">
        <v>8</v>
      </c>
    </row>
    <row r="2611" spans="1:9">
      <c r="A2611" t="n">
        <v>34520</v>
      </c>
      <c r="B2611" s="26" t="n">
        <v>51</v>
      </c>
      <c r="C2611" s="7" t="n">
        <v>4</v>
      </c>
      <c r="D2611" s="7" t="n">
        <v>5707</v>
      </c>
      <c r="E2611" s="7" t="s">
        <v>380</v>
      </c>
    </row>
    <row r="2612" spans="1:9">
      <c r="A2612" t="s">
        <v>4</v>
      </c>
      <c r="B2612" s="4" t="s">
        <v>5</v>
      </c>
      <c r="C2612" s="4" t="s">
        <v>11</v>
      </c>
    </row>
    <row r="2613" spans="1:9">
      <c r="A2613" t="n">
        <v>34534</v>
      </c>
      <c r="B2613" s="29" t="n">
        <v>16</v>
      </c>
      <c r="C2613" s="7" t="n">
        <v>0</v>
      </c>
    </row>
    <row r="2614" spans="1:9">
      <c r="A2614" t="s">
        <v>4</v>
      </c>
      <c r="B2614" s="4" t="s">
        <v>5</v>
      </c>
      <c r="C2614" s="4" t="s">
        <v>11</v>
      </c>
      <c r="D2614" s="4" t="s">
        <v>51</v>
      </c>
      <c r="E2614" s="4" t="s">
        <v>7</v>
      </c>
      <c r="F2614" s="4" t="s">
        <v>7</v>
      </c>
      <c r="G2614" s="4" t="s">
        <v>51</v>
      </c>
      <c r="H2614" s="4" t="s">
        <v>7</v>
      </c>
      <c r="I2614" s="4" t="s">
        <v>7</v>
      </c>
    </row>
    <row r="2615" spans="1:9">
      <c r="A2615" t="n">
        <v>34537</v>
      </c>
      <c r="B2615" s="31" t="n">
        <v>26</v>
      </c>
      <c r="C2615" s="7" t="n">
        <v>5707</v>
      </c>
      <c r="D2615" s="7" t="s">
        <v>381</v>
      </c>
      <c r="E2615" s="7" t="n">
        <v>2</v>
      </c>
      <c r="F2615" s="7" t="n">
        <v>3</v>
      </c>
      <c r="G2615" s="7" t="s">
        <v>382</v>
      </c>
      <c r="H2615" s="7" t="n">
        <v>2</v>
      </c>
      <c r="I2615" s="7" t="n">
        <v>0</v>
      </c>
    </row>
    <row r="2616" spans="1:9">
      <c r="A2616" t="s">
        <v>4</v>
      </c>
      <c r="B2616" s="4" t="s">
        <v>5</v>
      </c>
    </row>
    <row r="2617" spans="1:9">
      <c r="A2617" t="n">
        <v>34644</v>
      </c>
      <c r="B2617" s="32" t="n">
        <v>28</v>
      </c>
    </row>
    <row r="2618" spans="1:9">
      <c r="A2618" t="s">
        <v>4</v>
      </c>
      <c r="B2618" s="4" t="s">
        <v>5</v>
      </c>
      <c r="C2618" s="4" t="s">
        <v>11</v>
      </c>
    </row>
    <row r="2619" spans="1:9">
      <c r="A2619" t="n">
        <v>34645</v>
      </c>
      <c r="B2619" s="33" t="n">
        <v>12</v>
      </c>
      <c r="C2619" s="7" t="n">
        <v>8331</v>
      </c>
    </row>
    <row r="2620" spans="1:9">
      <c r="A2620" t="s">
        <v>4</v>
      </c>
      <c r="B2620" s="4" t="s">
        <v>5</v>
      </c>
      <c r="C2620" s="4" t="s">
        <v>12</v>
      </c>
    </row>
    <row r="2621" spans="1:9">
      <c r="A2621" t="n">
        <v>34648</v>
      </c>
      <c r="B2621" s="19" t="n">
        <v>3</v>
      </c>
      <c r="C2621" s="12" t="n">
        <f t="normal" ca="1">A2631</f>
        <v>0</v>
      </c>
    </row>
    <row r="2622" spans="1:9">
      <c r="A2622" t="s">
        <v>4</v>
      </c>
      <c r="B2622" s="4" t="s">
        <v>5</v>
      </c>
      <c r="C2622" s="4" t="s">
        <v>7</v>
      </c>
      <c r="D2622" s="4" t="s">
        <v>11</v>
      </c>
      <c r="E2622" s="4" t="s">
        <v>8</v>
      </c>
    </row>
    <row r="2623" spans="1:9">
      <c r="A2623" t="n">
        <v>34653</v>
      </c>
      <c r="B2623" s="26" t="n">
        <v>51</v>
      </c>
      <c r="C2623" s="7" t="n">
        <v>4</v>
      </c>
      <c r="D2623" s="7" t="n">
        <v>5707</v>
      </c>
      <c r="E2623" s="7" t="s">
        <v>383</v>
      </c>
    </row>
    <row r="2624" spans="1:9">
      <c r="A2624" t="s">
        <v>4</v>
      </c>
      <c r="B2624" s="4" t="s">
        <v>5</v>
      </c>
      <c r="C2624" s="4" t="s">
        <v>11</v>
      </c>
    </row>
    <row r="2625" spans="1:9">
      <c r="A2625" t="n">
        <v>34666</v>
      </c>
      <c r="B2625" s="29" t="n">
        <v>16</v>
      </c>
      <c r="C2625" s="7" t="n">
        <v>0</v>
      </c>
    </row>
    <row r="2626" spans="1:9">
      <c r="A2626" t="s">
        <v>4</v>
      </c>
      <c r="B2626" s="4" t="s">
        <v>5</v>
      </c>
      <c r="C2626" s="4" t="s">
        <v>11</v>
      </c>
      <c r="D2626" s="4" t="s">
        <v>51</v>
      </c>
      <c r="E2626" s="4" t="s">
        <v>7</v>
      </c>
      <c r="F2626" s="4" t="s">
        <v>7</v>
      </c>
    </row>
    <row r="2627" spans="1:9">
      <c r="A2627" t="n">
        <v>34669</v>
      </c>
      <c r="B2627" s="31" t="n">
        <v>26</v>
      </c>
      <c r="C2627" s="7" t="n">
        <v>5707</v>
      </c>
      <c r="D2627" s="7" t="s">
        <v>384</v>
      </c>
      <c r="E2627" s="7" t="n">
        <v>2</v>
      </c>
      <c r="F2627" s="7" t="n">
        <v>0</v>
      </c>
    </row>
    <row r="2628" spans="1:9">
      <c r="A2628" t="s">
        <v>4</v>
      </c>
      <c r="B2628" s="4" t="s">
        <v>5</v>
      </c>
    </row>
    <row r="2629" spans="1:9">
      <c r="A2629" t="n">
        <v>34710</v>
      </c>
      <c r="B2629" s="32" t="n">
        <v>28</v>
      </c>
    </row>
    <row r="2630" spans="1:9">
      <c r="A2630" t="s">
        <v>4</v>
      </c>
      <c r="B2630" s="4" t="s">
        <v>5</v>
      </c>
      <c r="C2630" s="4" t="s">
        <v>7</v>
      </c>
      <c r="D2630" s="4" t="s">
        <v>11</v>
      </c>
      <c r="E2630" s="4" t="s">
        <v>8</v>
      </c>
    </row>
    <row r="2631" spans="1:9">
      <c r="A2631" t="n">
        <v>34711</v>
      </c>
      <c r="B2631" s="26" t="n">
        <v>51</v>
      </c>
      <c r="C2631" s="7" t="n">
        <v>4</v>
      </c>
      <c r="D2631" s="7" t="n">
        <v>0</v>
      </c>
      <c r="E2631" s="7" t="s">
        <v>385</v>
      </c>
    </row>
    <row r="2632" spans="1:9">
      <c r="A2632" t="s">
        <v>4</v>
      </c>
      <c r="B2632" s="4" t="s">
        <v>5</v>
      </c>
      <c r="C2632" s="4" t="s">
        <v>11</v>
      </c>
    </row>
    <row r="2633" spans="1:9">
      <c r="A2633" t="n">
        <v>34725</v>
      </c>
      <c r="B2633" s="29" t="n">
        <v>16</v>
      </c>
      <c r="C2633" s="7" t="n">
        <v>0</v>
      </c>
    </row>
    <row r="2634" spans="1:9">
      <c r="A2634" t="s">
        <v>4</v>
      </c>
      <c r="B2634" s="4" t="s">
        <v>5</v>
      </c>
      <c r="C2634" s="4" t="s">
        <v>11</v>
      </c>
      <c r="D2634" s="4" t="s">
        <v>51</v>
      </c>
      <c r="E2634" s="4" t="s">
        <v>7</v>
      </c>
      <c r="F2634" s="4" t="s">
        <v>7</v>
      </c>
      <c r="G2634" s="4" t="s">
        <v>51</v>
      </c>
      <c r="H2634" s="4" t="s">
        <v>7</v>
      </c>
      <c r="I2634" s="4" t="s">
        <v>7</v>
      </c>
    </row>
    <row r="2635" spans="1:9">
      <c r="A2635" t="n">
        <v>34728</v>
      </c>
      <c r="B2635" s="31" t="n">
        <v>26</v>
      </c>
      <c r="C2635" s="7" t="n">
        <v>0</v>
      </c>
      <c r="D2635" s="7" t="s">
        <v>386</v>
      </c>
      <c r="E2635" s="7" t="n">
        <v>2</v>
      </c>
      <c r="F2635" s="7" t="n">
        <v>3</v>
      </c>
      <c r="G2635" s="7" t="s">
        <v>387</v>
      </c>
      <c r="H2635" s="7" t="n">
        <v>2</v>
      </c>
      <c r="I2635" s="7" t="n">
        <v>0</v>
      </c>
    </row>
    <row r="2636" spans="1:9">
      <c r="A2636" t="s">
        <v>4</v>
      </c>
      <c r="B2636" s="4" t="s">
        <v>5</v>
      </c>
    </row>
    <row r="2637" spans="1:9">
      <c r="A2637" t="n">
        <v>34812</v>
      </c>
      <c r="B2637" s="32" t="n">
        <v>28</v>
      </c>
    </row>
    <row r="2638" spans="1:9">
      <c r="A2638" t="s">
        <v>4</v>
      </c>
      <c r="B2638" s="4" t="s">
        <v>5</v>
      </c>
      <c r="C2638" s="4" t="s">
        <v>7</v>
      </c>
      <c r="D2638" s="4" t="s">
        <v>11</v>
      </c>
      <c r="E2638" s="4" t="s">
        <v>8</v>
      </c>
      <c r="F2638" s="4" t="s">
        <v>8</v>
      </c>
      <c r="G2638" s="4" t="s">
        <v>8</v>
      </c>
      <c r="H2638" s="4" t="s">
        <v>8</v>
      </c>
    </row>
    <row r="2639" spans="1:9">
      <c r="A2639" t="n">
        <v>34813</v>
      </c>
      <c r="B2639" s="26" t="n">
        <v>51</v>
      </c>
      <c r="C2639" s="7" t="n">
        <v>3</v>
      </c>
      <c r="D2639" s="7" t="n">
        <v>5707</v>
      </c>
      <c r="E2639" s="7" t="s">
        <v>388</v>
      </c>
      <c r="F2639" s="7" t="s">
        <v>42</v>
      </c>
      <c r="G2639" s="7" t="s">
        <v>41</v>
      </c>
      <c r="H2639" s="7" t="s">
        <v>42</v>
      </c>
    </row>
    <row r="2640" spans="1:9">
      <c r="A2640" t="s">
        <v>4</v>
      </c>
      <c r="B2640" s="4" t="s">
        <v>5</v>
      </c>
      <c r="C2640" s="4" t="s">
        <v>11</v>
      </c>
      <c r="D2640" s="4" t="s">
        <v>7</v>
      </c>
      <c r="E2640" s="4" t="s">
        <v>13</v>
      </c>
      <c r="F2640" s="4" t="s">
        <v>11</v>
      </c>
    </row>
    <row r="2641" spans="1:9">
      <c r="A2641" t="n">
        <v>34826</v>
      </c>
      <c r="B2641" s="34" t="n">
        <v>59</v>
      </c>
      <c r="C2641" s="7" t="n">
        <v>5707</v>
      </c>
      <c r="D2641" s="7" t="n">
        <v>13</v>
      </c>
      <c r="E2641" s="7" t="n">
        <v>0.150000005960464</v>
      </c>
      <c r="F2641" s="7" t="n">
        <v>0</v>
      </c>
    </row>
    <row r="2642" spans="1:9">
      <c r="A2642" t="s">
        <v>4</v>
      </c>
      <c r="B2642" s="4" t="s">
        <v>5</v>
      </c>
      <c r="C2642" s="4" t="s">
        <v>11</v>
      </c>
    </row>
    <row r="2643" spans="1:9">
      <c r="A2643" t="n">
        <v>34836</v>
      </c>
      <c r="B2643" s="29" t="n">
        <v>16</v>
      </c>
      <c r="C2643" s="7" t="n">
        <v>1000</v>
      </c>
    </row>
    <row r="2644" spans="1:9">
      <c r="A2644" t="s">
        <v>4</v>
      </c>
      <c r="B2644" s="4" t="s">
        <v>5</v>
      </c>
      <c r="C2644" s="4" t="s">
        <v>7</v>
      </c>
      <c r="D2644" s="4" t="s">
        <v>11</v>
      </c>
      <c r="E2644" s="4" t="s">
        <v>8</v>
      </c>
    </row>
    <row r="2645" spans="1:9">
      <c r="A2645" t="n">
        <v>34839</v>
      </c>
      <c r="B2645" s="26" t="n">
        <v>51</v>
      </c>
      <c r="C2645" s="7" t="n">
        <v>4</v>
      </c>
      <c r="D2645" s="7" t="n">
        <v>5707</v>
      </c>
      <c r="E2645" s="7" t="s">
        <v>128</v>
      </c>
    </row>
    <row r="2646" spans="1:9">
      <c r="A2646" t="s">
        <v>4</v>
      </c>
      <c r="B2646" s="4" t="s">
        <v>5</v>
      </c>
      <c r="C2646" s="4" t="s">
        <v>11</v>
      </c>
    </row>
    <row r="2647" spans="1:9">
      <c r="A2647" t="n">
        <v>34852</v>
      </c>
      <c r="B2647" s="29" t="n">
        <v>16</v>
      </c>
      <c r="C2647" s="7" t="n">
        <v>0</v>
      </c>
    </row>
    <row r="2648" spans="1:9">
      <c r="A2648" t="s">
        <v>4</v>
      </c>
      <c r="B2648" s="4" t="s">
        <v>5</v>
      </c>
      <c r="C2648" s="4" t="s">
        <v>11</v>
      </c>
      <c r="D2648" s="4" t="s">
        <v>51</v>
      </c>
      <c r="E2648" s="4" t="s">
        <v>7</v>
      </c>
      <c r="F2648" s="4" t="s">
        <v>7</v>
      </c>
      <c r="G2648" s="4" t="s">
        <v>51</v>
      </c>
      <c r="H2648" s="4" t="s">
        <v>7</v>
      </c>
      <c r="I2648" s="4" t="s">
        <v>7</v>
      </c>
      <c r="J2648" s="4" t="s">
        <v>51</v>
      </c>
      <c r="K2648" s="4" t="s">
        <v>7</v>
      </c>
      <c r="L2648" s="4" t="s">
        <v>7</v>
      </c>
    </row>
    <row r="2649" spans="1:9">
      <c r="A2649" t="n">
        <v>34855</v>
      </c>
      <c r="B2649" s="31" t="n">
        <v>26</v>
      </c>
      <c r="C2649" s="7" t="n">
        <v>5707</v>
      </c>
      <c r="D2649" s="7" t="s">
        <v>389</v>
      </c>
      <c r="E2649" s="7" t="n">
        <v>2</v>
      </c>
      <c r="F2649" s="7" t="n">
        <v>3</v>
      </c>
      <c r="G2649" s="7" t="s">
        <v>390</v>
      </c>
      <c r="H2649" s="7" t="n">
        <v>2</v>
      </c>
      <c r="I2649" s="7" t="n">
        <v>3</v>
      </c>
      <c r="J2649" s="7" t="s">
        <v>391</v>
      </c>
      <c r="K2649" s="7" t="n">
        <v>2</v>
      </c>
      <c r="L2649" s="7" t="n">
        <v>0</v>
      </c>
    </row>
    <row r="2650" spans="1:9">
      <c r="A2650" t="s">
        <v>4</v>
      </c>
      <c r="B2650" s="4" t="s">
        <v>5</v>
      </c>
    </row>
    <row r="2651" spans="1:9">
      <c r="A2651" t="n">
        <v>35033</v>
      </c>
      <c r="B2651" s="32" t="n">
        <v>28</v>
      </c>
    </row>
    <row r="2652" spans="1:9">
      <c r="A2652" t="s">
        <v>4</v>
      </c>
      <c r="B2652" s="4" t="s">
        <v>5</v>
      </c>
      <c r="C2652" s="4" t="s">
        <v>7</v>
      </c>
      <c r="D2652" s="4" t="s">
        <v>11</v>
      </c>
      <c r="E2652" s="4" t="s">
        <v>8</v>
      </c>
    </row>
    <row r="2653" spans="1:9">
      <c r="A2653" t="n">
        <v>35034</v>
      </c>
      <c r="B2653" s="26" t="n">
        <v>51</v>
      </c>
      <c r="C2653" s="7" t="n">
        <v>4</v>
      </c>
      <c r="D2653" s="7" t="n">
        <v>0</v>
      </c>
      <c r="E2653" s="7" t="s">
        <v>153</v>
      </c>
    </row>
    <row r="2654" spans="1:9">
      <c r="A2654" t="s">
        <v>4</v>
      </c>
      <c r="B2654" s="4" t="s">
        <v>5</v>
      </c>
      <c r="C2654" s="4" t="s">
        <v>11</v>
      </c>
    </row>
    <row r="2655" spans="1:9">
      <c r="A2655" t="n">
        <v>35048</v>
      </c>
      <c r="B2655" s="29" t="n">
        <v>16</v>
      </c>
      <c r="C2655" s="7" t="n">
        <v>0</v>
      </c>
    </row>
    <row r="2656" spans="1:9">
      <c r="A2656" t="s">
        <v>4</v>
      </c>
      <c r="B2656" s="4" t="s">
        <v>5</v>
      </c>
      <c r="C2656" s="4" t="s">
        <v>11</v>
      </c>
      <c r="D2656" s="4" t="s">
        <v>51</v>
      </c>
      <c r="E2656" s="4" t="s">
        <v>7</v>
      </c>
      <c r="F2656" s="4" t="s">
        <v>7</v>
      </c>
      <c r="G2656" s="4" t="s">
        <v>51</v>
      </c>
      <c r="H2656" s="4" t="s">
        <v>7</v>
      </c>
      <c r="I2656" s="4" t="s">
        <v>7</v>
      </c>
    </row>
    <row r="2657" spans="1:12">
      <c r="A2657" t="n">
        <v>35051</v>
      </c>
      <c r="B2657" s="31" t="n">
        <v>26</v>
      </c>
      <c r="C2657" s="7" t="n">
        <v>0</v>
      </c>
      <c r="D2657" s="7" t="s">
        <v>392</v>
      </c>
      <c r="E2657" s="7" t="n">
        <v>2</v>
      </c>
      <c r="F2657" s="7" t="n">
        <v>3</v>
      </c>
      <c r="G2657" s="7" t="s">
        <v>393</v>
      </c>
      <c r="H2657" s="7" t="n">
        <v>2</v>
      </c>
      <c r="I2657" s="7" t="n">
        <v>0</v>
      </c>
    </row>
    <row r="2658" spans="1:12">
      <c r="A2658" t="s">
        <v>4</v>
      </c>
      <c r="B2658" s="4" t="s">
        <v>5</v>
      </c>
    </row>
    <row r="2659" spans="1:12">
      <c r="A2659" t="n">
        <v>35206</v>
      </c>
      <c r="B2659" s="32" t="n">
        <v>28</v>
      </c>
    </row>
    <row r="2660" spans="1:12">
      <c r="A2660" t="s">
        <v>4</v>
      </c>
      <c r="B2660" s="4" t="s">
        <v>5</v>
      </c>
      <c r="C2660" s="4" t="s">
        <v>7</v>
      </c>
      <c r="D2660" s="4" t="s">
        <v>11</v>
      </c>
      <c r="E2660" s="4" t="s">
        <v>8</v>
      </c>
    </row>
    <row r="2661" spans="1:12">
      <c r="A2661" t="n">
        <v>35207</v>
      </c>
      <c r="B2661" s="26" t="n">
        <v>51</v>
      </c>
      <c r="C2661" s="7" t="n">
        <v>4</v>
      </c>
      <c r="D2661" s="7" t="n">
        <v>5707</v>
      </c>
      <c r="E2661" s="7" t="s">
        <v>380</v>
      </c>
    </row>
    <row r="2662" spans="1:12">
      <c r="A2662" t="s">
        <v>4</v>
      </c>
      <c r="B2662" s="4" t="s">
        <v>5</v>
      </c>
      <c r="C2662" s="4" t="s">
        <v>11</v>
      </c>
    </row>
    <row r="2663" spans="1:12">
      <c r="A2663" t="n">
        <v>35221</v>
      </c>
      <c r="B2663" s="29" t="n">
        <v>16</v>
      </c>
      <c r="C2663" s="7" t="n">
        <v>0</v>
      </c>
    </row>
    <row r="2664" spans="1:12">
      <c r="A2664" t="s">
        <v>4</v>
      </c>
      <c r="B2664" s="4" t="s">
        <v>5</v>
      </c>
      <c r="C2664" s="4" t="s">
        <v>11</v>
      </c>
      <c r="D2664" s="4" t="s">
        <v>51</v>
      </c>
      <c r="E2664" s="4" t="s">
        <v>7</v>
      </c>
      <c r="F2664" s="4" t="s">
        <v>7</v>
      </c>
    </row>
    <row r="2665" spans="1:12">
      <c r="A2665" t="n">
        <v>35224</v>
      </c>
      <c r="B2665" s="31" t="n">
        <v>26</v>
      </c>
      <c r="C2665" s="7" t="n">
        <v>5707</v>
      </c>
      <c r="D2665" s="7" t="s">
        <v>394</v>
      </c>
      <c r="E2665" s="7" t="n">
        <v>2</v>
      </c>
      <c r="F2665" s="7" t="n">
        <v>0</v>
      </c>
    </row>
    <row r="2666" spans="1:12">
      <c r="A2666" t="s">
        <v>4</v>
      </c>
      <c r="B2666" s="4" t="s">
        <v>5</v>
      </c>
    </row>
    <row r="2667" spans="1:12">
      <c r="A2667" t="n">
        <v>35282</v>
      </c>
      <c r="B2667" s="32" t="n">
        <v>28</v>
      </c>
    </row>
    <row r="2668" spans="1:12">
      <c r="A2668" t="s">
        <v>4</v>
      </c>
      <c r="B2668" s="4" t="s">
        <v>5</v>
      </c>
      <c r="C2668" s="4" t="s">
        <v>7</v>
      </c>
      <c r="D2668" s="4" t="s">
        <v>11</v>
      </c>
      <c r="E2668" s="4" t="s">
        <v>13</v>
      </c>
    </row>
    <row r="2669" spans="1:12">
      <c r="A2669" t="n">
        <v>35283</v>
      </c>
      <c r="B2669" s="48" t="n">
        <v>58</v>
      </c>
      <c r="C2669" s="7" t="n">
        <v>0</v>
      </c>
      <c r="D2669" s="7" t="n">
        <v>1000</v>
      </c>
      <c r="E2669" s="7" t="n">
        <v>1</v>
      </c>
    </row>
    <row r="2670" spans="1:12">
      <c r="A2670" t="s">
        <v>4</v>
      </c>
      <c r="B2670" s="4" t="s">
        <v>5</v>
      </c>
      <c r="C2670" s="4" t="s">
        <v>7</v>
      </c>
      <c r="D2670" s="4" t="s">
        <v>11</v>
      </c>
    </row>
    <row r="2671" spans="1:12">
      <c r="A2671" t="n">
        <v>35291</v>
      </c>
      <c r="B2671" s="48" t="n">
        <v>58</v>
      </c>
      <c r="C2671" s="7" t="n">
        <v>255</v>
      </c>
      <c r="D2671" s="7" t="n">
        <v>0</v>
      </c>
    </row>
    <row r="2672" spans="1:12">
      <c r="A2672" t="s">
        <v>4</v>
      </c>
      <c r="B2672" s="4" t="s">
        <v>5</v>
      </c>
      <c r="C2672" s="4" t="s">
        <v>11</v>
      </c>
    </row>
    <row r="2673" spans="1:9">
      <c r="A2673" t="n">
        <v>35295</v>
      </c>
      <c r="B2673" s="33" t="n">
        <v>12</v>
      </c>
      <c r="C2673" s="7" t="n">
        <v>8201</v>
      </c>
    </row>
    <row r="2674" spans="1:9">
      <c r="A2674" t="s">
        <v>4</v>
      </c>
      <c r="B2674" s="4" t="s">
        <v>5</v>
      </c>
      <c r="C2674" s="4" t="s">
        <v>11</v>
      </c>
      <c r="D2674" s="4" t="s">
        <v>7</v>
      </c>
      <c r="E2674" s="4" t="s">
        <v>11</v>
      </c>
    </row>
    <row r="2675" spans="1:9">
      <c r="A2675" t="n">
        <v>35298</v>
      </c>
      <c r="B2675" s="54" t="n">
        <v>104</v>
      </c>
      <c r="C2675" s="7" t="n">
        <v>101</v>
      </c>
      <c r="D2675" s="7" t="n">
        <v>1</v>
      </c>
      <c r="E2675" s="7" t="n">
        <v>7</v>
      </c>
    </row>
    <row r="2676" spans="1:9">
      <c r="A2676" t="s">
        <v>4</v>
      </c>
      <c r="B2676" s="4" t="s">
        <v>5</v>
      </c>
    </row>
    <row r="2677" spans="1:9">
      <c r="A2677" t="n">
        <v>35304</v>
      </c>
      <c r="B2677" s="5" t="n">
        <v>1</v>
      </c>
    </row>
    <row r="2678" spans="1:9">
      <c r="A2678" t="s">
        <v>4</v>
      </c>
      <c r="B2678" s="4" t="s">
        <v>5</v>
      </c>
      <c r="C2678" s="4" t="s">
        <v>11</v>
      </c>
      <c r="D2678" s="4" t="s">
        <v>13</v>
      </c>
      <c r="E2678" s="4" t="s">
        <v>13</v>
      </c>
      <c r="F2678" s="4" t="s">
        <v>13</v>
      </c>
      <c r="G2678" s="4" t="s">
        <v>13</v>
      </c>
    </row>
    <row r="2679" spans="1:9">
      <c r="A2679" t="n">
        <v>35305</v>
      </c>
      <c r="B2679" s="22" t="n">
        <v>46</v>
      </c>
      <c r="C2679" s="7" t="n">
        <v>61456</v>
      </c>
      <c r="D2679" s="7" t="n">
        <v>-0.660000026226044</v>
      </c>
      <c r="E2679" s="7" t="n">
        <v>0</v>
      </c>
      <c r="F2679" s="7" t="n">
        <v>-4.90999984741211</v>
      </c>
      <c r="G2679" s="7" t="n">
        <v>3</v>
      </c>
    </row>
    <row r="2680" spans="1:9">
      <c r="A2680" t="s">
        <v>4</v>
      </c>
      <c r="B2680" s="4" t="s">
        <v>5</v>
      </c>
      <c r="C2680" s="4" t="s">
        <v>7</v>
      </c>
      <c r="D2680" s="4" t="s">
        <v>7</v>
      </c>
      <c r="E2680" s="4" t="s">
        <v>13</v>
      </c>
      <c r="F2680" s="4" t="s">
        <v>13</v>
      </c>
      <c r="G2680" s="4" t="s">
        <v>13</v>
      </c>
      <c r="H2680" s="4" t="s">
        <v>11</v>
      </c>
      <c r="I2680" s="4" t="s">
        <v>7</v>
      </c>
    </row>
    <row r="2681" spans="1:9">
      <c r="A2681" t="n">
        <v>35324</v>
      </c>
      <c r="B2681" s="53" t="n">
        <v>45</v>
      </c>
      <c r="C2681" s="7" t="n">
        <v>4</v>
      </c>
      <c r="D2681" s="7" t="n">
        <v>3</v>
      </c>
      <c r="E2681" s="7" t="n">
        <v>6.84000015258789</v>
      </c>
      <c r="F2681" s="7" t="n">
        <v>344.829986572266</v>
      </c>
      <c r="G2681" s="7" t="n">
        <v>0</v>
      </c>
      <c r="H2681" s="7" t="n">
        <v>0</v>
      </c>
      <c r="I2681" s="7" t="n">
        <v>0</v>
      </c>
    </row>
    <row r="2682" spans="1:9">
      <c r="A2682" t="s">
        <v>4</v>
      </c>
      <c r="B2682" s="4" t="s">
        <v>5</v>
      </c>
      <c r="C2682" s="4" t="s">
        <v>7</v>
      </c>
      <c r="D2682" s="4" t="s">
        <v>8</v>
      </c>
    </row>
    <row r="2683" spans="1:9">
      <c r="A2683" t="n">
        <v>35342</v>
      </c>
      <c r="B2683" s="6" t="n">
        <v>2</v>
      </c>
      <c r="C2683" s="7" t="n">
        <v>10</v>
      </c>
      <c r="D2683" s="7" t="s">
        <v>395</v>
      </c>
    </row>
    <row r="2684" spans="1:9">
      <c r="A2684" t="s">
        <v>4</v>
      </c>
      <c r="B2684" s="4" t="s">
        <v>5</v>
      </c>
      <c r="C2684" s="4" t="s">
        <v>11</v>
      </c>
    </row>
    <row r="2685" spans="1:9">
      <c r="A2685" t="n">
        <v>35357</v>
      </c>
      <c r="B2685" s="29" t="n">
        <v>16</v>
      </c>
      <c r="C2685" s="7" t="n">
        <v>0</v>
      </c>
    </row>
    <row r="2686" spans="1:9">
      <c r="A2686" t="s">
        <v>4</v>
      </c>
      <c r="B2686" s="4" t="s">
        <v>5</v>
      </c>
      <c r="C2686" s="4" t="s">
        <v>7</v>
      </c>
      <c r="D2686" s="4" t="s">
        <v>11</v>
      </c>
    </row>
    <row r="2687" spans="1:9">
      <c r="A2687" t="n">
        <v>35360</v>
      </c>
      <c r="B2687" s="48" t="n">
        <v>58</v>
      </c>
      <c r="C2687" s="7" t="n">
        <v>105</v>
      </c>
      <c r="D2687" s="7" t="n">
        <v>300</v>
      </c>
    </row>
    <row r="2688" spans="1:9">
      <c r="A2688" t="s">
        <v>4</v>
      </c>
      <c r="B2688" s="4" t="s">
        <v>5</v>
      </c>
      <c r="C2688" s="4" t="s">
        <v>13</v>
      </c>
      <c r="D2688" s="4" t="s">
        <v>11</v>
      </c>
    </row>
    <row r="2689" spans="1:9">
      <c r="A2689" t="n">
        <v>35364</v>
      </c>
      <c r="B2689" s="49" t="n">
        <v>103</v>
      </c>
      <c r="C2689" s="7" t="n">
        <v>1</v>
      </c>
      <c r="D2689" s="7" t="n">
        <v>300</v>
      </c>
    </row>
    <row r="2690" spans="1:9">
      <c r="A2690" t="s">
        <v>4</v>
      </c>
      <c r="B2690" s="4" t="s">
        <v>5</v>
      </c>
      <c r="C2690" s="4" t="s">
        <v>7</v>
      </c>
      <c r="D2690" s="4" t="s">
        <v>11</v>
      </c>
    </row>
    <row r="2691" spans="1:9">
      <c r="A2691" t="n">
        <v>35371</v>
      </c>
      <c r="B2691" s="50" t="n">
        <v>72</v>
      </c>
      <c r="C2691" s="7" t="n">
        <v>4</v>
      </c>
      <c r="D2691" s="7" t="n">
        <v>0</v>
      </c>
    </row>
    <row r="2692" spans="1:9">
      <c r="A2692" t="s">
        <v>4</v>
      </c>
      <c r="B2692" s="4" t="s">
        <v>5</v>
      </c>
      <c r="C2692" s="4" t="s">
        <v>14</v>
      </c>
    </row>
    <row r="2693" spans="1:9">
      <c r="A2693" t="n">
        <v>35375</v>
      </c>
      <c r="B2693" s="55" t="n">
        <v>15</v>
      </c>
      <c r="C2693" s="7" t="n">
        <v>1073741824</v>
      </c>
    </row>
    <row r="2694" spans="1:9">
      <c r="A2694" t="s">
        <v>4</v>
      </c>
      <c r="B2694" s="4" t="s">
        <v>5</v>
      </c>
      <c r="C2694" s="4" t="s">
        <v>7</v>
      </c>
    </row>
    <row r="2695" spans="1:9">
      <c r="A2695" t="n">
        <v>35380</v>
      </c>
      <c r="B2695" s="41" t="n">
        <v>64</v>
      </c>
      <c r="C2695" s="7" t="n">
        <v>3</v>
      </c>
    </row>
    <row r="2696" spans="1:9">
      <c r="A2696" t="s">
        <v>4</v>
      </c>
      <c r="B2696" s="4" t="s">
        <v>5</v>
      </c>
      <c r="C2696" s="4" t="s">
        <v>7</v>
      </c>
    </row>
    <row r="2697" spans="1:9">
      <c r="A2697" t="n">
        <v>35382</v>
      </c>
      <c r="B2697" s="36" t="n">
        <v>74</v>
      </c>
      <c r="C2697" s="7" t="n">
        <v>67</v>
      </c>
    </row>
    <row r="2698" spans="1:9">
      <c r="A2698" t="s">
        <v>4</v>
      </c>
      <c r="B2698" s="4" t="s">
        <v>5</v>
      </c>
      <c r="C2698" s="4" t="s">
        <v>7</v>
      </c>
      <c r="D2698" s="4" t="s">
        <v>7</v>
      </c>
      <c r="E2698" s="4" t="s">
        <v>11</v>
      </c>
    </row>
    <row r="2699" spans="1:9">
      <c r="A2699" t="n">
        <v>35384</v>
      </c>
      <c r="B2699" s="53" t="n">
        <v>45</v>
      </c>
      <c r="C2699" s="7" t="n">
        <v>8</v>
      </c>
      <c r="D2699" s="7" t="n">
        <v>1</v>
      </c>
      <c r="E2699" s="7" t="n">
        <v>0</v>
      </c>
    </row>
    <row r="2700" spans="1:9">
      <c r="A2700" t="s">
        <v>4</v>
      </c>
      <c r="B2700" s="4" t="s">
        <v>5</v>
      </c>
      <c r="C2700" s="4" t="s">
        <v>11</v>
      </c>
    </row>
    <row r="2701" spans="1:9">
      <c r="A2701" t="n">
        <v>35389</v>
      </c>
      <c r="B2701" s="13" t="n">
        <v>13</v>
      </c>
      <c r="C2701" s="7" t="n">
        <v>6409</v>
      </c>
    </row>
    <row r="2702" spans="1:9">
      <c r="A2702" t="s">
        <v>4</v>
      </c>
      <c r="B2702" s="4" t="s">
        <v>5</v>
      </c>
      <c r="C2702" s="4" t="s">
        <v>11</v>
      </c>
    </row>
    <row r="2703" spans="1:9">
      <c r="A2703" t="n">
        <v>35392</v>
      </c>
      <c r="B2703" s="13" t="n">
        <v>13</v>
      </c>
      <c r="C2703" s="7" t="n">
        <v>6408</v>
      </c>
    </row>
    <row r="2704" spans="1:9">
      <c r="A2704" t="s">
        <v>4</v>
      </c>
      <c r="B2704" s="4" t="s">
        <v>5</v>
      </c>
      <c r="C2704" s="4" t="s">
        <v>11</v>
      </c>
    </row>
    <row r="2705" spans="1:5">
      <c r="A2705" t="n">
        <v>35395</v>
      </c>
      <c r="B2705" s="33" t="n">
        <v>12</v>
      </c>
      <c r="C2705" s="7" t="n">
        <v>6464</v>
      </c>
    </row>
    <row r="2706" spans="1:5">
      <c r="A2706" t="s">
        <v>4</v>
      </c>
      <c r="B2706" s="4" t="s">
        <v>5</v>
      </c>
      <c r="C2706" s="4" t="s">
        <v>11</v>
      </c>
    </row>
    <row r="2707" spans="1:5">
      <c r="A2707" t="n">
        <v>35398</v>
      </c>
      <c r="B2707" s="13" t="n">
        <v>13</v>
      </c>
      <c r="C2707" s="7" t="n">
        <v>6465</v>
      </c>
    </row>
    <row r="2708" spans="1:5">
      <c r="A2708" t="s">
        <v>4</v>
      </c>
      <c r="B2708" s="4" t="s">
        <v>5</v>
      </c>
      <c r="C2708" s="4" t="s">
        <v>11</v>
      </c>
    </row>
    <row r="2709" spans="1:5">
      <c r="A2709" t="n">
        <v>35401</v>
      </c>
      <c r="B2709" s="13" t="n">
        <v>13</v>
      </c>
      <c r="C2709" s="7" t="n">
        <v>6466</v>
      </c>
    </row>
    <row r="2710" spans="1:5">
      <c r="A2710" t="s">
        <v>4</v>
      </c>
      <c r="B2710" s="4" t="s">
        <v>5</v>
      </c>
      <c r="C2710" s="4" t="s">
        <v>11</v>
      </c>
    </row>
    <row r="2711" spans="1:5">
      <c r="A2711" t="n">
        <v>35404</v>
      </c>
      <c r="B2711" s="13" t="n">
        <v>13</v>
      </c>
      <c r="C2711" s="7" t="n">
        <v>6467</v>
      </c>
    </row>
    <row r="2712" spans="1:5">
      <c r="A2712" t="s">
        <v>4</v>
      </c>
      <c r="B2712" s="4" t="s">
        <v>5</v>
      </c>
      <c r="C2712" s="4" t="s">
        <v>11</v>
      </c>
    </row>
    <row r="2713" spans="1:5">
      <c r="A2713" t="n">
        <v>35407</v>
      </c>
      <c r="B2713" s="13" t="n">
        <v>13</v>
      </c>
      <c r="C2713" s="7" t="n">
        <v>6468</v>
      </c>
    </row>
    <row r="2714" spans="1:5">
      <c r="A2714" t="s">
        <v>4</v>
      </c>
      <c r="B2714" s="4" t="s">
        <v>5</v>
      </c>
      <c r="C2714" s="4" t="s">
        <v>11</v>
      </c>
    </row>
    <row r="2715" spans="1:5">
      <c r="A2715" t="n">
        <v>35410</v>
      </c>
      <c r="B2715" s="13" t="n">
        <v>13</v>
      </c>
      <c r="C2715" s="7" t="n">
        <v>6469</v>
      </c>
    </row>
    <row r="2716" spans="1:5">
      <c r="A2716" t="s">
        <v>4</v>
      </c>
      <c r="B2716" s="4" t="s">
        <v>5</v>
      </c>
      <c r="C2716" s="4" t="s">
        <v>11</v>
      </c>
    </row>
    <row r="2717" spans="1:5">
      <c r="A2717" t="n">
        <v>35413</v>
      </c>
      <c r="B2717" s="13" t="n">
        <v>13</v>
      </c>
      <c r="C2717" s="7" t="n">
        <v>6470</v>
      </c>
    </row>
    <row r="2718" spans="1:5">
      <c r="A2718" t="s">
        <v>4</v>
      </c>
      <c r="B2718" s="4" t="s">
        <v>5</v>
      </c>
      <c r="C2718" s="4" t="s">
        <v>11</v>
      </c>
    </row>
    <row r="2719" spans="1:5">
      <c r="A2719" t="n">
        <v>35416</v>
      </c>
      <c r="B2719" s="13" t="n">
        <v>13</v>
      </c>
      <c r="C2719" s="7" t="n">
        <v>6471</v>
      </c>
    </row>
    <row r="2720" spans="1:5">
      <c r="A2720" t="s">
        <v>4</v>
      </c>
      <c r="B2720" s="4" t="s">
        <v>5</v>
      </c>
      <c r="C2720" s="4" t="s">
        <v>7</v>
      </c>
    </row>
    <row r="2721" spans="1:3">
      <c r="A2721" t="n">
        <v>35419</v>
      </c>
      <c r="B2721" s="36" t="n">
        <v>74</v>
      </c>
      <c r="C2721" s="7" t="n">
        <v>18</v>
      </c>
    </row>
    <row r="2722" spans="1:3">
      <c r="A2722" t="s">
        <v>4</v>
      </c>
      <c r="B2722" s="4" t="s">
        <v>5</v>
      </c>
      <c r="C2722" s="4" t="s">
        <v>7</v>
      </c>
    </row>
    <row r="2723" spans="1:3">
      <c r="A2723" t="n">
        <v>35421</v>
      </c>
      <c r="B2723" s="36" t="n">
        <v>74</v>
      </c>
      <c r="C2723" s="7" t="n">
        <v>45</v>
      </c>
    </row>
    <row r="2724" spans="1:3">
      <c r="A2724" t="s">
        <v>4</v>
      </c>
      <c r="B2724" s="4" t="s">
        <v>5</v>
      </c>
      <c r="C2724" s="4" t="s">
        <v>11</v>
      </c>
    </row>
    <row r="2725" spans="1:3">
      <c r="A2725" t="n">
        <v>35423</v>
      </c>
      <c r="B2725" s="29" t="n">
        <v>16</v>
      </c>
      <c r="C2725" s="7" t="n">
        <v>0</v>
      </c>
    </row>
    <row r="2726" spans="1:3">
      <c r="A2726" t="s">
        <v>4</v>
      </c>
      <c r="B2726" s="4" t="s">
        <v>5</v>
      </c>
      <c r="C2726" s="4" t="s">
        <v>7</v>
      </c>
      <c r="D2726" s="4" t="s">
        <v>7</v>
      </c>
      <c r="E2726" s="4" t="s">
        <v>7</v>
      </c>
      <c r="F2726" s="4" t="s">
        <v>7</v>
      </c>
    </row>
    <row r="2727" spans="1:3">
      <c r="A2727" t="n">
        <v>35426</v>
      </c>
      <c r="B2727" s="9" t="n">
        <v>14</v>
      </c>
      <c r="C2727" s="7" t="n">
        <v>0</v>
      </c>
      <c r="D2727" s="7" t="n">
        <v>8</v>
      </c>
      <c r="E2727" s="7" t="n">
        <v>0</v>
      </c>
      <c r="F2727" s="7" t="n">
        <v>0</v>
      </c>
    </row>
    <row r="2728" spans="1:3">
      <c r="A2728" t="s">
        <v>4</v>
      </c>
      <c r="B2728" s="4" t="s">
        <v>5</v>
      </c>
      <c r="C2728" s="4" t="s">
        <v>7</v>
      </c>
      <c r="D2728" s="4" t="s">
        <v>8</v>
      </c>
    </row>
    <row r="2729" spans="1:3">
      <c r="A2729" t="n">
        <v>35431</v>
      </c>
      <c r="B2729" s="6" t="n">
        <v>2</v>
      </c>
      <c r="C2729" s="7" t="n">
        <v>11</v>
      </c>
      <c r="D2729" s="7" t="s">
        <v>21</v>
      </c>
    </row>
    <row r="2730" spans="1:3">
      <c r="A2730" t="s">
        <v>4</v>
      </c>
      <c r="B2730" s="4" t="s">
        <v>5</v>
      </c>
      <c r="C2730" s="4" t="s">
        <v>11</v>
      </c>
    </row>
    <row r="2731" spans="1:3">
      <c r="A2731" t="n">
        <v>35445</v>
      </c>
      <c r="B2731" s="29" t="n">
        <v>16</v>
      </c>
      <c r="C2731" s="7" t="n">
        <v>0</v>
      </c>
    </row>
    <row r="2732" spans="1:3">
      <c r="A2732" t="s">
        <v>4</v>
      </c>
      <c r="B2732" s="4" t="s">
        <v>5</v>
      </c>
      <c r="C2732" s="4" t="s">
        <v>7</v>
      </c>
      <c r="D2732" s="4" t="s">
        <v>8</v>
      </c>
    </row>
    <row r="2733" spans="1:3">
      <c r="A2733" t="n">
        <v>35448</v>
      </c>
      <c r="B2733" s="6" t="n">
        <v>2</v>
      </c>
      <c r="C2733" s="7" t="n">
        <v>11</v>
      </c>
      <c r="D2733" s="7" t="s">
        <v>396</v>
      </c>
    </row>
    <row r="2734" spans="1:3">
      <c r="A2734" t="s">
        <v>4</v>
      </c>
      <c r="B2734" s="4" t="s">
        <v>5</v>
      </c>
      <c r="C2734" s="4" t="s">
        <v>11</v>
      </c>
    </row>
    <row r="2735" spans="1:3">
      <c r="A2735" t="n">
        <v>35457</v>
      </c>
      <c r="B2735" s="29" t="n">
        <v>16</v>
      </c>
      <c r="C2735" s="7" t="n">
        <v>0</v>
      </c>
    </row>
    <row r="2736" spans="1:3">
      <c r="A2736" t="s">
        <v>4</v>
      </c>
      <c r="B2736" s="4" t="s">
        <v>5</v>
      </c>
      <c r="C2736" s="4" t="s">
        <v>14</v>
      </c>
    </row>
    <row r="2737" spans="1:6">
      <c r="A2737" t="n">
        <v>35460</v>
      </c>
      <c r="B2737" s="55" t="n">
        <v>15</v>
      </c>
      <c r="C2737" s="7" t="n">
        <v>2048</v>
      </c>
    </row>
    <row r="2738" spans="1:6">
      <c r="A2738" t="s">
        <v>4</v>
      </c>
      <c r="B2738" s="4" t="s">
        <v>5</v>
      </c>
      <c r="C2738" s="4" t="s">
        <v>7</v>
      </c>
      <c r="D2738" s="4" t="s">
        <v>8</v>
      </c>
    </row>
    <row r="2739" spans="1:6">
      <c r="A2739" t="n">
        <v>35465</v>
      </c>
      <c r="B2739" s="6" t="n">
        <v>2</v>
      </c>
      <c r="C2739" s="7" t="n">
        <v>10</v>
      </c>
      <c r="D2739" s="7" t="s">
        <v>397</v>
      </c>
    </row>
    <row r="2740" spans="1:6">
      <c r="A2740" t="s">
        <v>4</v>
      </c>
      <c r="B2740" s="4" t="s">
        <v>5</v>
      </c>
      <c r="C2740" s="4" t="s">
        <v>11</v>
      </c>
    </row>
    <row r="2741" spans="1:6">
      <c r="A2741" t="n">
        <v>35483</v>
      </c>
      <c r="B2741" s="29" t="n">
        <v>16</v>
      </c>
      <c r="C2741" s="7" t="n">
        <v>0</v>
      </c>
    </row>
    <row r="2742" spans="1:6">
      <c r="A2742" t="s">
        <v>4</v>
      </c>
      <c r="B2742" s="4" t="s">
        <v>5</v>
      </c>
      <c r="C2742" s="4" t="s">
        <v>7</v>
      </c>
      <c r="D2742" s="4" t="s">
        <v>8</v>
      </c>
    </row>
    <row r="2743" spans="1:6">
      <c r="A2743" t="n">
        <v>35486</v>
      </c>
      <c r="B2743" s="6" t="n">
        <v>2</v>
      </c>
      <c r="C2743" s="7" t="n">
        <v>10</v>
      </c>
      <c r="D2743" s="7" t="s">
        <v>398</v>
      </c>
    </row>
    <row r="2744" spans="1:6">
      <c r="A2744" t="s">
        <v>4</v>
      </c>
      <c r="B2744" s="4" t="s">
        <v>5</v>
      </c>
      <c r="C2744" s="4" t="s">
        <v>11</v>
      </c>
    </row>
    <row r="2745" spans="1:6">
      <c r="A2745" t="n">
        <v>35505</v>
      </c>
      <c r="B2745" s="29" t="n">
        <v>16</v>
      </c>
      <c r="C2745" s="7" t="n">
        <v>0</v>
      </c>
    </row>
    <row r="2746" spans="1:6">
      <c r="A2746" t="s">
        <v>4</v>
      </c>
      <c r="B2746" s="4" t="s">
        <v>5</v>
      </c>
      <c r="C2746" s="4" t="s">
        <v>7</v>
      </c>
      <c r="D2746" s="4" t="s">
        <v>11</v>
      </c>
      <c r="E2746" s="4" t="s">
        <v>13</v>
      </c>
    </row>
    <row r="2747" spans="1:6">
      <c r="A2747" t="n">
        <v>35508</v>
      </c>
      <c r="B2747" s="48" t="n">
        <v>58</v>
      </c>
      <c r="C2747" s="7" t="n">
        <v>100</v>
      </c>
      <c r="D2747" s="7" t="n">
        <v>300</v>
      </c>
      <c r="E2747" s="7" t="n">
        <v>1</v>
      </c>
    </row>
    <row r="2748" spans="1:6">
      <c r="A2748" t="s">
        <v>4</v>
      </c>
      <c r="B2748" s="4" t="s">
        <v>5</v>
      </c>
      <c r="C2748" s="4" t="s">
        <v>7</v>
      </c>
      <c r="D2748" s="4" t="s">
        <v>11</v>
      </c>
    </row>
    <row r="2749" spans="1:6">
      <c r="A2749" t="n">
        <v>35516</v>
      </c>
      <c r="B2749" s="48" t="n">
        <v>58</v>
      </c>
      <c r="C2749" s="7" t="n">
        <v>255</v>
      </c>
      <c r="D2749" s="7" t="n">
        <v>0</v>
      </c>
    </row>
    <row r="2750" spans="1:6">
      <c r="A2750" t="s">
        <v>4</v>
      </c>
      <c r="B2750" s="4" t="s">
        <v>5</v>
      </c>
      <c r="C2750" s="4" t="s">
        <v>7</v>
      </c>
    </row>
    <row r="2751" spans="1:6">
      <c r="A2751" t="n">
        <v>35520</v>
      </c>
      <c r="B2751" s="35" t="n">
        <v>23</v>
      </c>
      <c r="C2751" s="7" t="n">
        <v>0</v>
      </c>
    </row>
    <row r="2752" spans="1:6">
      <c r="A2752" t="s">
        <v>4</v>
      </c>
      <c r="B2752" s="4" t="s">
        <v>5</v>
      </c>
    </row>
    <row r="2753" spans="1:5">
      <c r="A2753" t="n">
        <v>35522</v>
      </c>
      <c r="B2753" s="5" t="n">
        <v>1</v>
      </c>
    </row>
    <row r="2754" spans="1:5" s="3" customFormat="1" customHeight="0">
      <c r="A2754" s="3" t="s">
        <v>2</v>
      </c>
      <c r="B2754" s="3" t="s">
        <v>399</v>
      </c>
    </row>
    <row r="2755" spans="1:5">
      <c r="A2755" t="s">
        <v>4</v>
      </c>
      <c r="B2755" s="4" t="s">
        <v>5</v>
      </c>
      <c r="C2755" s="4" t="s">
        <v>7</v>
      </c>
      <c r="D2755" s="4" t="s">
        <v>7</v>
      </c>
      <c r="E2755" s="4" t="s">
        <v>7</v>
      </c>
      <c r="F2755" s="4" t="s">
        <v>7</v>
      </c>
    </row>
    <row r="2756" spans="1:5">
      <c r="A2756" t="n">
        <v>35524</v>
      </c>
      <c r="B2756" s="9" t="n">
        <v>14</v>
      </c>
      <c r="C2756" s="7" t="n">
        <v>2</v>
      </c>
      <c r="D2756" s="7" t="n">
        <v>0</v>
      </c>
      <c r="E2756" s="7" t="n">
        <v>0</v>
      </c>
      <c r="F2756" s="7" t="n">
        <v>0</v>
      </c>
    </row>
    <row r="2757" spans="1:5">
      <c r="A2757" t="s">
        <v>4</v>
      </c>
      <c r="B2757" s="4" t="s">
        <v>5</v>
      </c>
      <c r="C2757" s="4" t="s">
        <v>7</v>
      </c>
      <c r="D2757" s="40" t="s">
        <v>168</v>
      </c>
      <c r="E2757" s="4" t="s">
        <v>5</v>
      </c>
      <c r="F2757" s="4" t="s">
        <v>7</v>
      </c>
      <c r="G2757" s="4" t="s">
        <v>11</v>
      </c>
      <c r="H2757" s="40" t="s">
        <v>169</v>
      </c>
      <c r="I2757" s="4" t="s">
        <v>7</v>
      </c>
      <c r="J2757" s="4" t="s">
        <v>14</v>
      </c>
      <c r="K2757" s="4" t="s">
        <v>7</v>
      </c>
      <c r="L2757" s="4" t="s">
        <v>7</v>
      </c>
      <c r="M2757" s="40" t="s">
        <v>168</v>
      </c>
      <c r="N2757" s="4" t="s">
        <v>5</v>
      </c>
      <c r="O2757" s="4" t="s">
        <v>7</v>
      </c>
      <c r="P2757" s="4" t="s">
        <v>11</v>
      </c>
      <c r="Q2757" s="40" t="s">
        <v>169</v>
      </c>
      <c r="R2757" s="4" t="s">
        <v>7</v>
      </c>
      <c r="S2757" s="4" t="s">
        <v>14</v>
      </c>
      <c r="T2757" s="4" t="s">
        <v>7</v>
      </c>
      <c r="U2757" s="4" t="s">
        <v>7</v>
      </c>
      <c r="V2757" s="4" t="s">
        <v>7</v>
      </c>
      <c r="W2757" s="4" t="s">
        <v>12</v>
      </c>
    </row>
    <row r="2758" spans="1:5">
      <c r="A2758" t="n">
        <v>35529</v>
      </c>
      <c r="B2758" s="11" t="n">
        <v>5</v>
      </c>
      <c r="C2758" s="7" t="n">
        <v>28</v>
      </c>
      <c r="D2758" s="40" t="s">
        <v>3</v>
      </c>
      <c r="E2758" s="8" t="n">
        <v>162</v>
      </c>
      <c r="F2758" s="7" t="n">
        <v>3</v>
      </c>
      <c r="G2758" s="7" t="n">
        <v>16</v>
      </c>
      <c r="H2758" s="40" t="s">
        <v>3</v>
      </c>
      <c r="I2758" s="7" t="n">
        <v>0</v>
      </c>
      <c r="J2758" s="7" t="n">
        <v>1</v>
      </c>
      <c r="K2758" s="7" t="n">
        <v>2</v>
      </c>
      <c r="L2758" s="7" t="n">
        <v>28</v>
      </c>
      <c r="M2758" s="40" t="s">
        <v>3</v>
      </c>
      <c r="N2758" s="8" t="n">
        <v>162</v>
      </c>
      <c r="O2758" s="7" t="n">
        <v>3</v>
      </c>
      <c r="P2758" s="7" t="n">
        <v>16</v>
      </c>
      <c r="Q2758" s="40" t="s">
        <v>3</v>
      </c>
      <c r="R2758" s="7" t="n">
        <v>0</v>
      </c>
      <c r="S2758" s="7" t="n">
        <v>2</v>
      </c>
      <c r="T2758" s="7" t="n">
        <v>2</v>
      </c>
      <c r="U2758" s="7" t="n">
        <v>11</v>
      </c>
      <c r="V2758" s="7" t="n">
        <v>1</v>
      </c>
      <c r="W2758" s="12" t="n">
        <f t="normal" ca="1">A2762</f>
        <v>0</v>
      </c>
    </row>
    <row r="2759" spans="1:5">
      <c r="A2759" t="s">
        <v>4</v>
      </c>
      <c r="B2759" s="4" t="s">
        <v>5</v>
      </c>
      <c r="C2759" s="4" t="s">
        <v>7</v>
      </c>
      <c r="D2759" s="4" t="s">
        <v>11</v>
      </c>
      <c r="E2759" s="4" t="s">
        <v>13</v>
      </c>
    </row>
    <row r="2760" spans="1:5">
      <c r="A2760" t="n">
        <v>35558</v>
      </c>
      <c r="B2760" s="48" t="n">
        <v>58</v>
      </c>
      <c r="C2760" s="7" t="n">
        <v>0</v>
      </c>
      <c r="D2760" s="7" t="n">
        <v>0</v>
      </c>
      <c r="E2760" s="7" t="n">
        <v>1</v>
      </c>
    </row>
    <row r="2761" spans="1:5">
      <c r="A2761" t="s">
        <v>4</v>
      </c>
      <c r="B2761" s="4" t="s">
        <v>5</v>
      </c>
      <c r="C2761" s="4" t="s">
        <v>7</v>
      </c>
      <c r="D2761" s="40" t="s">
        <v>168</v>
      </c>
      <c r="E2761" s="4" t="s">
        <v>5</v>
      </c>
      <c r="F2761" s="4" t="s">
        <v>7</v>
      </c>
      <c r="G2761" s="4" t="s">
        <v>11</v>
      </c>
      <c r="H2761" s="40" t="s">
        <v>169</v>
      </c>
      <c r="I2761" s="4" t="s">
        <v>7</v>
      </c>
      <c r="J2761" s="4" t="s">
        <v>14</v>
      </c>
      <c r="K2761" s="4" t="s">
        <v>7</v>
      </c>
      <c r="L2761" s="4" t="s">
        <v>7</v>
      </c>
      <c r="M2761" s="40" t="s">
        <v>168</v>
      </c>
      <c r="N2761" s="4" t="s">
        <v>5</v>
      </c>
      <c r="O2761" s="4" t="s">
        <v>7</v>
      </c>
      <c r="P2761" s="4" t="s">
        <v>11</v>
      </c>
      <c r="Q2761" s="40" t="s">
        <v>169</v>
      </c>
      <c r="R2761" s="4" t="s">
        <v>7</v>
      </c>
      <c r="S2761" s="4" t="s">
        <v>14</v>
      </c>
      <c r="T2761" s="4" t="s">
        <v>7</v>
      </c>
      <c r="U2761" s="4" t="s">
        <v>7</v>
      </c>
      <c r="V2761" s="4" t="s">
        <v>7</v>
      </c>
      <c r="W2761" s="4" t="s">
        <v>12</v>
      </c>
    </row>
    <row r="2762" spans="1:5">
      <c r="A2762" t="n">
        <v>35566</v>
      </c>
      <c r="B2762" s="11" t="n">
        <v>5</v>
      </c>
      <c r="C2762" s="7" t="n">
        <v>28</v>
      </c>
      <c r="D2762" s="40" t="s">
        <v>3</v>
      </c>
      <c r="E2762" s="8" t="n">
        <v>162</v>
      </c>
      <c r="F2762" s="7" t="n">
        <v>3</v>
      </c>
      <c r="G2762" s="7" t="n">
        <v>16</v>
      </c>
      <c r="H2762" s="40" t="s">
        <v>3</v>
      </c>
      <c r="I2762" s="7" t="n">
        <v>0</v>
      </c>
      <c r="J2762" s="7" t="n">
        <v>1</v>
      </c>
      <c r="K2762" s="7" t="n">
        <v>3</v>
      </c>
      <c r="L2762" s="7" t="n">
        <v>28</v>
      </c>
      <c r="M2762" s="40" t="s">
        <v>3</v>
      </c>
      <c r="N2762" s="8" t="n">
        <v>162</v>
      </c>
      <c r="O2762" s="7" t="n">
        <v>3</v>
      </c>
      <c r="P2762" s="7" t="n">
        <v>16</v>
      </c>
      <c r="Q2762" s="40" t="s">
        <v>3</v>
      </c>
      <c r="R2762" s="7" t="n">
        <v>0</v>
      </c>
      <c r="S2762" s="7" t="n">
        <v>2</v>
      </c>
      <c r="T2762" s="7" t="n">
        <v>3</v>
      </c>
      <c r="U2762" s="7" t="n">
        <v>9</v>
      </c>
      <c r="V2762" s="7" t="n">
        <v>1</v>
      </c>
      <c r="W2762" s="12" t="n">
        <f t="normal" ca="1">A2772</f>
        <v>0</v>
      </c>
    </row>
    <row r="2763" spans="1:5">
      <c r="A2763" t="s">
        <v>4</v>
      </c>
      <c r="B2763" s="4" t="s">
        <v>5</v>
      </c>
      <c r="C2763" s="4" t="s">
        <v>7</v>
      </c>
      <c r="D2763" s="40" t="s">
        <v>168</v>
      </c>
      <c r="E2763" s="4" t="s">
        <v>5</v>
      </c>
      <c r="F2763" s="4" t="s">
        <v>11</v>
      </c>
      <c r="G2763" s="4" t="s">
        <v>7</v>
      </c>
      <c r="H2763" s="4" t="s">
        <v>7</v>
      </c>
      <c r="I2763" s="4" t="s">
        <v>8</v>
      </c>
      <c r="J2763" s="40" t="s">
        <v>169</v>
      </c>
      <c r="K2763" s="4" t="s">
        <v>7</v>
      </c>
      <c r="L2763" s="4" t="s">
        <v>7</v>
      </c>
      <c r="M2763" s="40" t="s">
        <v>168</v>
      </c>
      <c r="N2763" s="4" t="s">
        <v>5</v>
      </c>
      <c r="O2763" s="4" t="s">
        <v>7</v>
      </c>
      <c r="P2763" s="40" t="s">
        <v>169</v>
      </c>
      <c r="Q2763" s="4" t="s">
        <v>7</v>
      </c>
      <c r="R2763" s="4" t="s">
        <v>14</v>
      </c>
      <c r="S2763" s="4" t="s">
        <v>7</v>
      </c>
      <c r="T2763" s="4" t="s">
        <v>7</v>
      </c>
      <c r="U2763" s="4" t="s">
        <v>7</v>
      </c>
      <c r="V2763" s="40" t="s">
        <v>168</v>
      </c>
      <c r="W2763" s="4" t="s">
        <v>5</v>
      </c>
      <c r="X2763" s="4" t="s">
        <v>7</v>
      </c>
      <c r="Y2763" s="40" t="s">
        <v>169</v>
      </c>
      <c r="Z2763" s="4" t="s">
        <v>7</v>
      </c>
      <c r="AA2763" s="4" t="s">
        <v>14</v>
      </c>
      <c r="AB2763" s="4" t="s">
        <v>7</v>
      </c>
      <c r="AC2763" s="4" t="s">
        <v>7</v>
      </c>
      <c r="AD2763" s="4" t="s">
        <v>7</v>
      </c>
      <c r="AE2763" s="4" t="s">
        <v>12</v>
      </c>
    </row>
    <row r="2764" spans="1:5">
      <c r="A2764" t="n">
        <v>35595</v>
      </c>
      <c r="B2764" s="11" t="n">
        <v>5</v>
      </c>
      <c r="C2764" s="7" t="n">
        <v>28</v>
      </c>
      <c r="D2764" s="40" t="s">
        <v>3</v>
      </c>
      <c r="E2764" s="37" t="n">
        <v>47</v>
      </c>
      <c r="F2764" s="7" t="n">
        <v>61456</v>
      </c>
      <c r="G2764" s="7" t="n">
        <v>2</v>
      </c>
      <c r="H2764" s="7" t="n">
        <v>0</v>
      </c>
      <c r="I2764" s="7" t="s">
        <v>369</v>
      </c>
      <c r="J2764" s="40" t="s">
        <v>3</v>
      </c>
      <c r="K2764" s="7" t="n">
        <v>8</v>
      </c>
      <c r="L2764" s="7" t="n">
        <v>28</v>
      </c>
      <c r="M2764" s="40" t="s">
        <v>3</v>
      </c>
      <c r="N2764" s="36" t="n">
        <v>74</v>
      </c>
      <c r="O2764" s="7" t="n">
        <v>65</v>
      </c>
      <c r="P2764" s="40" t="s">
        <v>3</v>
      </c>
      <c r="Q2764" s="7" t="n">
        <v>0</v>
      </c>
      <c r="R2764" s="7" t="n">
        <v>1</v>
      </c>
      <c r="S2764" s="7" t="n">
        <v>3</v>
      </c>
      <c r="T2764" s="7" t="n">
        <v>9</v>
      </c>
      <c r="U2764" s="7" t="n">
        <v>28</v>
      </c>
      <c r="V2764" s="40" t="s">
        <v>3</v>
      </c>
      <c r="W2764" s="36" t="n">
        <v>74</v>
      </c>
      <c r="X2764" s="7" t="n">
        <v>65</v>
      </c>
      <c r="Y2764" s="40" t="s">
        <v>3</v>
      </c>
      <c r="Z2764" s="7" t="n">
        <v>0</v>
      </c>
      <c r="AA2764" s="7" t="n">
        <v>2</v>
      </c>
      <c r="AB2764" s="7" t="n">
        <v>3</v>
      </c>
      <c r="AC2764" s="7" t="n">
        <v>9</v>
      </c>
      <c r="AD2764" s="7" t="n">
        <v>1</v>
      </c>
      <c r="AE2764" s="12" t="n">
        <f t="normal" ca="1">A2768</f>
        <v>0</v>
      </c>
    </row>
    <row r="2765" spans="1:5">
      <c r="A2765" t="s">
        <v>4</v>
      </c>
      <c r="B2765" s="4" t="s">
        <v>5</v>
      </c>
      <c r="C2765" s="4" t="s">
        <v>11</v>
      </c>
      <c r="D2765" s="4" t="s">
        <v>7</v>
      </c>
      <c r="E2765" s="4" t="s">
        <v>7</v>
      </c>
      <c r="F2765" s="4" t="s">
        <v>8</v>
      </c>
    </row>
    <row r="2766" spans="1:5">
      <c r="A2766" t="n">
        <v>35643</v>
      </c>
      <c r="B2766" s="37" t="n">
        <v>47</v>
      </c>
      <c r="C2766" s="7" t="n">
        <v>61456</v>
      </c>
      <c r="D2766" s="7" t="n">
        <v>0</v>
      </c>
      <c r="E2766" s="7" t="n">
        <v>0</v>
      </c>
      <c r="F2766" s="7" t="s">
        <v>370</v>
      </c>
    </row>
    <row r="2767" spans="1:5">
      <c r="A2767" t="s">
        <v>4</v>
      </c>
      <c r="B2767" s="4" t="s">
        <v>5</v>
      </c>
      <c r="C2767" s="4" t="s">
        <v>7</v>
      </c>
      <c r="D2767" s="4" t="s">
        <v>11</v>
      </c>
      <c r="E2767" s="4" t="s">
        <v>13</v>
      </c>
    </row>
    <row r="2768" spans="1:5">
      <c r="A2768" t="n">
        <v>35656</v>
      </c>
      <c r="B2768" s="48" t="n">
        <v>58</v>
      </c>
      <c r="C2768" s="7" t="n">
        <v>0</v>
      </c>
      <c r="D2768" s="7" t="n">
        <v>300</v>
      </c>
      <c r="E2768" s="7" t="n">
        <v>1</v>
      </c>
    </row>
    <row r="2769" spans="1:31">
      <c r="A2769" t="s">
        <v>4</v>
      </c>
      <c r="B2769" s="4" t="s">
        <v>5</v>
      </c>
      <c r="C2769" s="4" t="s">
        <v>7</v>
      </c>
      <c r="D2769" s="4" t="s">
        <v>11</v>
      </c>
    </row>
    <row r="2770" spans="1:31">
      <c r="A2770" t="n">
        <v>35664</v>
      </c>
      <c r="B2770" s="48" t="n">
        <v>58</v>
      </c>
      <c r="C2770" s="7" t="n">
        <v>255</v>
      </c>
      <c r="D2770" s="7" t="n">
        <v>0</v>
      </c>
    </row>
    <row r="2771" spans="1:31">
      <c r="A2771" t="s">
        <v>4</v>
      </c>
      <c r="B2771" s="4" t="s">
        <v>5</v>
      </c>
      <c r="C2771" s="4" t="s">
        <v>7</v>
      </c>
      <c r="D2771" s="4" t="s">
        <v>7</v>
      </c>
      <c r="E2771" s="4" t="s">
        <v>7</v>
      </c>
      <c r="F2771" s="4" t="s">
        <v>7</v>
      </c>
    </row>
    <row r="2772" spans="1:31">
      <c r="A2772" t="n">
        <v>35668</v>
      </c>
      <c r="B2772" s="9" t="n">
        <v>14</v>
      </c>
      <c r="C2772" s="7" t="n">
        <v>0</v>
      </c>
      <c r="D2772" s="7" t="n">
        <v>0</v>
      </c>
      <c r="E2772" s="7" t="n">
        <v>0</v>
      </c>
      <c r="F2772" s="7" t="n">
        <v>64</v>
      </c>
    </row>
    <row r="2773" spans="1:31">
      <c r="A2773" t="s">
        <v>4</v>
      </c>
      <c r="B2773" s="4" t="s">
        <v>5</v>
      </c>
      <c r="C2773" s="4" t="s">
        <v>7</v>
      </c>
      <c r="D2773" s="4" t="s">
        <v>11</v>
      </c>
    </row>
    <row r="2774" spans="1:31">
      <c r="A2774" t="n">
        <v>35673</v>
      </c>
      <c r="B2774" s="30" t="n">
        <v>22</v>
      </c>
      <c r="C2774" s="7" t="n">
        <v>0</v>
      </c>
      <c r="D2774" s="7" t="n">
        <v>16</v>
      </c>
    </row>
    <row r="2775" spans="1:31">
      <c r="A2775" t="s">
        <v>4</v>
      </c>
      <c r="B2775" s="4" t="s">
        <v>5</v>
      </c>
      <c r="C2775" s="4" t="s">
        <v>7</v>
      </c>
      <c r="D2775" s="4" t="s">
        <v>11</v>
      </c>
    </row>
    <row r="2776" spans="1:31">
      <c r="A2776" t="n">
        <v>35677</v>
      </c>
      <c r="B2776" s="48" t="n">
        <v>58</v>
      </c>
      <c r="C2776" s="7" t="n">
        <v>5</v>
      </c>
      <c r="D2776" s="7" t="n">
        <v>300</v>
      </c>
    </row>
    <row r="2777" spans="1:31">
      <c r="A2777" t="s">
        <v>4</v>
      </c>
      <c r="B2777" s="4" t="s">
        <v>5</v>
      </c>
      <c r="C2777" s="4" t="s">
        <v>13</v>
      </c>
      <c r="D2777" s="4" t="s">
        <v>11</v>
      </c>
    </row>
    <row r="2778" spans="1:31">
      <c r="A2778" t="n">
        <v>35681</v>
      </c>
      <c r="B2778" s="49" t="n">
        <v>103</v>
      </c>
      <c r="C2778" s="7" t="n">
        <v>0</v>
      </c>
      <c r="D2778" s="7" t="n">
        <v>300</v>
      </c>
    </row>
    <row r="2779" spans="1:31">
      <c r="A2779" t="s">
        <v>4</v>
      </c>
      <c r="B2779" s="4" t="s">
        <v>5</v>
      </c>
      <c r="C2779" s="4" t="s">
        <v>7</v>
      </c>
    </row>
    <row r="2780" spans="1:31">
      <c r="A2780" t="n">
        <v>35688</v>
      </c>
      <c r="B2780" s="41" t="n">
        <v>64</v>
      </c>
      <c r="C2780" s="7" t="n">
        <v>7</v>
      </c>
    </row>
    <row r="2781" spans="1:31">
      <c r="A2781" t="s">
        <v>4</v>
      </c>
      <c r="B2781" s="4" t="s">
        <v>5</v>
      </c>
      <c r="C2781" s="4" t="s">
        <v>7</v>
      </c>
      <c r="D2781" s="4" t="s">
        <v>11</v>
      </c>
    </row>
    <row r="2782" spans="1:31">
      <c r="A2782" t="n">
        <v>35690</v>
      </c>
      <c r="B2782" s="50" t="n">
        <v>72</v>
      </c>
      <c r="C2782" s="7" t="n">
        <v>5</v>
      </c>
      <c r="D2782" s="7" t="n">
        <v>0</v>
      </c>
    </row>
    <row r="2783" spans="1:31">
      <c r="A2783" t="s">
        <v>4</v>
      </c>
      <c r="B2783" s="4" t="s">
        <v>5</v>
      </c>
      <c r="C2783" s="4" t="s">
        <v>7</v>
      </c>
      <c r="D2783" s="40" t="s">
        <v>168</v>
      </c>
      <c r="E2783" s="4" t="s">
        <v>5</v>
      </c>
      <c r="F2783" s="4" t="s">
        <v>7</v>
      </c>
      <c r="G2783" s="4" t="s">
        <v>11</v>
      </c>
      <c r="H2783" s="40" t="s">
        <v>169</v>
      </c>
      <c r="I2783" s="4" t="s">
        <v>7</v>
      </c>
      <c r="J2783" s="4" t="s">
        <v>14</v>
      </c>
      <c r="K2783" s="4" t="s">
        <v>7</v>
      </c>
      <c r="L2783" s="4" t="s">
        <v>7</v>
      </c>
      <c r="M2783" s="4" t="s">
        <v>12</v>
      </c>
    </row>
    <row r="2784" spans="1:31">
      <c r="A2784" t="n">
        <v>35694</v>
      </c>
      <c r="B2784" s="11" t="n">
        <v>5</v>
      </c>
      <c r="C2784" s="7" t="n">
        <v>28</v>
      </c>
      <c r="D2784" s="40" t="s">
        <v>3</v>
      </c>
      <c r="E2784" s="8" t="n">
        <v>162</v>
      </c>
      <c r="F2784" s="7" t="n">
        <v>4</v>
      </c>
      <c r="G2784" s="7" t="n">
        <v>16</v>
      </c>
      <c r="H2784" s="40" t="s">
        <v>3</v>
      </c>
      <c r="I2784" s="7" t="n">
        <v>0</v>
      </c>
      <c r="J2784" s="7" t="n">
        <v>1</v>
      </c>
      <c r="K2784" s="7" t="n">
        <v>2</v>
      </c>
      <c r="L2784" s="7" t="n">
        <v>1</v>
      </c>
      <c r="M2784" s="12" t="n">
        <f t="normal" ca="1">A2790</f>
        <v>0</v>
      </c>
    </row>
    <row r="2785" spans="1:13">
      <c r="A2785" t="s">
        <v>4</v>
      </c>
      <c r="B2785" s="4" t="s">
        <v>5</v>
      </c>
      <c r="C2785" s="4" t="s">
        <v>7</v>
      </c>
      <c r="D2785" s="4" t="s">
        <v>8</v>
      </c>
    </row>
    <row r="2786" spans="1:13">
      <c r="A2786" t="n">
        <v>35711</v>
      </c>
      <c r="B2786" s="6" t="n">
        <v>2</v>
      </c>
      <c r="C2786" s="7" t="n">
        <v>10</v>
      </c>
      <c r="D2786" s="7" t="s">
        <v>371</v>
      </c>
    </row>
    <row r="2787" spans="1:13">
      <c r="A2787" t="s">
        <v>4</v>
      </c>
      <c r="B2787" s="4" t="s">
        <v>5</v>
      </c>
      <c r="C2787" s="4" t="s">
        <v>11</v>
      </c>
    </row>
    <row r="2788" spans="1:13">
      <c r="A2788" t="n">
        <v>35728</v>
      </c>
      <c r="B2788" s="29" t="n">
        <v>16</v>
      </c>
      <c r="C2788" s="7" t="n">
        <v>0</v>
      </c>
    </row>
    <row r="2789" spans="1:13">
      <c r="A2789" t="s">
        <v>4</v>
      </c>
      <c r="B2789" s="4" t="s">
        <v>5</v>
      </c>
      <c r="C2789" s="4" t="s">
        <v>11</v>
      </c>
      <c r="D2789" s="4" t="s">
        <v>13</v>
      </c>
      <c r="E2789" s="4" t="s">
        <v>13</v>
      </c>
      <c r="F2789" s="4" t="s">
        <v>13</v>
      </c>
      <c r="G2789" s="4" t="s">
        <v>13</v>
      </c>
    </row>
    <row r="2790" spans="1:13">
      <c r="A2790" t="n">
        <v>35731</v>
      </c>
      <c r="B2790" s="22" t="n">
        <v>46</v>
      </c>
      <c r="C2790" s="7" t="n">
        <v>0</v>
      </c>
      <c r="D2790" s="7" t="n">
        <v>10</v>
      </c>
      <c r="E2790" s="7" t="n">
        <v>0</v>
      </c>
      <c r="F2790" s="7" t="n">
        <v>-5</v>
      </c>
      <c r="G2790" s="7" t="n">
        <v>180</v>
      </c>
    </row>
    <row r="2791" spans="1:13">
      <c r="A2791" t="s">
        <v>4</v>
      </c>
      <c r="B2791" s="4" t="s">
        <v>5</v>
      </c>
      <c r="C2791" s="4" t="s">
        <v>11</v>
      </c>
      <c r="D2791" s="4" t="s">
        <v>7</v>
      </c>
      <c r="E2791" s="4" t="s">
        <v>7</v>
      </c>
      <c r="F2791" s="4" t="s">
        <v>8</v>
      </c>
    </row>
    <row r="2792" spans="1:13">
      <c r="A2792" t="n">
        <v>35750</v>
      </c>
      <c r="B2792" s="28" t="n">
        <v>20</v>
      </c>
      <c r="C2792" s="7" t="n">
        <v>0</v>
      </c>
      <c r="D2792" s="7" t="n">
        <v>3</v>
      </c>
      <c r="E2792" s="7" t="n">
        <v>10</v>
      </c>
      <c r="F2792" s="7" t="s">
        <v>374</v>
      </c>
    </row>
    <row r="2793" spans="1:13">
      <c r="A2793" t="s">
        <v>4</v>
      </c>
      <c r="B2793" s="4" t="s">
        <v>5</v>
      </c>
      <c r="C2793" s="4" t="s">
        <v>11</v>
      </c>
    </row>
    <row r="2794" spans="1:13">
      <c r="A2794" t="n">
        <v>35768</v>
      </c>
      <c r="B2794" s="29" t="n">
        <v>16</v>
      </c>
      <c r="C2794" s="7" t="n">
        <v>0</v>
      </c>
    </row>
    <row r="2795" spans="1:13">
      <c r="A2795" t="s">
        <v>4</v>
      </c>
      <c r="B2795" s="4" t="s">
        <v>5</v>
      </c>
      <c r="C2795" s="4" t="s">
        <v>11</v>
      </c>
      <c r="D2795" s="4" t="s">
        <v>14</v>
      </c>
    </row>
    <row r="2796" spans="1:13">
      <c r="A2796" t="n">
        <v>35771</v>
      </c>
      <c r="B2796" s="25" t="n">
        <v>43</v>
      </c>
      <c r="C2796" s="7" t="n">
        <v>5708</v>
      </c>
      <c r="D2796" s="7" t="n">
        <v>1</v>
      </c>
    </row>
    <row r="2797" spans="1:13">
      <c r="A2797" t="s">
        <v>4</v>
      </c>
      <c r="B2797" s="4" t="s">
        <v>5</v>
      </c>
      <c r="C2797" s="4" t="s">
        <v>7</v>
      </c>
      <c r="D2797" s="4" t="s">
        <v>7</v>
      </c>
      <c r="E2797" s="4" t="s">
        <v>13</v>
      </c>
      <c r="F2797" s="4" t="s">
        <v>13</v>
      </c>
      <c r="G2797" s="4" t="s">
        <v>13</v>
      </c>
      <c r="H2797" s="4" t="s">
        <v>11</v>
      </c>
    </row>
    <row r="2798" spans="1:13">
      <c r="A2798" t="n">
        <v>35778</v>
      </c>
      <c r="B2798" s="53" t="n">
        <v>45</v>
      </c>
      <c r="C2798" s="7" t="n">
        <v>2</v>
      </c>
      <c r="D2798" s="7" t="n">
        <v>3</v>
      </c>
      <c r="E2798" s="7" t="n">
        <v>10</v>
      </c>
      <c r="F2798" s="7" t="n">
        <v>1.25</v>
      </c>
      <c r="G2798" s="7" t="n">
        <v>-5.90000009536743</v>
      </c>
      <c r="H2798" s="7" t="n">
        <v>0</v>
      </c>
    </row>
    <row r="2799" spans="1:13">
      <c r="A2799" t="s">
        <v>4</v>
      </c>
      <c r="B2799" s="4" t="s">
        <v>5</v>
      </c>
      <c r="C2799" s="4" t="s">
        <v>7</v>
      </c>
      <c r="D2799" s="4" t="s">
        <v>7</v>
      </c>
      <c r="E2799" s="4" t="s">
        <v>13</v>
      </c>
      <c r="F2799" s="4" t="s">
        <v>13</v>
      </c>
      <c r="G2799" s="4" t="s">
        <v>13</v>
      </c>
      <c r="H2799" s="4" t="s">
        <v>11</v>
      </c>
      <c r="I2799" s="4" t="s">
        <v>7</v>
      </c>
    </row>
    <row r="2800" spans="1:13">
      <c r="A2800" t="n">
        <v>35795</v>
      </c>
      <c r="B2800" s="53" t="n">
        <v>45</v>
      </c>
      <c r="C2800" s="7" t="n">
        <v>4</v>
      </c>
      <c r="D2800" s="7" t="n">
        <v>3</v>
      </c>
      <c r="E2800" s="7" t="n">
        <v>5</v>
      </c>
      <c r="F2800" s="7" t="n">
        <v>25</v>
      </c>
      <c r="G2800" s="7" t="n">
        <v>0</v>
      </c>
      <c r="H2800" s="7" t="n">
        <v>0</v>
      </c>
      <c r="I2800" s="7" t="n">
        <v>0</v>
      </c>
    </row>
    <row r="2801" spans="1:9">
      <c r="A2801" t="s">
        <v>4</v>
      </c>
      <c r="B2801" s="4" t="s">
        <v>5</v>
      </c>
      <c r="C2801" s="4" t="s">
        <v>7</v>
      </c>
      <c r="D2801" s="4" t="s">
        <v>7</v>
      </c>
      <c r="E2801" s="4" t="s">
        <v>13</v>
      </c>
      <c r="F2801" s="4" t="s">
        <v>11</v>
      </c>
    </row>
    <row r="2802" spans="1:9">
      <c r="A2802" t="n">
        <v>35813</v>
      </c>
      <c r="B2802" s="53" t="n">
        <v>45</v>
      </c>
      <c r="C2802" s="7" t="n">
        <v>5</v>
      </c>
      <c r="D2802" s="7" t="n">
        <v>3</v>
      </c>
      <c r="E2802" s="7" t="n">
        <v>3.90000009536743</v>
      </c>
      <c r="F2802" s="7" t="n">
        <v>0</v>
      </c>
    </row>
    <row r="2803" spans="1:9">
      <c r="A2803" t="s">
        <v>4</v>
      </c>
      <c r="B2803" s="4" t="s">
        <v>5</v>
      </c>
      <c r="C2803" s="4" t="s">
        <v>7</v>
      </c>
      <c r="D2803" s="4" t="s">
        <v>7</v>
      </c>
      <c r="E2803" s="4" t="s">
        <v>13</v>
      </c>
      <c r="F2803" s="4" t="s">
        <v>11</v>
      </c>
    </row>
    <row r="2804" spans="1:9">
      <c r="A2804" t="n">
        <v>35822</v>
      </c>
      <c r="B2804" s="53" t="n">
        <v>45</v>
      </c>
      <c r="C2804" s="7" t="n">
        <v>11</v>
      </c>
      <c r="D2804" s="7" t="n">
        <v>3</v>
      </c>
      <c r="E2804" s="7" t="n">
        <v>34</v>
      </c>
      <c r="F2804" s="7" t="n">
        <v>0</v>
      </c>
    </row>
    <row r="2805" spans="1:9">
      <c r="A2805" t="s">
        <v>4</v>
      </c>
      <c r="B2805" s="4" t="s">
        <v>5</v>
      </c>
      <c r="C2805" s="4" t="s">
        <v>7</v>
      </c>
      <c r="D2805" s="4" t="s">
        <v>7</v>
      </c>
      <c r="E2805" s="4" t="s">
        <v>13</v>
      </c>
      <c r="F2805" s="4" t="s">
        <v>13</v>
      </c>
      <c r="G2805" s="4" t="s">
        <v>13</v>
      </c>
      <c r="H2805" s="4" t="s">
        <v>11</v>
      </c>
    </row>
    <row r="2806" spans="1:9">
      <c r="A2806" t="n">
        <v>35831</v>
      </c>
      <c r="B2806" s="53" t="n">
        <v>45</v>
      </c>
      <c r="C2806" s="7" t="n">
        <v>2</v>
      </c>
      <c r="D2806" s="7" t="n">
        <v>3</v>
      </c>
      <c r="E2806" s="7" t="n">
        <v>10.25</v>
      </c>
      <c r="F2806" s="7" t="n">
        <v>1.20000004768372</v>
      </c>
      <c r="G2806" s="7" t="n">
        <v>-5.36999988555908</v>
      </c>
      <c r="H2806" s="7" t="n">
        <v>0</v>
      </c>
    </row>
    <row r="2807" spans="1:9">
      <c r="A2807" t="s">
        <v>4</v>
      </c>
      <c r="B2807" s="4" t="s">
        <v>5</v>
      </c>
      <c r="C2807" s="4" t="s">
        <v>7</v>
      </c>
      <c r="D2807" s="4" t="s">
        <v>7</v>
      </c>
      <c r="E2807" s="4" t="s">
        <v>13</v>
      </c>
      <c r="F2807" s="4" t="s">
        <v>13</v>
      </c>
      <c r="G2807" s="4" t="s">
        <v>13</v>
      </c>
      <c r="H2807" s="4" t="s">
        <v>11</v>
      </c>
      <c r="I2807" s="4" t="s">
        <v>7</v>
      </c>
    </row>
    <row r="2808" spans="1:9">
      <c r="A2808" t="n">
        <v>35848</v>
      </c>
      <c r="B2808" s="53" t="n">
        <v>45</v>
      </c>
      <c r="C2808" s="7" t="n">
        <v>4</v>
      </c>
      <c r="D2808" s="7" t="n">
        <v>3</v>
      </c>
      <c r="E2808" s="7" t="n">
        <v>5</v>
      </c>
      <c r="F2808" s="7" t="n">
        <v>25</v>
      </c>
      <c r="G2808" s="7" t="n">
        <v>0</v>
      </c>
      <c r="H2808" s="7" t="n">
        <v>0</v>
      </c>
      <c r="I2808" s="7" t="n">
        <v>0</v>
      </c>
    </row>
    <row r="2809" spans="1:9">
      <c r="A2809" t="s">
        <v>4</v>
      </c>
      <c r="B2809" s="4" t="s">
        <v>5</v>
      </c>
      <c r="C2809" s="4" t="s">
        <v>7</v>
      </c>
      <c r="D2809" s="4" t="s">
        <v>7</v>
      </c>
      <c r="E2809" s="4" t="s">
        <v>13</v>
      </c>
      <c r="F2809" s="4" t="s">
        <v>11</v>
      </c>
    </row>
    <row r="2810" spans="1:9">
      <c r="A2810" t="n">
        <v>35866</v>
      </c>
      <c r="B2810" s="53" t="n">
        <v>45</v>
      </c>
      <c r="C2810" s="7" t="n">
        <v>5</v>
      </c>
      <c r="D2810" s="7" t="n">
        <v>3</v>
      </c>
      <c r="E2810" s="7" t="n">
        <v>4.80000019073486</v>
      </c>
      <c r="F2810" s="7" t="n">
        <v>0</v>
      </c>
    </row>
    <row r="2811" spans="1:9">
      <c r="A2811" t="s">
        <v>4</v>
      </c>
      <c r="B2811" s="4" t="s">
        <v>5</v>
      </c>
      <c r="C2811" s="4" t="s">
        <v>7</v>
      </c>
      <c r="D2811" s="4" t="s">
        <v>7</v>
      </c>
      <c r="E2811" s="4" t="s">
        <v>13</v>
      </c>
      <c r="F2811" s="4" t="s">
        <v>11</v>
      </c>
    </row>
    <row r="2812" spans="1:9">
      <c r="A2812" t="n">
        <v>35875</v>
      </c>
      <c r="B2812" s="53" t="n">
        <v>45</v>
      </c>
      <c r="C2812" s="7" t="n">
        <v>11</v>
      </c>
      <c r="D2812" s="7" t="n">
        <v>3</v>
      </c>
      <c r="E2812" s="7" t="n">
        <v>34</v>
      </c>
      <c r="F2812" s="7" t="n">
        <v>0</v>
      </c>
    </row>
    <row r="2813" spans="1:9">
      <c r="A2813" t="s">
        <v>4</v>
      </c>
      <c r="B2813" s="4" t="s">
        <v>5</v>
      </c>
      <c r="C2813" s="4" t="s">
        <v>7</v>
      </c>
      <c r="D2813" s="4" t="s">
        <v>7</v>
      </c>
      <c r="E2813" s="4" t="s">
        <v>13</v>
      </c>
      <c r="F2813" s="4" t="s">
        <v>11</v>
      </c>
    </row>
    <row r="2814" spans="1:9">
      <c r="A2814" t="n">
        <v>35884</v>
      </c>
      <c r="B2814" s="53" t="n">
        <v>45</v>
      </c>
      <c r="C2814" s="7" t="n">
        <v>5</v>
      </c>
      <c r="D2814" s="7" t="n">
        <v>3</v>
      </c>
      <c r="E2814" s="7" t="n">
        <v>4.5</v>
      </c>
      <c r="F2814" s="7" t="n">
        <v>1200</v>
      </c>
    </row>
    <row r="2815" spans="1:9">
      <c r="A2815" t="s">
        <v>4</v>
      </c>
      <c r="B2815" s="4" t="s">
        <v>5</v>
      </c>
      <c r="C2815" s="4" t="s">
        <v>7</v>
      </c>
      <c r="D2815" s="4" t="s">
        <v>11</v>
      </c>
      <c r="E2815" s="4" t="s">
        <v>13</v>
      </c>
    </row>
    <row r="2816" spans="1:9">
      <c r="A2816" t="n">
        <v>35893</v>
      </c>
      <c r="B2816" s="48" t="n">
        <v>58</v>
      </c>
      <c r="C2816" s="7" t="n">
        <v>100</v>
      </c>
      <c r="D2816" s="7" t="n">
        <v>1000</v>
      </c>
      <c r="E2816" s="7" t="n">
        <v>1</v>
      </c>
    </row>
    <row r="2817" spans="1:9">
      <c r="A2817" t="s">
        <v>4</v>
      </c>
      <c r="B2817" s="4" t="s">
        <v>5</v>
      </c>
      <c r="C2817" s="4" t="s">
        <v>7</v>
      </c>
      <c r="D2817" s="4" t="s">
        <v>11</v>
      </c>
    </row>
    <row r="2818" spans="1:9">
      <c r="A2818" t="n">
        <v>35901</v>
      </c>
      <c r="B2818" s="48" t="n">
        <v>58</v>
      </c>
      <c r="C2818" s="7" t="n">
        <v>255</v>
      </c>
      <c r="D2818" s="7" t="n">
        <v>0</v>
      </c>
    </row>
    <row r="2819" spans="1:9">
      <c r="A2819" t="s">
        <v>4</v>
      </c>
      <c r="B2819" s="4" t="s">
        <v>5</v>
      </c>
      <c r="C2819" s="4" t="s">
        <v>7</v>
      </c>
      <c r="D2819" s="4" t="s">
        <v>11</v>
      </c>
    </row>
    <row r="2820" spans="1:9">
      <c r="A2820" t="n">
        <v>35905</v>
      </c>
      <c r="B2820" s="53" t="n">
        <v>45</v>
      </c>
      <c r="C2820" s="7" t="n">
        <v>7</v>
      </c>
      <c r="D2820" s="7" t="n">
        <v>255</v>
      </c>
    </row>
    <row r="2821" spans="1:9">
      <c r="A2821" t="s">
        <v>4</v>
      </c>
      <c r="B2821" s="4" t="s">
        <v>5</v>
      </c>
      <c r="C2821" s="4" t="s">
        <v>7</v>
      </c>
      <c r="D2821" s="4" t="s">
        <v>11</v>
      </c>
      <c r="E2821" s="4" t="s">
        <v>8</v>
      </c>
    </row>
    <row r="2822" spans="1:9">
      <c r="A2822" t="n">
        <v>35909</v>
      </c>
      <c r="B2822" s="26" t="n">
        <v>51</v>
      </c>
      <c r="C2822" s="7" t="n">
        <v>4</v>
      </c>
      <c r="D2822" s="7" t="n">
        <v>0</v>
      </c>
      <c r="E2822" s="7" t="s">
        <v>400</v>
      </c>
    </row>
    <row r="2823" spans="1:9">
      <c r="A2823" t="s">
        <v>4</v>
      </c>
      <c r="B2823" s="4" t="s">
        <v>5</v>
      </c>
      <c r="C2823" s="4" t="s">
        <v>11</v>
      </c>
    </row>
    <row r="2824" spans="1:9">
      <c r="A2824" t="n">
        <v>35923</v>
      </c>
      <c r="B2824" s="29" t="n">
        <v>16</v>
      </c>
      <c r="C2824" s="7" t="n">
        <v>0</v>
      </c>
    </row>
    <row r="2825" spans="1:9">
      <c r="A2825" t="s">
        <v>4</v>
      </c>
      <c r="B2825" s="4" t="s">
        <v>5</v>
      </c>
      <c r="C2825" s="4" t="s">
        <v>11</v>
      </c>
      <c r="D2825" s="4" t="s">
        <v>51</v>
      </c>
      <c r="E2825" s="4" t="s">
        <v>7</v>
      </c>
      <c r="F2825" s="4" t="s">
        <v>7</v>
      </c>
      <c r="G2825" s="4" t="s">
        <v>51</v>
      </c>
      <c r="H2825" s="4" t="s">
        <v>7</v>
      </c>
      <c r="I2825" s="4" t="s">
        <v>7</v>
      </c>
    </row>
    <row r="2826" spans="1:9">
      <c r="A2826" t="n">
        <v>35926</v>
      </c>
      <c r="B2826" s="31" t="n">
        <v>26</v>
      </c>
      <c r="C2826" s="7" t="n">
        <v>0</v>
      </c>
      <c r="D2826" s="7" t="s">
        <v>401</v>
      </c>
      <c r="E2826" s="7" t="n">
        <v>2</v>
      </c>
      <c r="F2826" s="7" t="n">
        <v>3</v>
      </c>
      <c r="G2826" s="7" t="s">
        <v>402</v>
      </c>
      <c r="H2826" s="7" t="n">
        <v>2</v>
      </c>
      <c r="I2826" s="7" t="n">
        <v>0</v>
      </c>
    </row>
    <row r="2827" spans="1:9">
      <c r="A2827" t="s">
        <v>4</v>
      </c>
      <c r="B2827" s="4" t="s">
        <v>5</v>
      </c>
    </row>
    <row r="2828" spans="1:9">
      <c r="A2828" t="n">
        <v>36076</v>
      </c>
      <c r="B2828" s="32" t="n">
        <v>28</v>
      </c>
    </row>
    <row r="2829" spans="1:9">
      <c r="A2829" t="s">
        <v>4</v>
      </c>
      <c r="B2829" s="4" t="s">
        <v>5</v>
      </c>
      <c r="C2829" s="4" t="s">
        <v>7</v>
      </c>
      <c r="D2829" s="4" t="s">
        <v>11</v>
      </c>
      <c r="E2829" s="4" t="s">
        <v>13</v>
      </c>
    </row>
    <row r="2830" spans="1:9">
      <c r="A2830" t="n">
        <v>36077</v>
      </c>
      <c r="B2830" s="48" t="n">
        <v>58</v>
      </c>
      <c r="C2830" s="7" t="n">
        <v>0</v>
      </c>
      <c r="D2830" s="7" t="n">
        <v>300</v>
      </c>
      <c r="E2830" s="7" t="n">
        <v>0.300000011920929</v>
      </c>
    </row>
    <row r="2831" spans="1:9">
      <c r="A2831" t="s">
        <v>4</v>
      </c>
      <c r="B2831" s="4" t="s">
        <v>5</v>
      </c>
      <c r="C2831" s="4" t="s">
        <v>7</v>
      </c>
      <c r="D2831" s="4" t="s">
        <v>11</v>
      </c>
    </row>
    <row r="2832" spans="1:9">
      <c r="A2832" t="n">
        <v>36085</v>
      </c>
      <c r="B2832" s="48" t="n">
        <v>58</v>
      </c>
      <c r="C2832" s="7" t="n">
        <v>255</v>
      </c>
      <c r="D2832" s="7" t="n">
        <v>0</v>
      </c>
    </row>
    <row r="2833" spans="1:9">
      <c r="A2833" t="s">
        <v>4</v>
      </c>
      <c r="B2833" s="4" t="s">
        <v>5</v>
      </c>
      <c r="C2833" s="4" t="s">
        <v>7</v>
      </c>
      <c r="D2833" s="4" t="s">
        <v>11</v>
      </c>
      <c r="E2833" s="4" t="s">
        <v>13</v>
      </c>
      <c r="F2833" s="4" t="s">
        <v>11</v>
      </c>
      <c r="G2833" s="4" t="s">
        <v>14</v>
      </c>
      <c r="H2833" s="4" t="s">
        <v>14</v>
      </c>
      <c r="I2833" s="4" t="s">
        <v>11</v>
      </c>
      <c r="J2833" s="4" t="s">
        <v>11</v>
      </c>
      <c r="K2833" s="4" t="s">
        <v>14</v>
      </c>
      <c r="L2833" s="4" t="s">
        <v>14</v>
      </c>
      <c r="M2833" s="4" t="s">
        <v>14</v>
      </c>
      <c r="N2833" s="4" t="s">
        <v>14</v>
      </c>
      <c r="O2833" s="4" t="s">
        <v>8</v>
      </c>
    </row>
    <row r="2834" spans="1:9">
      <c r="A2834" t="n">
        <v>36089</v>
      </c>
      <c r="B2834" s="15" t="n">
        <v>50</v>
      </c>
      <c r="C2834" s="7" t="n">
        <v>0</v>
      </c>
      <c r="D2834" s="7" t="n">
        <v>12105</v>
      </c>
      <c r="E2834" s="7" t="n">
        <v>1</v>
      </c>
      <c r="F2834" s="7" t="n">
        <v>0</v>
      </c>
      <c r="G2834" s="7" t="n">
        <v>0</v>
      </c>
      <c r="H2834" s="7" t="n">
        <v>0</v>
      </c>
      <c r="I2834" s="7" t="n">
        <v>0</v>
      </c>
      <c r="J2834" s="7" t="n">
        <v>65533</v>
      </c>
      <c r="K2834" s="7" t="n">
        <v>0</v>
      </c>
      <c r="L2834" s="7" t="n">
        <v>0</v>
      </c>
      <c r="M2834" s="7" t="n">
        <v>0</v>
      </c>
      <c r="N2834" s="7" t="n">
        <v>0</v>
      </c>
      <c r="O2834" s="7" t="s">
        <v>22</v>
      </c>
    </row>
    <row r="2835" spans="1:9">
      <c r="A2835" t="s">
        <v>4</v>
      </c>
      <c r="B2835" s="4" t="s">
        <v>5</v>
      </c>
      <c r="C2835" s="4" t="s">
        <v>7</v>
      </c>
      <c r="D2835" s="4" t="s">
        <v>11</v>
      </c>
      <c r="E2835" s="4" t="s">
        <v>11</v>
      </c>
      <c r="F2835" s="4" t="s">
        <v>11</v>
      </c>
      <c r="G2835" s="4" t="s">
        <v>11</v>
      </c>
      <c r="H2835" s="4" t="s">
        <v>7</v>
      </c>
    </row>
    <row r="2836" spans="1:9">
      <c r="A2836" t="n">
        <v>36128</v>
      </c>
      <c r="B2836" s="56" t="n">
        <v>25</v>
      </c>
      <c r="C2836" s="7" t="n">
        <v>5</v>
      </c>
      <c r="D2836" s="7" t="n">
        <v>65535</v>
      </c>
      <c r="E2836" s="7" t="n">
        <v>500</v>
      </c>
      <c r="F2836" s="7" t="n">
        <v>800</v>
      </c>
      <c r="G2836" s="7" t="n">
        <v>140</v>
      </c>
      <c r="H2836" s="7" t="n">
        <v>0</v>
      </c>
    </row>
    <row r="2837" spans="1:9">
      <c r="A2837" t="s">
        <v>4</v>
      </c>
      <c r="B2837" s="4" t="s">
        <v>5</v>
      </c>
      <c r="C2837" s="4" t="s">
        <v>11</v>
      </c>
      <c r="D2837" s="4" t="s">
        <v>7</v>
      </c>
      <c r="E2837" s="4" t="s">
        <v>51</v>
      </c>
      <c r="F2837" s="4" t="s">
        <v>7</v>
      </c>
      <c r="G2837" s="4" t="s">
        <v>7</v>
      </c>
    </row>
    <row r="2838" spans="1:9">
      <c r="A2838" t="n">
        <v>36139</v>
      </c>
      <c r="B2838" s="57" t="n">
        <v>24</v>
      </c>
      <c r="C2838" s="7" t="n">
        <v>65533</v>
      </c>
      <c r="D2838" s="7" t="n">
        <v>11</v>
      </c>
      <c r="E2838" s="7" t="s">
        <v>403</v>
      </c>
      <c r="F2838" s="7" t="n">
        <v>2</v>
      </c>
      <c r="G2838" s="7" t="n">
        <v>0</v>
      </c>
    </row>
    <row r="2839" spans="1:9">
      <c r="A2839" t="s">
        <v>4</v>
      </c>
      <c r="B2839" s="4" t="s">
        <v>5</v>
      </c>
    </row>
    <row r="2840" spans="1:9">
      <c r="A2840" t="n">
        <v>36201</v>
      </c>
      <c r="B2840" s="32" t="n">
        <v>28</v>
      </c>
    </row>
    <row r="2841" spans="1:9">
      <c r="A2841" t="s">
        <v>4</v>
      </c>
      <c r="B2841" s="4" t="s">
        <v>5</v>
      </c>
      <c r="C2841" s="4" t="s">
        <v>7</v>
      </c>
    </row>
    <row r="2842" spans="1:9">
      <c r="A2842" t="n">
        <v>36202</v>
      </c>
      <c r="B2842" s="58" t="n">
        <v>27</v>
      </c>
      <c r="C2842" s="7" t="n">
        <v>0</v>
      </c>
    </row>
    <row r="2843" spans="1:9">
      <c r="A2843" t="s">
        <v>4</v>
      </c>
      <c r="B2843" s="4" t="s">
        <v>5</v>
      </c>
      <c r="C2843" s="4" t="s">
        <v>7</v>
      </c>
    </row>
    <row r="2844" spans="1:9">
      <c r="A2844" t="n">
        <v>36204</v>
      </c>
      <c r="B2844" s="58" t="n">
        <v>27</v>
      </c>
      <c r="C2844" s="7" t="n">
        <v>1</v>
      </c>
    </row>
    <row r="2845" spans="1:9">
      <c r="A2845" t="s">
        <v>4</v>
      </c>
      <c r="B2845" s="4" t="s">
        <v>5</v>
      </c>
      <c r="C2845" s="4" t="s">
        <v>7</v>
      </c>
      <c r="D2845" s="4" t="s">
        <v>11</v>
      </c>
      <c r="E2845" s="4" t="s">
        <v>11</v>
      </c>
      <c r="F2845" s="4" t="s">
        <v>11</v>
      </c>
      <c r="G2845" s="4" t="s">
        <v>11</v>
      </c>
      <c r="H2845" s="4" t="s">
        <v>7</v>
      </c>
    </row>
    <row r="2846" spans="1:9">
      <c r="A2846" t="n">
        <v>36206</v>
      </c>
      <c r="B2846" s="56" t="n">
        <v>25</v>
      </c>
      <c r="C2846" s="7" t="n">
        <v>5</v>
      </c>
      <c r="D2846" s="7" t="n">
        <v>65535</v>
      </c>
      <c r="E2846" s="7" t="n">
        <v>65535</v>
      </c>
      <c r="F2846" s="7" t="n">
        <v>65535</v>
      </c>
      <c r="G2846" s="7" t="n">
        <v>65535</v>
      </c>
      <c r="H2846" s="7" t="n">
        <v>0</v>
      </c>
    </row>
    <row r="2847" spans="1:9">
      <c r="A2847" t="s">
        <v>4</v>
      </c>
      <c r="B2847" s="4" t="s">
        <v>5</v>
      </c>
      <c r="C2847" s="4" t="s">
        <v>7</v>
      </c>
      <c r="D2847" s="4" t="s">
        <v>7</v>
      </c>
      <c r="E2847" s="4" t="s">
        <v>14</v>
      </c>
      <c r="F2847" s="4" t="s">
        <v>7</v>
      </c>
      <c r="G2847" s="4" t="s">
        <v>7</v>
      </c>
    </row>
    <row r="2848" spans="1:9">
      <c r="A2848" t="n">
        <v>36217</v>
      </c>
      <c r="B2848" s="59" t="n">
        <v>18</v>
      </c>
      <c r="C2848" s="7" t="n">
        <v>0</v>
      </c>
      <c r="D2848" s="7" t="n">
        <v>0</v>
      </c>
      <c r="E2848" s="7" t="n">
        <v>0</v>
      </c>
      <c r="F2848" s="7" t="n">
        <v>19</v>
      </c>
      <c r="G2848" s="7" t="n">
        <v>1</v>
      </c>
    </row>
    <row r="2849" spans="1:15">
      <c r="A2849" t="s">
        <v>4</v>
      </c>
      <c r="B2849" s="4" t="s">
        <v>5</v>
      </c>
      <c r="C2849" s="4" t="s">
        <v>7</v>
      </c>
      <c r="D2849" s="4" t="s">
        <v>7</v>
      </c>
      <c r="E2849" s="4" t="s">
        <v>11</v>
      </c>
      <c r="F2849" s="4" t="s">
        <v>13</v>
      </c>
    </row>
    <row r="2850" spans="1:15">
      <c r="A2850" t="n">
        <v>36226</v>
      </c>
      <c r="B2850" s="60" t="n">
        <v>107</v>
      </c>
      <c r="C2850" s="7" t="n">
        <v>0</v>
      </c>
      <c r="D2850" s="7" t="n">
        <v>0</v>
      </c>
      <c r="E2850" s="7" t="n">
        <v>0</v>
      </c>
      <c r="F2850" s="7" t="n">
        <v>32</v>
      </c>
    </row>
    <row r="2851" spans="1:15">
      <c r="A2851" t="s">
        <v>4</v>
      </c>
      <c r="B2851" s="4" t="s">
        <v>5</v>
      </c>
      <c r="C2851" s="4" t="s">
        <v>7</v>
      </c>
      <c r="D2851" s="4" t="s">
        <v>7</v>
      </c>
      <c r="E2851" s="4" t="s">
        <v>8</v>
      </c>
      <c r="F2851" s="4" t="s">
        <v>11</v>
      </c>
    </row>
    <row r="2852" spans="1:15">
      <c r="A2852" t="n">
        <v>36235</v>
      </c>
      <c r="B2852" s="60" t="n">
        <v>107</v>
      </c>
      <c r="C2852" s="7" t="n">
        <v>1</v>
      </c>
      <c r="D2852" s="7" t="n">
        <v>0</v>
      </c>
      <c r="E2852" s="7" t="s">
        <v>404</v>
      </c>
      <c r="F2852" s="7" t="n">
        <v>1</v>
      </c>
    </row>
    <row r="2853" spans="1:15">
      <c r="A2853" t="s">
        <v>4</v>
      </c>
      <c r="B2853" s="4" t="s">
        <v>5</v>
      </c>
      <c r="C2853" s="4" t="s">
        <v>7</v>
      </c>
      <c r="D2853" s="4" t="s">
        <v>7</v>
      </c>
      <c r="E2853" s="4" t="s">
        <v>8</v>
      </c>
      <c r="F2853" s="4" t="s">
        <v>11</v>
      </c>
    </row>
    <row r="2854" spans="1:15">
      <c r="A2854" t="n">
        <v>36250</v>
      </c>
      <c r="B2854" s="60" t="n">
        <v>107</v>
      </c>
      <c r="C2854" s="7" t="n">
        <v>1</v>
      </c>
      <c r="D2854" s="7" t="n">
        <v>0</v>
      </c>
      <c r="E2854" s="7" t="s">
        <v>405</v>
      </c>
      <c r="F2854" s="7" t="n">
        <v>2</v>
      </c>
    </row>
    <row r="2855" spans="1:15">
      <c r="A2855" t="s">
        <v>4</v>
      </c>
      <c r="B2855" s="4" t="s">
        <v>5</v>
      </c>
      <c r="C2855" s="4" t="s">
        <v>7</v>
      </c>
      <c r="D2855" s="4" t="s">
        <v>7</v>
      </c>
      <c r="E2855" s="4" t="s">
        <v>7</v>
      </c>
      <c r="F2855" s="4" t="s">
        <v>11</v>
      </c>
      <c r="G2855" s="4" t="s">
        <v>11</v>
      </c>
      <c r="H2855" s="4" t="s">
        <v>7</v>
      </c>
    </row>
    <row r="2856" spans="1:15">
      <c r="A2856" t="n">
        <v>36265</v>
      </c>
      <c r="B2856" s="60" t="n">
        <v>107</v>
      </c>
      <c r="C2856" s="7" t="n">
        <v>2</v>
      </c>
      <c r="D2856" s="7" t="n">
        <v>0</v>
      </c>
      <c r="E2856" s="7" t="n">
        <v>1</v>
      </c>
      <c r="F2856" s="7" t="n">
        <v>65535</v>
      </c>
      <c r="G2856" s="7" t="n">
        <v>65535</v>
      </c>
      <c r="H2856" s="7" t="n">
        <v>0</v>
      </c>
    </row>
    <row r="2857" spans="1:15">
      <c r="A2857" t="s">
        <v>4</v>
      </c>
      <c r="B2857" s="4" t="s">
        <v>5</v>
      </c>
      <c r="C2857" s="4" t="s">
        <v>7</v>
      </c>
      <c r="D2857" s="4" t="s">
        <v>7</v>
      </c>
      <c r="E2857" s="4" t="s">
        <v>7</v>
      </c>
    </row>
    <row r="2858" spans="1:15">
      <c r="A2858" t="n">
        <v>36274</v>
      </c>
      <c r="B2858" s="60" t="n">
        <v>107</v>
      </c>
      <c r="C2858" s="7" t="n">
        <v>4</v>
      </c>
      <c r="D2858" s="7" t="n">
        <v>0</v>
      </c>
      <c r="E2858" s="7" t="n">
        <v>0</v>
      </c>
    </row>
    <row r="2859" spans="1:15">
      <c r="A2859" t="s">
        <v>4</v>
      </c>
      <c r="B2859" s="4" t="s">
        <v>5</v>
      </c>
      <c r="C2859" s="4" t="s">
        <v>7</v>
      </c>
      <c r="D2859" s="4" t="s">
        <v>7</v>
      </c>
    </row>
    <row r="2860" spans="1:15">
      <c r="A2860" t="n">
        <v>36278</v>
      </c>
      <c r="B2860" s="60" t="n">
        <v>107</v>
      </c>
      <c r="C2860" s="7" t="n">
        <v>3</v>
      </c>
      <c r="D2860" s="7" t="n">
        <v>0</v>
      </c>
    </row>
    <row r="2861" spans="1:15">
      <c r="A2861" t="s">
        <v>4</v>
      </c>
      <c r="B2861" s="4" t="s">
        <v>5</v>
      </c>
      <c r="C2861" s="4" t="s">
        <v>7</v>
      </c>
      <c r="D2861" s="4" t="s">
        <v>11</v>
      </c>
      <c r="E2861" s="4" t="s">
        <v>13</v>
      </c>
    </row>
    <row r="2862" spans="1:15">
      <c r="A2862" t="n">
        <v>36281</v>
      </c>
      <c r="B2862" s="48" t="n">
        <v>58</v>
      </c>
      <c r="C2862" s="7" t="n">
        <v>100</v>
      </c>
      <c r="D2862" s="7" t="n">
        <v>300</v>
      </c>
      <c r="E2862" s="7" t="n">
        <v>0.300000011920929</v>
      </c>
    </row>
    <row r="2863" spans="1:15">
      <c r="A2863" t="s">
        <v>4</v>
      </c>
      <c r="B2863" s="4" t="s">
        <v>5</v>
      </c>
      <c r="C2863" s="4" t="s">
        <v>7</v>
      </c>
      <c r="D2863" s="4" t="s">
        <v>11</v>
      </c>
    </row>
    <row r="2864" spans="1:15">
      <c r="A2864" t="n">
        <v>36289</v>
      </c>
      <c r="B2864" s="48" t="n">
        <v>58</v>
      </c>
      <c r="C2864" s="7" t="n">
        <v>255</v>
      </c>
      <c r="D2864" s="7" t="n">
        <v>0</v>
      </c>
    </row>
    <row r="2865" spans="1:8">
      <c r="A2865" t="s">
        <v>4</v>
      </c>
      <c r="B2865" s="4" t="s">
        <v>5</v>
      </c>
      <c r="C2865" s="4" t="s">
        <v>7</v>
      </c>
      <c r="D2865" s="4" t="s">
        <v>7</v>
      </c>
      <c r="E2865" s="4" t="s">
        <v>7</v>
      </c>
      <c r="F2865" s="4" t="s">
        <v>14</v>
      </c>
      <c r="G2865" s="4" t="s">
        <v>7</v>
      </c>
      <c r="H2865" s="4" t="s">
        <v>7</v>
      </c>
      <c r="I2865" s="4" t="s">
        <v>12</v>
      </c>
    </row>
    <row r="2866" spans="1:8">
      <c r="A2866" t="n">
        <v>36293</v>
      </c>
      <c r="B2866" s="11" t="n">
        <v>5</v>
      </c>
      <c r="C2866" s="7" t="n">
        <v>35</v>
      </c>
      <c r="D2866" s="7" t="n">
        <v>0</v>
      </c>
      <c r="E2866" s="7" t="n">
        <v>0</v>
      </c>
      <c r="F2866" s="7" t="n">
        <v>1</v>
      </c>
      <c r="G2866" s="7" t="n">
        <v>2</v>
      </c>
      <c r="H2866" s="7" t="n">
        <v>1</v>
      </c>
      <c r="I2866" s="12" t="n">
        <f t="normal" ca="1">A2878</f>
        <v>0</v>
      </c>
    </row>
    <row r="2867" spans="1:8">
      <c r="A2867" t="s">
        <v>4</v>
      </c>
      <c r="B2867" s="4" t="s">
        <v>5</v>
      </c>
      <c r="C2867" s="4" t="s">
        <v>7</v>
      </c>
      <c r="D2867" s="4" t="s">
        <v>11</v>
      </c>
      <c r="E2867" s="4" t="s">
        <v>8</v>
      </c>
    </row>
    <row r="2868" spans="1:8">
      <c r="A2868" t="n">
        <v>36307</v>
      </c>
      <c r="B2868" s="26" t="n">
        <v>51</v>
      </c>
      <c r="C2868" s="7" t="n">
        <v>4</v>
      </c>
      <c r="D2868" s="7" t="n">
        <v>0</v>
      </c>
      <c r="E2868" s="7" t="s">
        <v>406</v>
      </c>
    </row>
    <row r="2869" spans="1:8">
      <c r="A2869" t="s">
        <v>4</v>
      </c>
      <c r="B2869" s="4" t="s">
        <v>5</v>
      </c>
      <c r="C2869" s="4" t="s">
        <v>11</v>
      </c>
    </row>
    <row r="2870" spans="1:8">
      <c r="A2870" t="n">
        <v>36322</v>
      </c>
      <c r="B2870" s="29" t="n">
        <v>16</v>
      </c>
      <c r="C2870" s="7" t="n">
        <v>0</v>
      </c>
    </row>
    <row r="2871" spans="1:8">
      <c r="A2871" t="s">
        <v>4</v>
      </c>
      <c r="B2871" s="4" t="s">
        <v>5</v>
      </c>
      <c r="C2871" s="4" t="s">
        <v>11</v>
      </c>
      <c r="D2871" s="4" t="s">
        <v>51</v>
      </c>
      <c r="E2871" s="4" t="s">
        <v>7</v>
      </c>
      <c r="F2871" s="4" t="s">
        <v>7</v>
      </c>
      <c r="G2871" s="4" t="s">
        <v>51</v>
      </c>
      <c r="H2871" s="4" t="s">
        <v>7</v>
      </c>
      <c r="I2871" s="4" t="s">
        <v>7</v>
      </c>
    </row>
    <row r="2872" spans="1:8">
      <c r="A2872" t="n">
        <v>36325</v>
      </c>
      <c r="B2872" s="31" t="n">
        <v>26</v>
      </c>
      <c r="C2872" s="7" t="n">
        <v>0</v>
      </c>
      <c r="D2872" s="7" t="s">
        <v>407</v>
      </c>
      <c r="E2872" s="7" t="n">
        <v>2</v>
      </c>
      <c r="F2872" s="7" t="n">
        <v>3</v>
      </c>
      <c r="G2872" s="7" t="s">
        <v>408</v>
      </c>
      <c r="H2872" s="7" t="n">
        <v>2</v>
      </c>
      <c r="I2872" s="7" t="n">
        <v>0</v>
      </c>
    </row>
    <row r="2873" spans="1:8">
      <c r="A2873" t="s">
        <v>4</v>
      </c>
      <c r="B2873" s="4" t="s">
        <v>5</v>
      </c>
    </row>
    <row r="2874" spans="1:8">
      <c r="A2874" t="n">
        <v>36467</v>
      </c>
      <c r="B2874" s="32" t="n">
        <v>28</v>
      </c>
    </row>
    <row r="2875" spans="1:8">
      <c r="A2875" t="s">
        <v>4</v>
      </c>
      <c r="B2875" s="4" t="s">
        <v>5</v>
      </c>
      <c r="C2875" s="4" t="s">
        <v>12</v>
      </c>
    </row>
    <row r="2876" spans="1:8">
      <c r="A2876" t="n">
        <v>36468</v>
      </c>
      <c r="B2876" s="19" t="n">
        <v>3</v>
      </c>
      <c r="C2876" s="12" t="n">
        <f t="normal" ca="1">A2878</f>
        <v>0</v>
      </c>
    </row>
    <row r="2877" spans="1:8">
      <c r="A2877" t="s">
        <v>4</v>
      </c>
      <c r="B2877" s="4" t="s">
        <v>5</v>
      </c>
      <c r="C2877" s="4" t="s">
        <v>7</v>
      </c>
      <c r="D2877" s="4" t="s">
        <v>11</v>
      </c>
      <c r="E2877" s="4" t="s">
        <v>13</v>
      </c>
    </row>
    <row r="2878" spans="1:8">
      <c r="A2878" t="n">
        <v>36473</v>
      </c>
      <c r="B2878" s="48" t="n">
        <v>58</v>
      </c>
      <c r="C2878" s="7" t="n">
        <v>0</v>
      </c>
      <c r="D2878" s="7" t="n">
        <v>1000</v>
      </c>
      <c r="E2878" s="7" t="n">
        <v>1</v>
      </c>
    </row>
    <row r="2879" spans="1:8">
      <c r="A2879" t="s">
        <v>4</v>
      </c>
      <c r="B2879" s="4" t="s">
        <v>5</v>
      </c>
      <c r="C2879" s="4" t="s">
        <v>7</v>
      </c>
      <c r="D2879" s="4" t="s">
        <v>7</v>
      </c>
      <c r="E2879" s="4" t="s">
        <v>7</v>
      </c>
      <c r="F2879" s="4" t="s">
        <v>14</v>
      </c>
      <c r="G2879" s="4" t="s">
        <v>7</v>
      </c>
      <c r="H2879" s="4" t="s">
        <v>7</v>
      </c>
      <c r="I2879" s="4" t="s">
        <v>12</v>
      </c>
    </row>
    <row r="2880" spans="1:8">
      <c r="A2880" t="n">
        <v>36481</v>
      </c>
      <c r="B2880" s="11" t="n">
        <v>5</v>
      </c>
      <c r="C2880" s="7" t="n">
        <v>35</v>
      </c>
      <c r="D2880" s="7" t="n">
        <v>0</v>
      </c>
      <c r="E2880" s="7" t="n">
        <v>0</v>
      </c>
      <c r="F2880" s="7" t="n">
        <v>1</v>
      </c>
      <c r="G2880" s="7" t="n">
        <v>2</v>
      </c>
      <c r="H2880" s="7" t="n">
        <v>1</v>
      </c>
      <c r="I2880" s="12" t="n">
        <f t="normal" ca="1">A2892</f>
        <v>0</v>
      </c>
    </row>
    <row r="2881" spans="1:9">
      <c r="A2881" t="s">
        <v>4</v>
      </c>
      <c r="B2881" s="4" t="s">
        <v>5</v>
      </c>
      <c r="C2881" s="4" t="s">
        <v>7</v>
      </c>
      <c r="D2881" s="4" t="s">
        <v>7</v>
      </c>
      <c r="E2881" s="4" t="s">
        <v>13</v>
      </c>
      <c r="F2881" s="4" t="s">
        <v>11</v>
      </c>
    </row>
    <row r="2882" spans="1:9">
      <c r="A2882" t="n">
        <v>36495</v>
      </c>
      <c r="B2882" s="53" t="n">
        <v>45</v>
      </c>
      <c r="C2882" s="7" t="n">
        <v>5</v>
      </c>
      <c r="D2882" s="7" t="n">
        <v>3</v>
      </c>
      <c r="E2882" s="7" t="n">
        <v>4.30000019073486</v>
      </c>
      <c r="F2882" s="7" t="n">
        <v>2000</v>
      </c>
    </row>
    <row r="2883" spans="1:9">
      <c r="A2883" t="s">
        <v>4</v>
      </c>
      <c r="B2883" s="4" t="s">
        <v>5</v>
      </c>
      <c r="C2883" s="4" t="s">
        <v>7</v>
      </c>
      <c r="D2883" s="4" t="s">
        <v>11</v>
      </c>
      <c r="E2883" s="4" t="s">
        <v>7</v>
      </c>
    </row>
    <row r="2884" spans="1:9">
      <c r="A2884" t="n">
        <v>36504</v>
      </c>
      <c r="B2884" s="14" t="n">
        <v>49</v>
      </c>
      <c r="C2884" s="7" t="n">
        <v>1</v>
      </c>
      <c r="D2884" s="7" t="n">
        <v>2000</v>
      </c>
      <c r="E2884" s="7" t="n">
        <v>0</v>
      </c>
    </row>
    <row r="2885" spans="1:9">
      <c r="A2885" t="s">
        <v>4</v>
      </c>
      <c r="B2885" s="4" t="s">
        <v>5</v>
      </c>
      <c r="C2885" s="4" t="s">
        <v>7</v>
      </c>
      <c r="D2885" s="4" t="s">
        <v>11</v>
      </c>
    </row>
    <row r="2886" spans="1:9">
      <c r="A2886" t="n">
        <v>36509</v>
      </c>
      <c r="B2886" s="48" t="n">
        <v>58</v>
      </c>
      <c r="C2886" s="7" t="n">
        <v>255</v>
      </c>
      <c r="D2886" s="7" t="n">
        <v>0</v>
      </c>
    </row>
    <row r="2887" spans="1:9">
      <c r="A2887" t="s">
        <v>4</v>
      </c>
      <c r="B2887" s="4" t="s">
        <v>5</v>
      </c>
      <c r="C2887" s="4" t="s">
        <v>7</v>
      </c>
      <c r="D2887" s="4" t="s">
        <v>11</v>
      </c>
    </row>
    <row r="2888" spans="1:9">
      <c r="A2888" t="n">
        <v>36513</v>
      </c>
      <c r="B2888" s="8" t="n">
        <v>162</v>
      </c>
      <c r="C2888" s="7" t="n">
        <v>1</v>
      </c>
      <c r="D2888" s="7" t="n">
        <v>0</v>
      </c>
    </row>
    <row r="2889" spans="1:9">
      <c r="A2889" t="s">
        <v>4</v>
      </c>
      <c r="B2889" s="4" t="s">
        <v>5</v>
      </c>
      <c r="C2889" s="4" t="s">
        <v>12</v>
      </c>
    </row>
    <row r="2890" spans="1:9">
      <c r="A2890" t="n">
        <v>36517</v>
      </c>
      <c r="B2890" s="19" t="n">
        <v>3</v>
      </c>
      <c r="C2890" s="12" t="n">
        <f t="normal" ca="1">A2970</f>
        <v>0</v>
      </c>
    </row>
    <row r="2891" spans="1:9">
      <c r="A2891" t="s">
        <v>4</v>
      </c>
      <c r="B2891" s="4" t="s">
        <v>5</v>
      </c>
      <c r="C2891" s="4" t="s">
        <v>7</v>
      </c>
      <c r="D2891" s="4" t="s">
        <v>11</v>
      </c>
    </row>
    <row r="2892" spans="1:9">
      <c r="A2892" t="n">
        <v>36522</v>
      </c>
      <c r="B2892" s="48" t="n">
        <v>58</v>
      </c>
      <c r="C2892" s="7" t="n">
        <v>255</v>
      </c>
      <c r="D2892" s="7" t="n">
        <v>0</v>
      </c>
    </row>
    <row r="2893" spans="1:9">
      <c r="A2893" t="s">
        <v>4</v>
      </c>
      <c r="B2893" s="4" t="s">
        <v>5</v>
      </c>
      <c r="C2893" s="4" t="s">
        <v>11</v>
      </c>
      <c r="D2893" s="4" t="s">
        <v>14</v>
      </c>
    </row>
    <row r="2894" spans="1:9">
      <c r="A2894" t="n">
        <v>36526</v>
      </c>
      <c r="B2894" s="61" t="n">
        <v>44</v>
      </c>
      <c r="C2894" s="7" t="n">
        <v>5708</v>
      </c>
      <c r="D2894" s="7" t="n">
        <v>1</v>
      </c>
    </row>
    <row r="2895" spans="1:9">
      <c r="A2895" t="s">
        <v>4</v>
      </c>
      <c r="B2895" s="4" t="s">
        <v>5</v>
      </c>
      <c r="C2895" s="4" t="s">
        <v>11</v>
      </c>
      <c r="D2895" s="4" t="s">
        <v>13</v>
      </c>
      <c r="E2895" s="4" t="s">
        <v>13</v>
      </c>
      <c r="F2895" s="4" t="s">
        <v>13</v>
      </c>
      <c r="G2895" s="4" t="s">
        <v>13</v>
      </c>
    </row>
    <row r="2896" spans="1:9">
      <c r="A2896" t="n">
        <v>36533</v>
      </c>
      <c r="B2896" s="22" t="n">
        <v>46</v>
      </c>
      <c r="C2896" s="7" t="n">
        <v>61456</v>
      </c>
      <c r="D2896" s="7" t="n">
        <v>10</v>
      </c>
      <c r="E2896" s="7" t="n">
        <v>0</v>
      </c>
      <c r="F2896" s="7" t="n">
        <v>-4.5</v>
      </c>
      <c r="G2896" s="7" t="n">
        <v>0</v>
      </c>
    </row>
    <row r="2897" spans="1:7">
      <c r="A2897" t="s">
        <v>4</v>
      </c>
      <c r="B2897" s="4" t="s">
        <v>5</v>
      </c>
      <c r="C2897" s="4" t="s">
        <v>7</v>
      </c>
      <c r="D2897" s="4" t="s">
        <v>7</v>
      </c>
      <c r="E2897" s="4" t="s">
        <v>13</v>
      </c>
      <c r="F2897" s="4" t="s">
        <v>13</v>
      </c>
      <c r="G2897" s="4" t="s">
        <v>13</v>
      </c>
      <c r="H2897" s="4" t="s">
        <v>11</v>
      </c>
      <c r="I2897" s="4" t="s">
        <v>7</v>
      </c>
    </row>
    <row r="2898" spans="1:7">
      <c r="A2898" t="n">
        <v>36552</v>
      </c>
      <c r="B2898" s="53" t="n">
        <v>45</v>
      </c>
      <c r="C2898" s="7" t="n">
        <v>4</v>
      </c>
      <c r="D2898" s="7" t="n">
        <v>3</v>
      </c>
      <c r="E2898" s="7" t="n">
        <v>5</v>
      </c>
      <c r="F2898" s="7" t="n">
        <v>25</v>
      </c>
      <c r="G2898" s="7" t="n">
        <v>0</v>
      </c>
      <c r="H2898" s="7" t="n">
        <v>0</v>
      </c>
      <c r="I2898" s="7" t="n">
        <v>0</v>
      </c>
    </row>
    <row r="2899" spans="1:7">
      <c r="A2899" t="s">
        <v>4</v>
      </c>
      <c r="B2899" s="4" t="s">
        <v>5</v>
      </c>
      <c r="C2899" s="4" t="s">
        <v>7</v>
      </c>
      <c r="D2899" s="4" t="s">
        <v>8</v>
      </c>
    </row>
    <row r="2900" spans="1:7">
      <c r="A2900" t="n">
        <v>36570</v>
      </c>
      <c r="B2900" s="6" t="n">
        <v>2</v>
      </c>
      <c r="C2900" s="7" t="n">
        <v>10</v>
      </c>
      <c r="D2900" s="7" t="s">
        <v>395</v>
      </c>
    </row>
    <row r="2901" spans="1:7">
      <c r="A2901" t="s">
        <v>4</v>
      </c>
      <c r="B2901" s="4" t="s">
        <v>5</v>
      </c>
      <c r="C2901" s="4" t="s">
        <v>11</v>
      </c>
    </row>
    <row r="2902" spans="1:7">
      <c r="A2902" t="n">
        <v>36585</v>
      </c>
      <c r="B2902" s="29" t="n">
        <v>16</v>
      </c>
      <c r="C2902" s="7" t="n">
        <v>0</v>
      </c>
    </row>
    <row r="2903" spans="1:7">
      <c r="A2903" t="s">
        <v>4</v>
      </c>
      <c r="B2903" s="4" t="s">
        <v>5</v>
      </c>
      <c r="C2903" s="4" t="s">
        <v>7</v>
      </c>
      <c r="D2903" s="4" t="s">
        <v>11</v>
      </c>
    </row>
    <row r="2904" spans="1:7">
      <c r="A2904" t="n">
        <v>36588</v>
      </c>
      <c r="B2904" s="48" t="n">
        <v>58</v>
      </c>
      <c r="C2904" s="7" t="n">
        <v>105</v>
      </c>
      <c r="D2904" s="7" t="n">
        <v>300</v>
      </c>
    </row>
    <row r="2905" spans="1:7">
      <c r="A2905" t="s">
        <v>4</v>
      </c>
      <c r="B2905" s="4" t="s">
        <v>5</v>
      </c>
      <c r="C2905" s="4" t="s">
        <v>13</v>
      </c>
      <c r="D2905" s="4" t="s">
        <v>11</v>
      </c>
    </row>
    <row r="2906" spans="1:7">
      <c r="A2906" t="n">
        <v>36592</v>
      </c>
      <c r="B2906" s="49" t="n">
        <v>103</v>
      </c>
      <c r="C2906" s="7" t="n">
        <v>1</v>
      </c>
      <c r="D2906" s="7" t="n">
        <v>300</v>
      </c>
    </row>
    <row r="2907" spans="1:7">
      <c r="A2907" t="s">
        <v>4</v>
      </c>
      <c r="B2907" s="4" t="s">
        <v>5</v>
      </c>
      <c r="C2907" s="4" t="s">
        <v>7</v>
      </c>
      <c r="D2907" s="4" t="s">
        <v>11</v>
      </c>
    </row>
    <row r="2908" spans="1:7">
      <c r="A2908" t="n">
        <v>36599</v>
      </c>
      <c r="B2908" s="50" t="n">
        <v>72</v>
      </c>
      <c r="C2908" s="7" t="n">
        <v>4</v>
      </c>
      <c r="D2908" s="7" t="n">
        <v>0</v>
      </c>
    </row>
    <row r="2909" spans="1:7">
      <c r="A2909" t="s">
        <v>4</v>
      </c>
      <c r="B2909" s="4" t="s">
        <v>5</v>
      </c>
      <c r="C2909" s="4" t="s">
        <v>14</v>
      </c>
    </row>
    <row r="2910" spans="1:7">
      <c r="A2910" t="n">
        <v>36603</v>
      </c>
      <c r="B2910" s="55" t="n">
        <v>15</v>
      </c>
      <c r="C2910" s="7" t="n">
        <v>1073741824</v>
      </c>
    </row>
    <row r="2911" spans="1:7">
      <c r="A2911" t="s">
        <v>4</v>
      </c>
      <c r="B2911" s="4" t="s">
        <v>5</v>
      </c>
      <c r="C2911" s="4" t="s">
        <v>7</v>
      </c>
    </row>
    <row r="2912" spans="1:7">
      <c r="A2912" t="n">
        <v>36608</v>
      </c>
      <c r="B2912" s="41" t="n">
        <v>64</v>
      </c>
      <c r="C2912" s="7" t="n">
        <v>3</v>
      </c>
    </row>
    <row r="2913" spans="1:9">
      <c r="A2913" t="s">
        <v>4</v>
      </c>
      <c r="B2913" s="4" t="s">
        <v>5</v>
      </c>
      <c r="C2913" s="4" t="s">
        <v>7</v>
      </c>
    </row>
    <row r="2914" spans="1:9">
      <c r="A2914" t="n">
        <v>36610</v>
      </c>
      <c r="B2914" s="36" t="n">
        <v>74</v>
      </c>
      <c r="C2914" s="7" t="n">
        <v>67</v>
      </c>
    </row>
    <row r="2915" spans="1:9">
      <c r="A2915" t="s">
        <v>4</v>
      </c>
      <c r="B2915" s="4" t="s">
        <v>5</v>
      </c>
      <c r="C2915" s="4" t="s">
        <v>7</v>
      </c>
      <c r="D2915" s="4" t="s">
        <v>7</v>
      </c>
      <c r="E2915" s="4" t="s">
        <v>11</v>
      </c>
    </row>
    <row r="2916" spans="1:9">
      <c r="A2916" t="n">
        <v>36612</v>
      </c>
      <c r="B2916" s="53" t="n">
        <v>45</v>
      </c>
      <c r="C2916" s="7" t="n">
        <v>8</v>
      </c>
      <c r="D2916" s="7" t="n">
        <v>1</v>
      </c>
      <c r="E2916" s="7" t="n">
        <v>0</v>
      </c>
    </row>
    <row r="2917" spans="1:9">
      <c r="A2917" t="s">
        <v>4</v>
      </c>
      <c r="B2917" s="4" t="s">
        <v>5</v>
      </c>
      <c r="C2917" s="4" t="s">
        <v>11</v>
      </c>
    </row>
    <row r="2918" spans="1:9">
      <c r="A2918" t="n">
        <v>36617</v>
      </c>
      <c r="B2918" s="13" t="n">
        <v>13</v>
      </c>
      <c r="C2918" s="7" t="n">
        <v>6409</v>
      </c>
    </row>
    <row r="2919" spans="1:9">
      <c r="A2919" t="s">
        <v>4</v>
      </c>
      <c r="B2919" s="4" t="s">
        <v>5</v>
      </c>
      <c r="C2919" s="4" t="s">
        <v>11</v>
      </c>
    </row>
    <row r="2920" spans="1:9">
      <c r="A2920" t="n">
        <v>36620</v>
      </c>
      <c r="B2920" s="13" t="n">
        <v>13</v>
      </c>
      <c r="C2920" s="7" t="n">
        <v>6408</v>
      </c>
    </row>
    <row r="2921" spans="1:9">
      <c r="A2921" t="s">
        <v>4</v>
      </c>
      <c r="B2921" s="4" t="s">
        <v>5</v>
      </c>
      <c r="C2921" s="4" t="s">
        <v>11</v>
      </c>
    </row>
    <row r="2922" spans="1:9">
      <c r="A2922" t="n">
        <v>36623</v>
      </c>
      <c r="B2922" s="33" t="n">
        <v>12</v>
      </c>
      <c r="C2922" s="7" t="n">
        <v>6464</v>
      </c>
    </row>
    <row r="2923" spans="1:9">
      <c r="A2923" t="s">
        <v>4</v>
      </c>
      <c r="B2923" s="4" t="s">
        <v>5</v>
      </c>
      <c r="C2923" s="4" t="s">
        <v>11</v>
      </c>
    </row>
    <row r="2924" spans="1:9">
      <c r="A2924" t="n">
        <v>36626</v>
      </c>
      <c r="B2924" s="13" t="n">
        <v>13</v>
      </c>
      <c r="C2924" s="7" t="n">
        <v>6465</v>
      </c>
    </row>
    <row r="2925" spans="1:9">
      <c r="A2925" t="s">
        <v>4</v>
      </c>
      <c r="B2925" s="4" t="s">
        <v>5</v>
      </c>
      <c r="C2925" s="4" t="s">
        <v>11</v>
      </c>
    </row>
    <row r="2926" spans="1:9">
      <c r="A2926" t="n">
        <v>36629</v>
      </c>
      <c r="B2926" s="13" t="n">
        <v>13</v>
      </c>
      <c r="C2926" s="7" t="n">
        <v>6466</v>
      </c>
    </row>
    <row r="2927" spans="1:9">
      <c r="A2927" t="s">
        <v>4</v>
      </c>
      <c r="B2927" s="4" t="s">
        <v>5</v>
      </c>
      <c r="C2927" s="4" t="s">
        <v>11</v>
      </c>
    </row>
    <row r="2928" spans="1:9">
      <c r="A2928" t="n">
        <v>36632</v>
      </c>
      <c r="B2928" s="13" t="n">
        <v>13</v>
      </c>
      <c r="C2928" s="7" t="n">
        <v>6467</v>
      </c>
    </row>
    <row r="2929" spans="1:5">
      <c r="A2929" t="s">
        <v>4</v>
      </c>
      <c r="B2929" s="4" t="s">
        <v>5</v>
      </c>
      <c r="C2929" s="4" t="s">
        <v>11</v>
      </c>
    </row>
    <row r="2930" spans="1:5">
      <c r="A2930" t="n">
        <v>36635</v>
      </c>
      <c r="B2930" s="13" t="n">
        <v>13</v>
      </c>
      <c r="C2930" s="7" t="n">
        <v>6468</v>
      </c>
    </row>
    <row r="2931" spans="1:5">
      <c r="A2931" t="s">
        <v>4</v>
      </c>
      <c r="B2931" s="4" t="s">
        <v>5</v>
      </c>
      <c r="C2931" s="4" t="s">
        <v>11</v>
      </c>
    </row>
    <row r="2932" spans="1:5">
      <c r="A2932" t="n">
        <v>36638</v>
      </c>
      <c r="B2932" s="13" t="n">
        <v>13</v>
      </c>
      <c r="C2932" s="7" t="n">
        <v>6469</v>
      </c>
    </row>
    <row r="2933" spans="1:5">
      <c r="A2933" t="s">
        <v>4</v>
      </c>
      <c r="B2933" s="4" t="s">
        <v>5</v>
      </c>
      <c r="C2933" s="4" t="s">
        <v>11</v>
      </c>
    </row>
    <row r="2934" spans="1:5">
      <c r="A2934" t="n">
        <v>36641</v>
      </c>
      <c r="B2934" s="13" t="n">
        <v>13</v>
      </c>
      <c r="C2934" s="7" t="n">
        <v>6470</v>
      </c>
    </row>
    <row r="2935" spans="1:5">
      <c r="A2935" t="s">
        <v>4</v>
      </c>
      <c r="B2935" s="4" t="s">
        <v>5</v>
      </c>
      <c r="C2935" s="4" t="s">
        <v>11</v>
      </c>
    </row>
    <row r="2936" spans="1:5">
      <c r="A2936" t="n">
        <v>36644</v>
      </c>
      <c r="B2936" s="13" t="n">
        <v>13</v>
      </c>
      <c r="C2936" s="7" t="n">
        <v>6471</v>
      </c>
    </row>
    <row r="2937" spans="1:5">
      <c r="A2937" t="s">
        <v>4</v>
      </c>
      <c r="B2937" s="4" t="s">
        <v>5</v>
      </c>
      <c r="C2937" s="4" t="s">
        <v>7</v>
      </c>
    </row>
    <row r="2938" spans="1:5">
      <c r="A2938" t="n">
        <v>36647</v>
      </c>
      <c r="B2938" s="36" t="n">
        <v>74</v>
      </c>
      <c r="C2938" s="7" t="n">
        <v>18</v>
      </c>
    </row>
    <row r="2939" spans="1:5">
      <c r="A2939" t="s">
        <v>4</v>
      </c>
      <c r="B2939" s="4" t="s">
        <v>5</v>
      </c>
      <c r="C2939" s="4" t="s">
        <v>7</v>
      </c>
    </row>
    <row r="2940" spans="1:5">
      <c r="A2940" t="n">
        <v>36649</v>
      </c>
      <c r="B2940" s="36" t="n">
        <v>74</v>
      </c>
      <c r="C2940" s="7" t="n">
        <v>45</v>
      </c>
    </row>
    <row r="2941" spans="1:5">
      <c r="A2941" t="s">
        <v>4</v>
      </c>
      <c r="B2941" s="4" t="s">
        <v>5</v>
      </c>
      <c r="C2941" s="4" t="s">
        <v>11</v>
      </c>
    </row>
    <row r="2942" spans="1:5">
      <c r="A2942" t="n">
        <v>36651</v>
      </c>
      <c r="B2942" s="29" t="n">
        <v>16</v>
      </c>
      <c r="C2942" s="7" t="n">
        <v>0</v>
      </c>
    </row>
    <row r="2943" spans="1:5">
      <c r="A2943" t="s">
        <v>4</v>
      </c>
      <c r="B2943" s="4" t="s">
        <v>5</v>
      </c>
      <c r="C2943" s="4" t="s">
        <v>7</v>
      </c>
      <c r="D2943" s="4" t="s">
        <v>7</v>
      </c>
      <c r="E2943" s="4" t="s">
        <v>7</v>
      </c>
      <c r="F2943" s="4" t="s">
        <v>7</v>
      </c>
    </row>
    <row r="2944" spans="1:5">
      <c r="A2944" t="n">
        <v>36654</v>
      </c>
      <c r="B2944" s="9" t="n">
        <v>14</v>
      </c>
      <c r="C2944" s="7" t="n">
        <v>0</v>
      </c>
      <c r="D2944" s="7" t="n">
        <v>8</v>
      </c>
      <c r="E2944" s="7" t="n">
        <v>0</v>
      </c>
      <c r="F2944" s="7" t="n">
        <v>0</v>
      </c>
    </row>
    <row r="2945" spans="1:6">
      <c r="A2945" t="s">
        <v>4</v>
      </c>
      <c r="B2945" s="4" t="s">
        <v>5</v>
      </c>
      <c r="C2945" s="4" t="s">
        <v>7</v>
      </c>
      <c r="D2945" s="4" t="s">
        <v>8</v>
      </c>
    </row>
    <row r="2946" spans="1:6">
      <c r="A2946" t="n">
        <v>36659</v>
      </c>
      <c r="B2946" s="6" t="n">
        <v>2</v>
      </c>
      <c r="C2946" s="7" t="n">
        <v>11</v>
      </c>
      <c r="D2946" s="7" t="s">
        <v>21</v>
      </c>
    </row>
    <row r="2947" spans="1:6">
      <c r="A2947" t="s">
        <v>4</v>
      </c>
      <c r="B2947" s="4" t="s">
        <v>5</v>
      </c>
      <c r="C2947" s="4" t="s">
        <v>11</v>
      </c>
    </row>
    <row r="2948" spans="1:6">
      <c r="A2948" t="n">
        <v>36673</v>
      </c>
      <c r="B2948" s="29" t="n">
        <v>16</v>
      </c>
      <c r="C2948" s="7" t="n">
        <v>0</v>
      </c>
    </row>
    <row r="2949" spans="1:6">
      <c r="A2949" t="s">
        <v>4</v>
      </c>
      <c r="B2949" s="4" t="s">
        <v>5</v>
      </c>
      <c r="C2949" s="4" t="s">
        <v>7</v>
      </c>
      <c r="D2949" s="4" t="s">
        <v>8</v>
      </c>
    </row>
    <row r="2950" spans="1:6">
      <c r="A2950" t="n">
        <v>36676</v>
      </c>
      <c r="B2950" s="6" t="n">
        <v>2</v>
      </c>
      <c r="C2950" s="7" t="n">
        <v>11</v>
      </c>
      <c r="D2950" s="7" t="s">
        <v>396</v>
      </c>
    </row>
    <row r="2951" spans="1:6">
      <c r="A2951" t="s">
        <v>4</v>
      </c>
      <c r="B2951" s="4" t="s">
        <v>5</v>
      </c>
      <c r="C2951" s="4" t="s">
        <v>11</v>
      </c>
    </row>
    <row r="2952" spans="1:6">
      <c r="A2952" t="n">
        <v>36685</v>
      </c>
      <c r="B2952" s="29" t="n">
        <v>16</v>
      </c>
      <c r="C2952" s="7" t="n">
        <v>0</v>
      </c>
    </row>
    <row r="2953" spans="1:6">
      <c r="A2953" t="s">
        <v>4</v>
      </c>
      <c r="B2953" s="4" t="s">
        <v>5</v>
      </c>
      <c r="C2953" s="4" t="s">
        <v>14</v>
      </c>
    </row>
    <row r="2954" spans="1:6">
      <c r="A2954" t="n">
        <v>36688</v>
      </c>
      <c r="B2954" s="55" t="n">
        <v>15</v>
      </c>
      <c r="C2954" s="7" t="n">
        <v>2048</v>
      </c>
    </row>
    <row r="2955" spans="1:6">
      <c r="A2955" t="s">
        <v>4</v>
      </c>
      <c r="B2955" s="4" t="s">
        <v>5</v>
      </c>
      <c r="C2955" s="4" t="s">
        <v>7</v>
      </c>
      <c r="D2955" s="4" t="s">
        <v>8</v>
      </c>
    </row>
    <row r="2956" spans="1:6">
      <c r="A2956" t="n">
        <v>36693</v>
      </c>
      <c r="B2956" s="6" t="n">
        <v>2</v>
      </c>
      <c r="C2956" s="7" t="n">
        <v>10</v>
      </c>
      <c r="D2956" s="7" t="s">
        <v>397</v>
      </c>
    </row>
    <row r="2957" spans="1:6">
      <c r="A2957" t="s">
        <v>4</v>
      </c>
      <c r="B2957" s="4" t="s">
        <v>5</v>
      </c>
      <c r="C2957" s="4" t="s">
        <v>11</v>
      </c>
    </row>
    <row r="2958" spans="1:6">
      <c r="A2958" t="n">
        <v>36711</v>
      </c>
      <c r="B2958" s="29" t="n">
        <v>16</v>
      </c>
      <c r="C2958" s="7" t="n">
        <v>0</v>
      </c>
    </row>
    <row r="2959" spans="1:6">
      <c r="A2959" t="s">
        <v>4</v>
      </c>
      <c r="B2959" s="4" t="s">
        <v>5</v>
      </c>
      <c r="C2959" s="4" t="s">
        <v>7</v>
      </c>
      <c r="D2959" s="4" t="s">
        <v>8</v>
      </c>
    </row>
    <row r="2960" spans="1:6">
      <c r="A2960" t="n">
        <v>36714</v>
      </c>
      <c r="B2960" s="6" t="n">
        <v>2</v>
      </c>
      <c r="C2960" s="7" t="n">
        <v>10</v>
      </c>
      <c r="D2960" s="7" t="s">
        <v>398</v>
      </c>
    </row>
    <row r="2961" spans="1:4">
      <c r="A2961" t="s">
        <v>4</v>
      </c>
      <c r="B2961" s="4" t="s">
        <v>5</v>
      </c>
      <c r="C2961" s="4" t="s">
        <v>11</v>
      </c>
    </row>
    <row r="2962" spans="1:4">
      <c r="A2962" t="n">
        <v>36733</v>
      </c>
      <c r="B2962" s="29" t="n">
        <v>16</v>
      </c>
      <c r="C2962" s="7" t="n">
        <v>0</v>
      </c>
    </row>
    <row r="2963" spans="1:4">
      <c r="A2963" t="s">
        <v>4</v>
      </c>
      <c r="B2963" s="4" t="s">
        <v>5</v>
      </c>
      <c r="C2963" s="4" t="s">
        <v>7</v>
      </c>
      <c r="D2963" s="4" t="s">
        <v>11</v>
      </c>
      <c r="E2963" s="4" t="s">
        <v>13</v>
      </c>
    </row>
    <row r="2964" spans="1:4">
      <c r="A2964" t="n">
        <v>36736</v>
      </c>
      <c r="B2964" s="48" t="n">
        <v>58</v>
      </c>
      <c r="C2964" s="7" t="n">
        <v>100</v>
      </c>
      <c r="D2964" s="7" t="n">
        <v>300</v>
      </c>
      <c r="E2964" s="7" t="n">
        <v>1</v>
      </c>
    </row>
    <row r="2965" spans="1:4">
      <c r="A2965" t="s">
        <v>4</v>
      </c>
      <c r="B2965" s="4" t="s">
        <v>5</v>
      </c>
      <c r="C2965" s="4" t="s">
        <v>7</v>
      </c>
      <c r="D2965" s="4" t="s">
        <v>11</v>
      </c>
    </row>
    <row r="2966" spans="1:4">
      <c r="A2966" t="n">
        <v>36744</v>
      </c>
      <c r="B2966" s="48" t="n">
        <v>58</v>
      </c>
      <c r="C2966" s="7" t="n">
        <v>255</v>
      </c>
      <c r="D2966" s="7" t="n">
        <v>0</v>
      </c>
    </row>
    <row r="2967" spans="1:4">
      <c r="A2967" t="s">
        <v>4</v>
      </c>
      <c r="B2967" s="4" t="s">
        <v>5</v>
      </c>
      <c r="C2967" s="4" t="s">
        <v>7</v>
      </c>
    </row>
    <row r="2968" spans="1:4">
      <c r="A2968" t="n">
        <v>36748</v>
      </c>
      <c r="B2968" s="35" t="n">
        <v>23</v>
      </c>
      <c r="C2968" s="7" t="n">
        <v>0</v>
      </c>
    </row>
    <row r="2969" spans="1:4">
      <c r="A2969" t="s">
        <v>4</v>
      </c>
      <c r="B2969" s="4" t="s">
        <v>5</v>
      </c>
    </row>
    <row r="2970" spans="1:4">
      <c r="A2970" t="n">
        <v>36750</v>
      </c>
      <c r="B2970" s="5" t="n">
        <v>1</v>
      </c>
    </row>
    <row r="2971" spans="1:4" s="3" customFormat="1" customHeight="0">
      <c r="A2971" s="3" t="s">
        <v>2</v>
      </c>
      <c r="B2971" s="3" t="s">
        <v>409</v>
      </c>
    </row>
    <row r="2972" spans="1:4">
      <c r="A2972" t="s">
        <v>4</v>
      </c>
      <c r="B2972" s="4" t="s">
        <v>5</v>
      </c>
      <c r="C2972" s="4" t="s">
        <v>7</v>
      </c>
      <c r="D2972" s="4" t="s">
        <v>7</v>
      </c>
      <c r="E2972" s="4" t="s">
        <v>7</v>
      </c>
      <c r="F2972" s="4" t="s">
        <v>7</v>
      </c>
    </row>
    <row r="2973" spans="1:4">
      <c r="A2973" t="n">
        <v>36752</v>
      </c>
      <c r="B2973" s="9" t="n">
        <v>14</v>
      </c>
      <c r="C2973" s="7" t="n">
        <v>2</v>
      </c>
      <c r="D2973" s="7" t="n">
        <v>0</v>
      </c>
      <c r="E2973" s="7" t="n">
        <v>0</v>
      </c>
      <c r="F2973" s="7" t="n">
        <v>0</v>
      </c>
    </row>
    <row r="2974" spans="1:4">
      <c r="A2974" t="s">
        <v>4</v>
      </c>
      <c r="B2974" s="4" t="s">
        <v>5</v>
      </c>
      <c r="C2974" s="4" t="s">
        <v>7</v>
      </c>
      <c r="D2974" s="40" t="s">
        <v>168</v>
      </c>
      <c r="E2974" s="4" t="s">
        <v>5</v>
      </c>
      <c r="F2974" s="4" t="s">
        <v>7</v>
      </c>
      <c r="G2974" s="4" t="s">
        <v>11</v>
      </c>
      <c r="H2974" s="40" t="s">
        <v>169</v>
      </c>
      <c r="I2974" s="4" t="s">
        <v>7</v>
      </c>
      <c r="J2974" s="4" t="s">
        <v>14</v>
      </c>
      <c r="K2974" s="4" t="s">
        <v>7</v>
      </c>
      <c r="L2974" s="4" t="s">
        <v>7</v>
      </c>
      <c r="M2974" s="40" t="s">
        <v>168</v>
      </c>
      <c r="N2974" s="4" t="s">
        <v>5</v>
      </c>
      <c r="O2974" s="4" t="s">
        <v>7</v>
      </c>
      <c r="P2974" s="4" t="s">
        <v>11</v>
      </c>
      <c r="Q2974" s="40" t="s">
        <v>169</v>
      </c>
      <c r="R2974" s="4" t="s">
        <v>7</v>
      </c>
      <c r="S2974" s="4" t="s">
        <v>14</v>
      </c>
      <c r="T2974" s="4" t="s">
        <v>7</v>
      </c>
      <c r="U2974" s="4" t="s">
        <v>7</v>
      </c>
      <c r="V2974" s="4" t="s">
        <v>7</v>
      </c>
      <c r="W2974" s="4" t="s">
        <v>12</v>
      </c>
    </row>
    <row r="2975" spans="1:4">
      <c r="A2975" t="n">
        <v>36757</v>
      </c>
      <c r="B2975" s="11" t="n">
        <v>5</v>
      </c>
      <c r="C2975" s="7" t="n">
        <v>28</v>
      </c>
      <c r="D2975" s="40" t="s">
        <v>3</v>
      </c>
      <c r="E2975" s="8" t="n">
        <v>162</v>
      </c>
      <c r="F2975" s="7" t="n">
        <v>3</v>
      </c>
      <c r="G2975" s="7" t="n">
        <v>4264</v>
      </c>
      <c r="H2975" s="40" t="s">
        <v>3</v>
      </c>
      <c r="I2975" s="7" t="n">
        <v>0</v>
      </c>
      <c r="J2975" s="7" t="n">
        <v>1</v>
      </c>
      <c r="K2975" s="7" t="n">
        <v>2</v>
      </c>
      <c r="L2975" s="7" t="n">
        <v>28</v>
      </c>
      <c r="M2975" s="40" t="s">
        <v>3</v>
      </c>
      <c r="N2975" s="8" t="n">
        <v>162</v>
      </c>
      <c r="O2975" s="7" t="n">
        <v>3</v>
      </c>
      <c r="P2975" s="7" t="n">
        <v>4264</v>
      </c>
      <c r="Q2975" s="40" t="s">
        <v>3</v>
      </c>
      <c r="R2975" s="7" t="n">
        <v>0</v>
      </c>
      <c r="S2975" s="7" t="n">
        <v>2</v>
      </c>
      <c r="T2975" s="7" t="n">
        <v>2</v>
      </c>
      <c r="U2975" s="7" t="n">
        <v>11</v>
      </c>
      <c r="V2975" s="7" t="n">
        <v>1</v>
      </c>
      <c r="W2975" s="12" t="n">
        <f t="normal" ca="1">A2979</f>
        <v>0</v>
      </c>
    </row>
    <row r="2976" spans="1:4">
      <c r="A2976" t="s">
        <v>4</v>
      </c>
      <c r="B2976" s="4" t="s">
        <v>5</v>
      </c>
      <c r="C2976" s="4" t="s">
        <v>7</v>
      </c>
      <c r="D2976" s="4" t="s">
        <v>11</v>
      </c>
      <c r="E2976" s="4" t="s">
        <v>13</v>
      </c>
    </row>
    <row r="2977" spans="1:23">
      <c r="A2977" t="n">
        <v>36786</v>
      </c>
      <c r="B2977" s="48" t="n">
        <v>58</v>
      </c>
      <c r="C2977" s="7" t="n">
        <v>0</v>
      </c>
      <c r="D2977" s="7" t="n">
        <v>0</v>
      </c>
      <c r="E2977" s="7" t="n">
        <v>1</v>
      </c>
    </row>
    <row r="2978" spans="1:23">
      <c r="A2978" t="s">
        <v>4</v>
      </c>
      <c r="B2978" s="4" t="s">
        <v>5</v>
      </c>
      <c r="C2978" s="4" t="s">
        <v>7</v>
      </c>
      <c r="D2978" s="40" t="s">
        <v>168</v>
      </c>
      <c r="E2978" s="4" t="s">
        <v>5</v>
      </c>
      <c r="F2978" s="4" t="s">
        <v>7</v>
      </c>
      <c r="G2978" s="4" t="s">
        <v>11</v>
      </c>
      <c r="H2978" s="40" t="s">
        <v>169</v>
      </c>
      <c r="I2978" s="4" t="s">
        <v>7</v>
      </c>
      <c r="J2978" s="4" t="s">
        <v>14</v>
      </c>
      <c r="K2978" s="4" t="s">
        <v>7</v>
      </c>
      <c r="L2978" s="4" t="s">
        <v>7</v>
      </c>
      <c r="M2978" s="40" t="s">
        <v>168</v>
      </c>
      <c r="N2978" s="4" t="s">
        <v>5</v>
      </c>
      <c r="O2978" s="4" t="s">
        <v>7</v>
      </c>
      <c r="P2978" s="4" t="s">
        <v>11</v>
      </c>
      <c r="Q2978" s="40" t="s">
        <v>169</v>
      </c>
      <c r="R2978" s="4" t="s">
        <v>7</v>
      </c>
      <c r="S2978" s="4" t="s">
        <v>14</v>
      </c>
      <c r="T2978" s="4" t="s">
        <v>7</v>
      </c>
      <c r="U2978" s="4" t="s">
        <v>7</v>
      </c>
      <c r="V2978" s="4" t="s">
        <v>7</v>
      </c>
      <c r="W2978" s="4" t="s">
        <v>12</v>
      </c>
    </row>
    <row r="2979" spans="1:23">
      <c r="A2979" t="n">
        <v>36794</v>
      </c>
      <c r="B2979" s="11" t="n">
        <v>5</v>
      </c>
      <c r="C2979" s="7" t="n">
        <v>28</v>
      </c>
      <c r="D2979" s="40" t="s">
        <v>3</v>
      </c>
      <c r="E2979" s="8" t="n">
        <v>162</v>
      </c>
      <c r="F2979" s="7" t="n">
        <v>3</v>
      </c>
      <c r="G2979" s="7" t="n">
        <v>4264</v>
      </c>
      <c r="H2979" s="40" t="s">
        <v>3</v>
      </c>
      <c r="I2979" s="7" t="n">
        <v>0</v>
      </c>
      <c r="J2979" s="7" t="n">
        <v>1</v>
      </c>
      <c r="K2979" s="7" t="n">
        <v>3</v>
      </c>
      <c r="L2979" s="7" t="n">
        <v>28</v>
      </c>
      <c r="M2979" s="40" t="s">
        <v>3</v>
      </c>
      <c r="N2979" s="8" t="n">
        <v>162</v>
      </c>
      <c r="O2979" s="7" t="n">
        <v>3</v>
      </c>
      <c r="P2979" s="7" t="n">
        <v>4264</v>
      </c>
      <c r="Q2979" s="40" t="s">
        <v>3</v>
      </c>
      <c r="R2979" s="7" t="n">
        <v>0</v>
      </c>
      <c r="S2979" s="7" t="n">
        <v>2</v>
      </c>
      <c r="T2979" s="7" t="n">
        <v>3</v>
      </c>
      <c r="U2979" s="7" t="n">
        <v>9</v>
      </c>
      <c r="V2979" s="7" t="n">
        <v>1</v>
      </c>
      <c r="W2979" s="12" t="n">
        <f t="normal" ca="1">A2989</f>
        <v>0</v>
      </c>
    </row>
    <row r="2980" spans="1:23">
      <c r="A2980" t="s">
        <v>4</v>
      </c>
      <c r="B2980" s="4" t="s">
        <v>5</v>
      </c>
      <c r="C2980" s="4" t="s">
        <v>7</v>
      </c>
      <c r="D2980" s="40" t="s">
        <v>168</v>
      </c>
      <c r="E2980" s="4" t="s">
        <v>5</v>
      </c>
      <c r="F2980" s="4" t="s">
        <v>11</v>
      </c>
      <c r="G2980" s="4" t="s">
        <v>7</v>
      </c>
      <c r="H2980" s="4" t="s">
        <v>7</v>
      </c>
      <c r="I2980" s="4" t="s">
        <v>8</v>
      </c>
      <c r="J2980" s="40" t="s">
        <v>169</v>
      </c>
      <c r="K2980" s="4" t="s">
        <v>7</v>
      </c>
      <c r="L2980" s="4" t="s">
        <v>7</v>
      </c>
      <c r="M2980" s="40" t="s">
        <v>168</v>
      </c>
      <c r="N2980" s="4" t="s">
        <v>5</v>
      </c>
      <c r="O2980" s="4" t="s">
        <v>7</v>
      </c>
      <c r="P2980" s="40" t="s">
        <v>169</v>
      </c>
      <c r="Q2980" s="4" t="s">
        <v>7</v>
      </c>
      <c r="R2980" s="4" t="s">
        <v>14</v>
      </c>
      <c r="S2980" s="4" t="s">
        <v>7</v>
      </c>
      <c r="T2980" s="4" t="s">
        <v>7</v>
      </c>
      <c r="U2980" s="4" t="s">
        <v>7</v>
      </c>
      <c r="V2980" s="40" t="s">
        <v>168</v>
      </c>
      <c r="W2980" s="4" t="s">
        <v>5</v>
      </c>
      <c r="X2980" s="4" t="s">
        <v>7</v>
      </c>
      <c r="Y2980" s="40" t="s">
        <v>169</v>
      </c>
      <c r="Z2980" s="4" t="s">
        <v>7</v>
      </c>
      <c r="AA2980" s="4" t="s">
        <v>14</v>
      </c>
      <c r="AB2980" s="4" t="s">
        <v>7</v>
      </c>
      <c r="AC2980" s="4" t="s">
        <v>7</v>
      </c>
      <c r="AD2980" s="4" t="s">
        <v>7</v>
      </c>
      <c r="AE2980" s="4" t="s">
        <v>12</v>
      </c>
    </row>
    <row r="2981" spans="1:23">
      <c r="A2981" t="n">
        <v>36823</v>
      </c>
      <c r="B2981" s="11" t="n">
        <v>5</v>
      </c>
      <c r="C2981" s="7" t="n">
        <v>28</v>
      </c>
      <c r="D2981" s="40" t="s">
        <v>3</v>
      </c>
      <c r="E2981" s="37" t="n">
        <v>47</v>
      </c>
      <c r="F2981" s="7" t="n">
        <v>61456</v>
      </c>
      <c r="G2981" s="7" t="n">
        <v>2</v>
      </c>
      <c r="H2981" s="7" t="n">
        <v>0</v>
      </c>
      <c r="I2981" s="7" t="s">
        <v>369</v>
      </c>
      <c r="J2981" s="40" t="s">
        <v>3</v>
      </c>
      <c r="K2981" s="7" t="n">
        <v>8</v>
      </c>
      <c r="L2981" s="7" t="n">
        <v>28</v>
      </c>
      <c r="M2981" s="40" t="s">
        <v>3</v>
      </c>
      <c r="N2981" s="36" t="n">
        <v>74</v>
      </c>
      <c r="O2981" s="7" t="n">
        <v>65</v>
      </c>
      <c r="P2981" s="40" t="s">
        <v>3</v>
      </c>
      <c r="Q2981" s="7" t="n">
        <v>0</v>
      </c>
      <c r="R2981" s="7" t="n">
        <v>1</v>
      </c>
      <c r="S2981" s="7" t="n">
        <v>3</v>
      </c>
      <c r="T2981" s="7" t="n">
        <v>9</v>
      </c>
      <c r="U2981" s="7" t="n">
        <v>28</v>
      </c>
      <c r="V2981" s="40" t="s">
        <v>3</v>
      </c>
      <c r="W2981" s="36" t="n">
        <v>74</v>
      </c>
      <c r="X2981" s="7" t="n">
        <v>65</v>
      </c>
      <c r="Y2981" s="40" t="s">
        <v>3</v>
      </c>
      <c r="Z2981" s="7" t="n">
        <v>0</v>
      </c>
      <c r="AA2981" s="7" t="n">
        <v>2</v>
      </c>
      <c r="AB2981" s="7" t="n">
        <v>3</v>
      </c>
      <c r="AC2981" s="7" t="n">
        <v>9</v>
      </c>
      <c r="AD2981" s="7" t="n">
        <v>1</v>
      </c>
      <c r="AE2981" s="12" t="n">
        <f t="normal" ca="1">A2985</f>
        <v>0</v>
      </c>
    </row>
    <row r="2982" spans="1:23">
      <c r="A2982" t="s">
        <v>4</v>
      </c>
      <c r="B2982" s="4" t="s">
        <v>5</v>
      </c>
      <c r="C2982" s="4" t="s">
        <v>11</v>
      </c>
      <c r="D2982" s="4" t="s">
        <v>7</v>
      </c>
      <c r="E2982" s="4" t="s">
        <v>7</v>
      </c>
      <c r="F2982" s="4" t="s">
        <v>8</v>
      </c>
    </row>
    <row r="2983" spans="1:23">
      <c r="A2983" t="n">
        <v>36871</v>
      </c>
      <c r="B2983" s="37" t="n">
        <v>47</v>
      </c>
      <c r="C2983" s="7" t="n">
        <v>61456</v>
      </c>
      <c r="D2983" s="7" t="n">
        <v>0</v>
      </c>
      <c r="E2983" s="7" t="n">
        <v>0</v>
      </c>
      <c r="F2983" s="7" t="s">
        <v>370</v>
      </c>
    </row>
    <row r="2984" spans="1:23">
      <c r="A2984" t="s">
        <v>4</v>
      </c>
      <c r="B2984" s="4" t="s">
        <v>5</v>
      </c>
      <c r="C2984" s="4" t="s">
        <v>7</v>
      </c>
      <c r="D2984" s="4" t="s">
        <v>11</v>
      </c>
      <c r="E2984" s="4" t="s">
        <v>13</v>
      </c>
    </row>
    <row r="2985" spans="1:23">
      <c r="A2985" t="n">
        <v>36884</v>
      </c>
      <c r="B2985" s="48" t="n">
        <v>58</v>
      </c>
      <c r="C2985" s="7" t="n">
        <v>0</v>
      </c>
      <c r="D2985" s="7" t="n">
        <v>300</v>
      </c>
      <c r="E2985" s="7" t="n">
        <v>1</v>
      </c>
    </row>
    <row r="2986" spans="1:23">
      <c r="A2986" t="s">
        <v>4</v>
      </c>
      <c r="B2986" s="4" t="s">
        <v>5</v>
      </c>
      <c r="C2986" s="4" t="s">
        <v>7</v>
      </c>
      <c r="D2986" s="4" t="s">
        <v>11</v>
      </c>
    </row>
    <row r="2987" spans="1:23">
      <c r="A2987" t="n">
        <v>36892</v>
      </c>
      <c r="B2987" s="48" t="n">
        <v>58</v>
      </c>
      <c r="C2987" s="7" t="n">
        <v>255</v>
      </c>
      <c r="D2987" s="7" t="n">
        <v>0</v>
      </c>
    </row>
    <row r="2988" spans="1:23">
      <c r="A2988" t="s">
        <v>4</v>
      </c>
      <c r="B2988" s="4" t="s">
        <v>5</v>
      </c>
      <c r="C2988" s="4" t="s">
        <v>7</v>
      </c>
      <c r="D2988" s="4" t="s">
        <v>7</v>
      </c>
      <c r="E2988" s="4" t="s">
        <v>7</v>
      </c>
      <c r="F2988" s="4" t="s">
        <v>7</v>
      </c>
    </row>
    <row r="2989" spans="1:23">
      <c r="A2989" t="n">
        <v>36896</v>
      </c>
      <c r="B2989" s="9" t="n">
        <v>14</v>
      </c>
      <c r="C2989" s="7" t="n">
        <v>0</v>
      </c>
      <c r="D2989" s="7" t="n">
        <v>0</v>
      </c>
      <c r="E2989" s="7" t="n">
        <v>0</v>
      </c>
      <c r="F2989" s="7" t="n">
        <v>64</v>
      </c>
    </row>
    <row r="2990" spans="1:23">
      <c r="A2990" t="s">
        <v>4</v>
      </c>
      <c r="B2990" s="4" t="s">
        <v>5</v>
      </c>
      <c r="C2990" s="4" t="s">
        <v>7</v>
      </c>
      <c r="D2990" s="4" t="s">
        <v>11</v>
      </c>
    </row>
    <row r="2991" spans="1:23">
      <c r="A2991" t="n">
        <v>36901</v>
      </c>
      <c r="B2991" s="30" t="n">
        <v>22</v>
      </c>
      <c r="C2991" s="7" t="n">
        <v>0</v>
      </c>
      <c r="D2991" s="7" t="n">
        <v>4264</v>
      </c>
    </row>
    <row r="2992" spans="1:23">
      <c r="A2992" t="s">
        <v>4</v>
      </c>
      <c r="B2992" s="4" t="s">
        <v>5</v>
      </c>
      <c r="C2992" s="4" t="s">
        <v>7</v>
      </c>
      <c r="D2992" s="4" t="s">
        <v>11</v>
      </c>
    </row>
    <row r="2993" spans="1:31">
      <c r="A2993" t="n">
        <v>36905</v>
      </c>
      <c r="B2993" s="48" t="n">
        <v>58</v>
      </c>
      <c r="C2993" s="7" t="n">
        <v>5</v>
      </c>
      <c r="D2993" s="7" t="n">
        <v>300</v>
      </c>
    </row>
    <row r="2994" spans="1:31">
      <c r="A2994" t="s">
        <v>4</v>
      </c>
      <c r="B2994" s="4" t="s">
        <v>5</v>
      </c>
      <c r="C2994" s="4" t="s">
        <v>13</v>
      </c>
      <c r="D2994" s="4" t="s">
        <v>11</v>
      </c>
    </row>
    <row r="2995" spans="1:31">
      <c r="A2995" t="n">
        <v>36909</v>
      </c>
      <c r="B2995" s="49" t="n">
        <v>103</v>
      </c>
      <c r="C2995" s="7" t="n">
        <v>0</v>
      </c>
      <c r="D2995" s="7" t="n">
        <v>300</v>
      </c>
    </row>
    <row r="2996" spans="1:31">
      <c r="A2996" t="s">
        <v>4</v>
      </c>
      <c r="B2996" s="4" t="s">
        <v>5</v>
      </c>
      <c r="C2996" s="4" t="s">
        <v>7</v>
      </c>
    </row>
    <row r="2997" spans="1:31">
      <c r="A2997" t="n">
        <v>36916</v>
      </c>
      <c r="B2997" s="41" t="n">
        <v>64</v>
      </c>
      <c r="C2997" s="7" t="n">
        <v>7</v>
      </c>
    </row>
    <row r="2998" spans="1:31">
      <c r="A2998" t="s">
        <v>4</v>
      </c>
      <c r="B2998" s="4" t="s">
        <v>5</v>
      </c>
      <c r="C2998" s="4" t="s">
        <v>7</v>
      </c>
      <c r="D2998" s="4" t="s">
        <v>11</v>
      </c>
    </row>
    <row r="2999" spans="1:31">
      <c r="A2999" t="n">
        <v>36918</v>
      </c>
      <c r="B2999" s="50" t="n">
        <v>72</v>
      </c>
      <c r="C2999" s="7" t="n">
        <v>5</v>
      </c>
      <c r="D2999" s="7" t="n">
        <v>0</v>
      </c>
    </row>
    <row r="3000" spans="1:31">
      <c r="A3000" t="s">
        <v>4</v>
      </c>
      <c r="B3000" s="4" t="s">
        <v>5</v>
      </c>
      <c r="C3000" s="4" t="s">
        <v>7</v>
      </c>
      <c r="D3000" s="40" t="s">
        <v>168</v>
      </c>
      <c r="E3000" s="4" t="s">
        <v>5</v>
      </c>
      <c r="F3000" s="4" t="s">
        <v>7</v>
      </c>
      <c r="G3000" s="4" t="s">
        <v>11</v>
      </c>
      <c r="H3000" s="40" t="s">
        <v>169</v>
      </c>
      <c r="I3000" s="4" t="s">
        <v>7</v>
      </c>
      <c r="J3000" s="4" t="s">
        <v>14</v>
      </c>
      <c r="K3000" s="4" t="s">
        <v>7</v>
      </c>
      <c r="L3000" s="4" t="s">
        <v>7</v>
      </c>
      <c r="M3000" s="4" t="s">
        <v>12</v>
      </c>
    </row>
    <row r="3001" spans="1:31">
      <c r="A3001" t="n">
        <v>36922</v>
      </c>
      <c r="B3001" s="11" t="n">
        <v>5</v>
      </c>
      <c r="C3001" s="7" t="n">
        <v>28</v>
      </c>
      <c r="D3001" s="40" t="s">
        <v>3</v>
      </c>
      <c r="E3001" s="8" t="n">
        <v>162</v>
      </c>
      <c r="F3001" s="7" t="n">
        <v>4</v>
      </c>
      <c r="G3001" s="7" t="n">
        <v>4264</v>
      </c>
      <c r="H3001" s="40" t="s">
        <v>3</v>
      </c>
      <c r="I3001" s="7" t="n">
        <v>0</v>
      </c>
      <c r="J3001" s="7" t="n">
        <v>1</v>
      </c>
      <c r="K3001" s="7" t="n">
        <v>2</v>
      </c>
      <c r="L3001" s="7" t="n">
        <v>1</v>
      </c>
      <c r="M3001" s="12" t="n">
        <f t="normal" ca="1">A3007</f>
        <v>0</v>
      </c>
    </row>
    <row r="3002" spans="1:31">
      <c r="A3002" t="s">
        <v>4</v>
      </c>
      <c r="B3002" s="4" t="s">
        <v>5</v>
      </c>
      <c r="C3002" s="4" t="s">
        <v>7</v>
      </c>
      <c r="D3002" s="4" t="s">
        <v>8</v>
      </c>
    </row>
    <row r="3003" spans="1:31">
      <c r="A3003" t="n">
        <v>36939</v>
      </c>
      <c r="B3003" s="6" t="n">
        <v>2</v>
      </c>
      <c r="C3003" s="7" t="n">
        <v>10</v>
      </c>
      <c r="D3003" s="7" t="s">
        <v>371</v>
      </c>
    </row>
    <row r="3004" spans="1:31">
      <c r="A3004" t="s">
        <v>4</v>
      </c>
      <c r="B3004" s="4" t="s">
        <v>5</v>
      </c>
      <c r="C3004" s="4" t="s">
        <v>11</v>
      </c>
    </row>
    <row r="3005" spans="1:31">
      <c r="A3005" t="n">
        <v>36956</v>
      </c>
      <c r="B3005" s="29" t="n">
        <v>16</v>
      </c>
      <c r="C3005" s="7" t="n">
        <v>0</v>
      </c>
    </row>
    <row r="3006" spans="1:31">
      <c r="A3006" t="s">
        <v>4</v>
      </c>
      <c r="B3006" s="4" t="s">
        <v>5</v>
      </c>
      <c r="C3006" s="4" t="s">
        <v>7</v>
      </c>
      <c r="D3006" s="4" t="s">
        <v>11</v>
      </c>
      <c r="E3006" s="4" t="s">
        <v>7</v>
      </c>
      <c r="F3006" s="4" t="s">
        <v>8</v>
      </c>
    </row>
    <row r="3007" spans="1:31">
      <c r="A3007" t="n">
        <v>36959</v>
      </c>
      <c r="B3007" s="62" t="n">
        <v>39</v>
      </c>
      <c r="C3007" s="7" t="n">
        <v>10</v>
      </c>
      <c r="D3007" s="7" t="n">
        <v>65533</v>
      </c>
      <c r="E3007" s="7" t="n">
        <v>202</v>
      </c>
      <c r="F3007" s="7" t="s">
        <v>410</v>
      </c>
    </row>
    <row r="3008" spans="1:31">
      <c r="A3008" t="s">
        <v>4</v>
      </c>
      <c r="B3008" s="4" t="s">
        <v>5</v>
      </c>
      <c r="C3008" s="4" t="s">
        <v>7</v>
      </c>
      <c r="D3008" s="4" t="s">
        <v>11</v>
      </c>
      <c r="E3008" s="4" t="s">
        <v>7</v>
      </c>
      <c r="F3008" s="4" t="s">
        <v>8</v>
      </c>
    </row>
    <row r="3009" spans="1:13">
      <c r="A3009" t="n">
        <v>36983</v>
      </c>
      <c r="B3009" s="62" t="n">
        <v>39</v>
      </c>
      <c r="C3009" s="7" t="n">
        <v>10</v>
      </c>
      <c r="D3009" s="7" t="n">
        <v>65533</v>
      </c>
      <c r="E3009" s="7" t="n">
        <v>203</v>
      </c>
      <c r="F3009" s="7" t="s">
        <v>411</v>
      </c>
    </row>
    <row r="3010" spans="1:13">
      <c r="A3010" t="s">
        <v>4</v>
      </c>
      <c r="B3010" s="4" t="s">
        <v>5</v>
      </c>
      <c r="C3010" s="4" t="s">
        <v>7</v>
      </c>
      <c r="D3010" s="4" t="s">
        <v>11</v>
      </c>
      <c r="E3010" s="4" t="s">
        <v>7</v>
      </c>
      <c r="F3010" s="4" t="s">
        <v>8</v>
      </c>
    </row>
    <row r="3011" spans="1:13">
      <c r="A3011" t="n">
        <v>37007</v>
      </c>
      <c r="B3011" s="62" t="n">
        <v>39</v>
      </c>
      <c r="C3011" s="7" t="n">
        <v>10</v>
      </c>
      <c r="D3011" s="7" t="n">
        <v>65533</v>
      </c>
      <c r="E3011" s="7" t="n">
        <v>212</v>
      </c>
      <c r="F3011" s="7" t="s">
        <v>412</v>
      </c>
    </row>
    <row r="3012" spans="1:13">
      <c r="A3012" t="s">
        <v>4</v>
      </c>
      <c r="B3012" s="4" t="s">
        <v>5</v>
      </c>
      <c r="C3012" s="4" t="s">
        <v>7</v>
      </c>
      <c r="D3012" s="4" t="s">
        <v>8</v>
      </c>
      <c r="E3012" s="4" t="s">
        <v>11</v>
      </c>
    </row>
    <row r="3013" spans="1:13">
      <c r="A3013" t="n">
        <v>37031</v>
      </c>
      <c r="B3013" s="17" t="n">
        <v>94</v>
      </c>
      <c r="C3013" s="7" t="n">
        <v>0</v>
      </c>
      <c r="D3013" s="7" t="s">
        <v>413</v>
      </c>
      <c r="E3013" s="7" t="n">
        <v>1</v>
      </c>
    </row>
    <row r="3014" spans="1:13">
      <c r="A3014" t="s">
        <v>4</v>
      </c>
      <c r="B3014" s="4" t="s">
        <v>5</v>
      </c>
      <c r="C3014" s="4" t="s">
        <v>7</v>
      </c>
      <c r="D3014" s="4" t="s">
        <v>8</v>
      </c>
      <c r="E3014" s="4" t="s">
        <v>11</v>
      </c>
    </row>
    <row r="3015" spans="1:13">
      <c r="A3015" t="n">
        <v>37047</v>
      </c>
      <c r="B3015" s="17" t="n">
        <v>94</v>
      </c>
      <c r="C3015" s="7" t="n">
        <v>0</v>
      </c>
      <c r="D3015" s="7" t="s">
        <v>413</v>
      </c>
      <c r="E3015" s="7" t="n">
        <v>2</v>
      </c>
    </row>
    <row r="3016" spans="1:13">
      <c r="A3016" t="s">
        <v>4</v>
      </c>
      <c r="B3016" s="4" t="s">
        <v>5</v>
      </c>
      <c r="C3016" s="4" t="s">
        <v>7</v>
      </c>
      <c r="D3016" s="4" t="s">
        <v>8</v>
      </c>
      <c r="E3016" s="4" t="s">
        <v>11</v>
      </c>
    </row>
    <row r="3017" spans="1:13">
      <c r="A3017" t="n">
        <v>37063</v>
      </c>
      <c r="B3017" s="17" t="n">
        <v>94</v>
      </c>
      <c r="C3017" s="7" t="n">
        <v>1</v>
      </c>
      <c r="D3017" s="7" t="s">
        <v>413</v>
      </c>
      <c r="E3017" s="7" t="n">
        <v>4</v>
      </c>
    </row>
    <row r="3018" spans="1:13">
      <c r="A3018" t="s">
        <v>4</v>
      </c>
      <c r="B3018" s="4" t="s">
        <v>5</v>
      </c>
      <c r="C3018" s="4" t="s">
        <v>7</v>
      </c>
      <c r="D3018" s="4" t="s">
        <v>8</v>
      </c>
    </row>
    <row r="3019" spans="1:13">
      <c r="A3019" t="n">
        <v>37079</v>
      </c>
      <c r="B3019" s="17" t="n">
        <v>94</v>
      </c>
      <c r="C3019" s="7" t="n">
        <v>5</v>
      </c>
      <c r="D3019" s="7" t="s">
        <v>413</v>
      </c>
    </row>
    <row r="3020" spans="1:13">
      <c r="A3020" t="s">
        <v>4</v>
      </c>
      <c r="B3020" s="4" t="s">
        <v>5</v>
      </c>
      <c r="C3020" s="4" t="s">
        <v>7</v>
      </c>
      <c r="D3020" s="4" t="s">
        <v>8</v>
      </c>
      <c r="E3020" s="4" t="s">
        <v>11</v>
      </c>
    </row>
    <row r="3021" spans="1:13">
      <c r="A3021" t="n">
        <v>37093</v>
      </c>
      <c r="B3021" s="17" t="n">
        <v>94</v>
      </c>
      <c r="C3021" s="7" t="n">
        <v>0</v>
      </c>
      <c r="D3021" s="7" t="s">
        <v>413</v>
      </c>
      <c r="E3021" s="7" t="n">
        <v>1</v>
      </c>
    </row>
    <row r="3022" spans="1:13">
      <c r="A3022" t="s">
        <v>4</v>
      </c>
      <c r="B3022" s="4" t="s">
        <v>5</v>
      </c>
      <c r="C3022" s="4" t="s">
        <v>7</v>
      </c>
      <c r="D3022" s="4" t="s">
        <v>8</v>
      </c>
      <c r="E3022" s="4" t="s">
        <v>11</v>
      </c>
    </row>
    <row r="3023" spans="1:13">
      <c r="A3023" t="n">
        <v>37109</v>
      </c>
      <c r="B3023" s="17" t="n">
        <v>94</v>
      </c>
      <c r="C3023" s="7" t="n">
        <v>0</v>
      </c>
      <c r="D3023" s="7" t="s">
        <v>413</v>
      </c>
      <c r="E3023" s="7" t="n">
        <v>2</v>
      </c>
    </row>
    <row r="3024" spans="1:13">
      <c r="A3024" t="s">
        <v>4</v>
      </c>
      <c r="B3024" s="4" t="s">
        <v>5</v>
      </c>
      <c r="C3024" s="4" t="s">
        <v>7</v>
      </c>
      <c r="D3024" s="4" t="s">
        <v>8</v>
      </c>
      <c r="E3024" s="4" t="s">
        <v>11</v>
      </c>
    </row>
    <row r="3025" spans="1:6">
      <c r="A3025" t="n">
        <v>37125</v>
      </c>
      <c r="B3025" s="17" t="n">
        <v>94</v>
      </c>
      <c r="C3025" s="7" t="n">
        <v>1</v>
      </c>
      <c r="D3025" s="7" t="s">
        <v>413</v>
      </c>
      <c r="E3025" s="7" t="n">
        <v>4</v>
      </c>
    </row>
    <row r="3026" spans="1:6">
      <c r="A3026" t="s">
        <v>4</v>
      </c>
      <c r="B3026" s="4" t="s">
        <v>5</v>
      </c>
      <c r="C3026" s="4" t="s">
        <v>7</v>
      </c>
      <c r="D3026" s="4" t="s">
        <v>8</v>
      </c>
      <c r="E3026" s="4" t="s">
        <v>11</v>
      </c>
    </row>
    <row r="3027" spans="1:6">
      <c r="A3027" t="n">
        <v>37141</v>
      </c>
      <c r="B3027" s="17" t="n">
        <v>94</v>
      </c>
      <c r="C3027" s="7" t="n">
        <v>1</v>
      </c>
      <c r="D3027" s="7" t="s">
        <v>414</v>
      </c>
      <c r="E3027" s="7" t="n">
        <v>1</v>
      </c>
    </row>
    <row r="3028" spans="1:6">
      <c r="A3028" t="s">
        <v>4</v>
      </c>
      <c r="B3028" s="4" t="s">
        <v>5</v>
      </c>
      <c r="C3028" s="4" t="s">
        <v>7</v>
      </c>
      <c r="D3028" s="4" t="s">
        <v>8</v>
      </c>
      <c r="E3028" s="4" t="s">
        <v>11</v>
      </c>
    </row>
    <row r="3029" spans="1:6">
      <c r="A3029" t="n">
        <v>37153</v>
      </c>
      <c r="B3029" s="17" t="n">
        <v>94</v>
      </c>
      <c r="C3029" s="7" t="n">
        <v>1</v>
      </c>
      <c r="D3029" s="7" t="s">
        <v>414</v>
      </c>
      <c r="E3029" s="7" t="n">
        <v>2</v>
      </c>
    </row>
    <row r="3030" spans="1:6">
      <c r="A3030" t="s">
        <v>4</v>
      </c>
      <c r="B3030" s="4" t="s">
        <v>5</v>
      </c>
      <c r="C3030" s="4" t="s">
        <v>7</v>
      </c>
      <c r="D3030" s="4" t="s">
        <v>8</v>
      </c>
      <c r="E3030" s="4" t="s">
        <v>11</v>
      </c>
    </row>
    <row r="3031" spans="1:6">
      <c r="A3031" t="n">
        <v>37165</v>
      </c>
      <c r="B3031" s="17" t="n">
        <v>94</v>
      </c>
      <c r="C3031" s="7" t="n">
        <v>0</v>
      </c>
      <c r="D3031" s="7" t="s">
        <v>414</v>
      </c>
      <c r="E3031" s="7" t="n">
        <v>4</v>
      </c>
    </row>
    <row r="3032" spans="1:6">
      <c r="A3032" t="s">
        <v>4</v>
      </c>
      <c r="B3032" s="4" t="s">
        <v>5</v>
      </c>
      <c r="C3032" s="4" t="s">
        <v>7</v>
      </c>
      <c r="D3032" s="4" t="s">
        <v>8</v>
      </c>
      <c r="E3032" s="4" t="s">
        <v>11</v>
      </c>
    </row>
    <row r="3033" spans="1:6">
      <c r="A3033" t="n">
        <v>37177</v>
      </c>
      <c r="B3033" s="17" t="n">
        <v>94</v>
      </c>
      <c r="C3033" s="7" t="n">
        <v>1</v>
      </c>
      <c r="D3033" s="7" t="s">
        <v>415</v>
      </c>
      <c r="E3033" s="7" t="n">
        <v>1</v>
      </c>
    </row>
    <row r="3034" spans="1:6">
      <c r="A3034" t="s">
        <v>4</v>
      </c>
      <c r="B3034" s="4" t="s">
        <v>5</v>
      </c>
      <c r="C3034" s="4" t="s">
        <v>7</v>
      </c>
      <c r="D3034" s="4" t="s">
        <v>8</v>
      </c>
      <c r="E3034" s="4" t="s">
        <v>11</v>
      </c>
    </row>
    <row r="3035" spans="1:6">
      <c r="A3035" t="n">
        <v>37189</v>
      </c>
      <c r="B3035" s="17" t="n">
        <v>94</v>
      </c>
      <c r="C3035" s="7" t="n">
        <v>1</v>
      </c>
      <c r="D3035" s="7" t="s">
        <v>415</v>
      </c>
      <c r="E3035" s="7" t="n">
        <v>2</v>
      </c>
    </row>
    <row r="3036" spans="1:6">
      <c r="A3036" t="s">
        <v>4</v>
      </c>
      <c r="B3036" s="4" t="s">
        <v>5</v>
      </c>
      <c r="C3036" s="4" t="s">
        <v>7</v>
      </c>
      <c r="D3036" s="4" t="s">
        <v>8</v>
      </c>
      <c r="E3036" s="4" t="s">
        <v>11</v>
      </c>
    </row>
    <row r="3037" spans="1:6">
      <c r="A3037" t="n">
        <v>37201</v>
      </c>
      <c r="B3037" s="17" t="n">
        <v>94</v>
      </c>
      <c r="C3037" s="7" t="n">
        <v>0</v>
      </c>
      <c r="D3037" s="7" t="s">
        <v>415</v>
      </c>
      <c r="E3037" s="7" t="n">
        <v>4</v>
      </c>
    </row>
    <row r="3038" spans="1:6">
      <c r="A3038" t="s">
        <v>4</v>
      </c>
      <c r="B3038" s="4" t="s">
        <v>5</v>
      </c>
      <c r="C3038" s="4" t="s">
        <v>7</v>
      </c>
      <c r="D3038" s="4" t="s">
        <v>8</v>
      </c>
      <c r="E3038" s="4" t="s">
        <v>11</v>
      </c>
    </row>
    <row r="3039" spans="1:6">
      <c r="A3039" t="n">
        <v>37213</v>
      </c>
      <c r="B3039" s="17" t="n">
        <v>94</v>
      </c>
      <c r="C3039" s="7" t="n">
        <v>1</v>
      </c>
      <c r="D3039" s="7" t="s">
        <v>416</v>
      </c>
      <c r="E3039" s="7" t="n">
        <v>1</v>
      </c>
    </row>
    <row r="3040" spans="1:6">
      <c r="A3040" t="s">
        <v>4</v>
      </c>
      <c r="B3040" s="4" t="s">
        <v>5</v>
      </c>
      <c r="C3040" s="4" t="s">
        <v>7</v>
      </c>
      <c r="D3040" s="4" t="s">
        <v>8</v>
      </c>
      <c r="E3040" s="4" t="s">
        <v>11</v>
      </c>
    </row>
    <row r="3041" spans="1:5">
      <c r="A3041" t="n">
        <v>37225</v>
      </c>
      <c r="B3041" s="17" t="n">
        <v>94</v>
      </c>
      <c r="C3041" s="7" t="n">
        <v>1</v>
      </c>
      <c r="D3041" s="7" t="s">
        <v>416</v>
      </c>
      <c r="E3041" s="7" t="n">
        <v>2</v>
      </c>
    </row>
    <row r="3042" spans="1:5">
      <c r="A3042" t="s">
        <v>4</v>
      </c>
      <c r="B3042" s="4" t="s">
        <v>5</v>
      </c>
      <c r="C3042" s="4" t="s">
        <v>7</v>
      </c>
      <c r="D3042" s="4" t="s">
        <v>8</v>
      </c>
      <c r="E3042" s="4" t="s">
        <v>11</v>
      </c>
    </row>
    <row r="3043" spans="1:5">
      <c r="A3043" t="n">
        <v>37237</v>
      </c>
      <c r="B3043" s="17" t="n">
        <v>94</v>
      </c>
      <c r="C3043" s="7" t="n">
        <v>0</v>
      </c>
      <c r="D3043" s="7" t="s">
        <v>416</v>
      </c>
      <c r="E3043" s="7" t="n">
        <v>4</v>
      </c>
    </row>
    <row r="3044" spans="1:5">
      <c r="A3044" t="s">
        <v>4</v>
      </c>
      <c r="B3044" s="4" t="s">
        <v>5</v>
      </c>
      <c r="C3044" s="4" t="s">
        <v>7</v>
      </c>
      <c r="D3044" s="4" t="s">
        <v>8</v>
      </c>
      <c r="E3044" s="4" t="s">
        <v>13</v>
      </c>
      <c r="F3044" s="4" t="s">
        <v>13</v>
      </c>
      <c r="G3044" s="4" t="s">
        <v>13</v>
      </c>
    </row>
    <row r="3045" spans="1:5">
      <c r="A3045" t="n">
        <v>37249</v>
      </c>
      <c r="B3045" s="17" t="n">
        <v>94</v>
      </c>
      <c r="C3045" s="7" t="n">
        <v>2</v>
      </c>
      <c r="D3045" s="7" t="s">
        <v>417</v>
      </c>
      <c r="E3045" s="7" t="n">
        <v>-11.5</v>
      </c>
      <c r="F3045" s="7" t="n">
        <v>0</v>
      </c>
      <c r="G3045" s="7" t="n">
        <v>-26.8500003814697</v>
      </c>
    </row>
    <row r="3046" spans="1:5">
      <c r="A3046" t="s">
        <v>4</v>
      </c>
      <c r="B3046" s="4" t="s">
        <v>5</v>
      </c>
      <c r="C3046" s="4" t="s">
        <v>7</v>
      </c>
      <c r="D3046" s="4" t="s">
        <v>8</v>
      </c>
      <c r="E3046" s="4" t="s">
        <v>13</v>
      </c>
      <c r="F3046" s="4" t="s">
        <v>13</v>
      </c>
      <c r="G3046" s="4" t="s">
        <v>13</v>
      </c>
    </row>
    <row r="3047" spans="1:5">
      <c r="A3047" t="n">
        <v>37272</v>
      </c>
      <c r="B3047" s="17" t="n">
        <v>94</v>
      </c>
      <c r="C3047" s="7" t="n">
        <v>2</v>
      </c>
      <c r="D3047" s="7" t="s">
        <v>418</v>
      </c>
      <c r="E3047" s="7" t="n">
        <v>-11.5</v>
      </c>
      <c r="F3047" s="7" t="n">
        <v>0</v>
      </c>
      <c r="G3047" s="7" t="n">
        <v>-25.5</v>
      </c>
    </row>
    <row r="3048" spans="1:5">
      <c r="A3048" t="s">
        <v>4</v>
      </c>
      <c r="B3048" s="4" t="s">
        <v>5</v>
      </c>
      <c r="C3048" s="4" t="s">
        <v>7</v>
      </c>
      <c r="D3048" s="4" t="s">
        <v>8</v>
      </c>
      <c r="E3048" s="4" t="s">
        <v>13</v>
      </c>
      <c r="F3048" s="4" t="s">
        <v>13</v>
      </c>
      <c r="G3048" s="4" t="s">
        <v>13</v>
      </c>
    </row>
    <row r="3049" spans="1:5">
      <c r="A3049" t="n">
        <v>37295</v>
      </c>
      <c r="B3049" s="17" t="n">
        <v>94</v>
      </c>
      <c r="C3049" s="7" t="n">
        <v>2</v>
      </c>
      <c r="D3049" s="7" t="s">
        <v>419</v>
      </c>
      <c r="E3049" s="7" t="n">
        <v>-11.5</v>
      </c>
      <c r="F3049" s="7" t="n">
        <v>0</v>
      </c>
      <c r="G3049" s="7" t="n">
        <v>-24.1499996185303</v>
      </c>
    </row>
    <row r="3050" spans="1:5">
      <c r="A3050" t="s">
        <v>4</v>
      </c>
      <c r="B3050" s="4" t="s">
        <v>5</v>
      </c>
      <c r="C3050" s="4" t="s">
        <v>7</v>
      </c>
      <c r="D3050" s="4" t="s">
        <v>8</v>
      </c>
      <c r="E3050" s="4" t="s">
        <v>13</v>
      </c>
      <c r="F3050" s="4" t="s">
        <v>13</v>
      </c>
      <c r="G3050" s="4" t="s">
        <v>13</v>
      </c>
    </row>
    <row r="3051" spans="1:5">
      <c r="A3051" t="n">
        <v>37318</v>
      </c>
      <c r="B3051" s="17" t="n">
        <v>94</v>
      </c>
      <c r="C3051" s="7" t="n">
        <v>2</v>
      </c>
      <c r="D3051" s="7" t="s">
        <v>420</v>
      </c>
      <c r="E3051" s="7" t="n">
        <v>-11.5</v>
      </c>
      <c r="F3051" s="7" t="n">
        <v>0</v>
      </c>
      <c r="G3051" s="7" t="n">
        <v>-22.7999992370605</v>
      </c>
    </row>
    <row r="3052" spans="1:5">
      <c r="A3052" t="s">
        <v>4</v>
      </c>
      <c r="B3052" s="4" t="s">
        <v>5</v>
      </c>
      <c r="C3052" s="4" t="s">
        <v>7</v>
      </c>
      <c r="D3052" s="4" t="s">
        <v>8</v>
      </c>
      <c r="E3052" s="4" t="s">
        <v>13</v>
      </c>
      <c r="F3052" s="4" t="s">
        <v>13</v>
      </c>
      <c r="G3052" s="4" t="s">
        <v>13</v>
      </c>
    </row>
    <row r="3053" spans="1:5">
      <c r="A3053" t="n">
        <v>37341</v>
      </c>
      <c r="B3053" s="17" t="n">
        <v>94</v>
      </c>
      <c r="C3053" s="7" t="n">
        <v>2</v>
      </c>
      <c r="D3053" s="7" t="s">
        <v>421</v>
      </c>
      <c r="E3053" s="7" t="n">
        <v>-11.5</v>
      </c>
      <c r="F3053" s="7" t="n">
        <v>0</v>
      </c>
      <c r="G3053" s="7" t="n">
        <v>-21.4500007629395</v>
      </c>
    </row>
    <row r="3054" spans="1:5">
      <c r="A3054" t="s">
        <v>4</v>
      </c>
      <c r="B3054" s="4" t="s">
        <v>5</v>
      </c>
      <c r="C3054" s="4" t="s">
        <v>7</v>
      </c>
      <c r="D3054" s="4" t="s">
        <v>8</v>
      </c>
      <c r="E3054" s="4" t="s">
        <v>13</v>
      </c>
      <c r="F3054" s="4" t="s">
        <v>13</v>
      </c>
      <c r="G3054" s="4" t="s">
        <v>13</v>
      </c>
    </row>
    <row r="3055" spans="1:5">
      <c r="A3055" t="n">
        <v>37364</v>
      </c>
      <c r="B3055" s="17" t="n">
        <v>94</v>
      </c>
      <c r="C3055" s="7" t="n">
        <v>2</v>
      </c>
      <c r="D3055" s="7" t="s">
        <v>422</v>
      </c>
      <c r="E3055" s="7" t="n">
        <v>-11.5</v>
      </c>
      <c r="F3055" s="7" t="n">
        <v>0</v>
      </c>
      <c r="G3055" s="7" t="n">
        <v>-20.1000003814697</v>
      </c>
    </row>
    <row r="3056" spans="1:5">
      <c r="A3056" t="s">
        <v>4</v>
      </c>
      <c r="B3056" s="4" t="s">
        <v>5</v>
      </c>
      <c r="C3056" s="4" t="s">
        <v>7</v>
      </c>
      <c r="D3056" s="4" t="s">
        <v>8</v>
      </c>
      <c r="E3056" s="4" t="s">
        <v>13</v>
      </c>
      <c r="F3056" s="4" t="s">
        <v>13</v>
      </c>
      <c r="G3056" s="4" t="s">
        <v>13</v>
      </c>
    </row>
    <row r="3057" spans="1:7">
      <c r="A3057" t="n">
        <v>37387</v>
      </c>
      <c r="B3057" s="17" t="n">
        <v>94</v>
      </c>
      <c r="C3057" s="7" t="n">
        <v>2</v>
      </c>
      <c r="D3057" s="7" t="s">
        <v>423</v>
      </c>
      <c r="E3057" s="7" t="n">
        <v>-8.5</v>
      </c>
      <c r="F3057" s="7" t="n">
        <v>0</v>
      </c>
      <c r="G3057" s="7" t="n">
        <v>-26.8500003814697</v>
      </c>
    </row>
    <row r="3058" spans="1:7">
      <c r="A3058" t="s">
        <v>4</v>
      </c>
      <c r="B3058" s="4" t="s">
        <v>5</v>
      </c>
      <c r="C3058" s="4" t="s">
        <v>7</v>
      </c>
      <c r="D3058" s="4" t="s">
        <v>8</v>
      </c>
      <c r="E3058" s="4" t="s">
        <v>13</v>
      </c>
      <c r="F3058" s="4" t="s">
        <v>13</v>
      </c>
      <c r="G3058" s="4" t="s">
        <v>13</v>
      </c>
    </row>
    <row r="3059" spans="1:7">
      <c r="A3059" t="n">
        <v>37410</v>
      </c>
      <c r="B3059" s="17" t="n">
        <v>94</v>
      </c>
      <c r="C3059" s="7" t="n">
        <v>2</v>
      </c>
      <c r="D3059" s="7" t="s">
        <v>424</v>
      </c>
      <c r="E3059" s="7" t="n">
        <v>-8.5</v>
      </c>
      <c r="F3059" s="7" t="n">
        <v>0</v>
      </c>
      <c r="G3059" s="7" t="n">
        <v>-25.5</v>
      </c>
    </row>
    <row r="3060" spans="1:7">
      <c r="A3060" t="s">
        <v>4</v>
      </c>
      <c r="B3060" s="4" t="s">
        <v>5</v>
      </c>
      <c r="C3060" s="4" t="s">
        <v>7</v>
      </c>
      <c r="D3060" s="4" t="s">
        <v>8</v>
      </c>
      <c r="E3060" s="4" t="s">
        <v>13</v>
      </c>
      <c r="F3060" s="4" t="s">
        <v>13</v>
      </c>
      <c r="G3060" s="4" t="s">
        <v>13</v>
      </c>
    </row>
    <row r="3061" spans="1:7">
      <c r="A3061" t="n">
        <v>37433</v>
      </c>
      <c r="B3061" s="17" t="n">
        <v>94</v>
      </c>
      <c r="C3061" s="7" t="n">
        <v>2</v>
      </c>
      <c r="D3061" s="7" t="s">
        <v>425</v>
      </c>
      <c r="E3061" s="7" t="n">
        <v>-8.5</v>
      </c>
      <c r="F3061" s="7" t="n">
        <v>0</v>
      </c>
      <c r="G3061" s="7" t="n">
        <v>-24.1499996185303</v>
      </c>
    </row>
    <row r="3062" spans="1:7">
      <c r="A3062" t="s">
        <v>4</v>
      </c>
      <c r="B3062" s="4" t="s">
        <v>5</v>
      </c>
      <c r="C3062" s="4" t="s">
        <v>7</v>
      </c>
      <c r="D3062" s="4" t="s">
        <v>8</v>
      </c>
      <c r="E3062" s="4" t="s">
        <v>13</v>
      </c>
      <c r="F3062" s="4" t="s">
        <v>13</v>
      </c>
      <c r="G3062" s="4" t="s">
        <v>13</v>
      </c>
    </row>
    <row r="3063" spans="1:7">
      <c r="A3063" t="n">
        <v>37456</v>
      </c>
      <c r="B3063" s="17" t="n">
        <v>94</v>
      </c>
      <c r="C3063" s="7" t="n">
        <v>2</v>
      </c>
      <c r="D3063" s="7" t="s">
        <v>426</v>
      </c>
      <c r="E3063" s="7" t="n">
        <v>-8.5</v>
      </c>
      <c r="F3063" s="7" t="n">
        <v>0</v>
      </c>
      <c r="G3063" s="7" t="n">
        <v>-22.7999992370605</v>
      </c>
    </row>
    <row r="3064" spans="1:7">
      <c r="A3064" t="s">
        <v>4</v>
      </c>
      <c r="B3064" s="4" t="s">
        <v>5</v>
      </c>
      <c r="C3064" s="4" t="s">
        <v>7</v>
      </c>
      <c r="D3064" s="4" t="s">
        <v>8</v>
      </c>
      <c r="E3064" s="4" t="s">
        <v>13</v>
      </c>
      <c r="F3064" s="4" t="s">
        <v>13</v>
      </c>
      <c r="G3064" s="4" t="s">
        <v>13</v>
      </c>
    </row>
    <row r="3065" spans="1:7">
      <c r="A3065" t="n">
        <v>37479</v>
      </c>
      <c r="B3065" s="17" t="n">
        <v>94</v>
      </c>
      <c r="C3065" s="7" t="n">
        <v>2</v>
      </c>
      <c r="D3065" s="7" t="s">
        <v>427</v>
      </c>
      <c r="E3065" s="7" t="n">
        <v>-8.5</v>
      </c>
      <c r="F3065" s="7" t="n">
        <v>0</v>
      </c>
      <c r="G3065" s="7" t="n">
        <v>-21.4500007629395</v>
      </c>
    </row>
    <row r="3066" spans="1:7">
      <c r="A3066" t="s">
        <v>4</v>
      </c>
      <c r="B3066" s="4" t="s">
        <v>5</v>
      </c>
      <c r="C3066" s="4" t="s">
        <v>7</v>
      </c>
      <c r="D3066" s="4" t="s">
        <v>8</v>
      </c>
      <c r="E3066" s="4" t="s">
        <v>13</v>
      </c>
      <c r="F3066" s="4" t="s">
        <v>13</v>
      </c>
      <c r="G3066" s="4" t="s">
        <v>13</v>
      </c>
    </row>
    <row r="3067" spans="1:7">
      <c r="A3067" t="n">
        <v>37502</v>
      </c>
      <c r="B3067" s="17" t="n">
        <v>94</v>
      </c>
      <c r="C3067" s="7" t="n">
        <v>2</v>
      </c>
      <c r="D3067" s="7" t="s">
        <v>428</v>
      </c>
      <c r="E3067" s="7" t="n">
        <v>-8.5</v>
      </c>
      <c r="F3067" s="7" t="n">
        <v>0</v>
      </c>
      <c r="G3067" s="7" t="n">
        <v>-20.1000003814697</v>
      </c>
    </row>
    <row r="3068" spans="1:7">
      <c r="A3068" t="s">
        <v>4</v>
      </c>
      <c r="B3068" s="4" t="s">
        <v>5</v>
      </c>
      <c r="C3068" s="4" t="s">
        <v>7</v>
      </c>
      <c r="D3068" s="4" t="s">
        <v>8</v>
      </c>
      <c r="E3068" s="4" t="s">
        <v>13</v>
      </c>
      <c r="F3068" s="4" t="s">
        <v>13</v>
      </c>
      <c r="G3068" s="4" t="s">
        <v>13</v>
      </c>
    </row>
    <row r="3069" spans="1:7">
      <c r="A3069" t="n">
        <v>37525</v>
      </c>
      <c r="B3069" s="17" t="n">
        <v>94</v>
      </c>
      <c r="C3069" s="7" t="n">
        <v>2</v>
      </c>
      <c r="D3069" s="7" t="s">
        <v>429</v>
      </c>
      <c r="E3069" s="7" t="n">
        <v>-10.0799999237061</v>
      </c>
      <c r="F3069" s="7" t="n">
        <v>0</v>
      </c>
      <c r="G3069" s="7" t="n">
        <v>-28.1499996185303</v>
      </c>
    </row>
    <row r="3070" spans="1:7">
      <c r="A3070" t="s">
        <v>4</v>
      </c>
      <c r="B3070" s="4" t="s">
        <v>5</v>
      </c>
      <c r="C3070" s="4" t="s">
        <v>7</v>
      </c>
      <c r="D3070" s="4" t="s">
        <v>8</v>
      </c>
      <c r="E3070" s="4" t="s">
        <v>13</v>
      </c>
      <c r="F3070" s="4" t="s">
        <v>13</v>
      </c>
      <c r="G3070" s="4" t="s">
        <v>13</v>
      </c>
    </row>
    <row r="3071" spans="1:7">
      <c r="A3071" t="n">
        <v>37548</v>
      </c>
      <c r="B3071" s="17" t="n">
        <v>94</v>
      </c>
      <c r="C3071" s="7" t="n">
        <v>3</v>
      </c>
      <c r="D3071" s="7" t="s">
        <v>429</v>
      </c>
      <c r="E3071" s="7" t="n">
        <v>0</v>
      </c>
      <c r="F3071" s="7" t="n">
        <v>0</v>
      </c>
      <c r="G3071" s="7" t="n">
        <v>0</v>
      </c>
    </row>
    <row r="3072" spans="1:7">
      <c r="A3072" t="s">
        <v>4</v>
      </c>
      <c r="B3072" s="4" t="s">
        <v>5</v>
      </c>
      <c r="C3072" s="4" t="s">
        <v>7</v>
      </c>
      <c r="D3072" s="4" t="s">
        <v>8</v>
      </c>
      <c r="E3072" s="4" t="s">
        <v>11</v>
      </c>
    </row>
    <row r="3073" spans="1:7">
      <c r="A3073" t="n">
        <v>37571</v>
      </c>
      <c r="B3073" s="17" t="n">
        <v>94</v>
      </c>
      <c r="C3073" s="7" t="n">
        <v>1</v>
      </c>
      <c r="D3073" s="7" t="s">
        <v>430</v>
      </c>
      <c r="E3073" s="7" t="n">
        <v>1</v>
      </c>
    </row>
    <row r="3074" spans="1:7">
      <c r="A3074" t="s">
        <v>4</v>
      </c>
      <c r="B3074" s="4" t="s">
        <v>5</v>
      </c>
      <c r="C3074" s="4" t="s">
        <v>7</v>
      </c>
      <c r="D3074" s="4" t="s">
        <v>8</v>
      </c>
      <c r="E3074" s="4" t="s">
        <v>11</v>
      </c>
    </row>
    <row r="3075" spans="1:7">
      <c r="A3075" t="n">
        <v>37584</v>
      </c>
      <c r="B3075" s="17" t="n">
        <v>94</v>
      </c>
      <c r="C3075" s="7" t="n">
        <v>1</v>
      </c>
      <c r="D3075" s="7" t="s">
        <v>430</v>
      </c>
      <c r="E3075" s="7" t="n">
        <v>2</v>
      </c>
    </row>
    <row r="3076" spans="1:7">
      <c r="A3076" t="s">
        <v>4</v>
      </c>
      <c r="B3076" s="4" t="s">
        <v>5</v>
      </c>
      <c r="C3076" s="4" t="s">
        <v>7</v>
      </c>
      <c r="D3076" s="4" t="s">
        <v>8</v>
      </c>
      <c r="E3076" s="4" t="s">
        <v>11</v>
      </c>
    </row>
    <row r="3077" spans="1:7">
      <c r="A3077" t="n">
        <v>37597</v>
      </c>
      <c r="B3077" s="17" t="n">
        <v>94</v>
      </c>
      <c r="C3077" s="7" t="n">
        <v>0</v>
      </c>
      <c r="D3077" s="7" t="s">
        <v>430</v>
      </c>
      <c r="E3077" s="7" t="n">
        <v>4</v>
      </c>
    </row>
    <row r="3078" spans="1:7">
      <c r="A3078" t="s">
        <v>4</v>
      </c>
      <c r="B3078" s="4" t="s">
        <v>5</v>
      </c>
      <c r="C3078" s="4" t="s">
        <v>11</v>
      </c>
      <c r="D3078" s="4" t="s">
        <v>8</v>
      </c>
      <c r="E3078" s="4" t="s">
        <v>8</v>
      </c>
      <c r="F3078" s="4" t="s">
        <v>8</v>
      </c>
      <c r="G3078" s="4" t="s">
        <v>7</v>
      </c>
      <c r="H3078" s="4" t="s">
        <v>14</v>
      </c>
      <c r="I3078" s="4" t="s">
        <v>13</v>
      </c>
      <c r="J3078" s="4" t="s">
        <v>13</v>
      </c>
      <c r="K3078" s="4" t="s">
        <v>13</v>
      </c>
      <c r="L3078" s="4" t="s">
        <v>13</v>
      </c>
      <c r="M3078" s="4" t="s">
        <v>13</v>
      </c>
      <c r="N3078" s="4" t="s">
        <v>13</v>
      </c>
      <c r="O3078" s="4" t="s">
        <v>13</v>
      </c>
      <c r="P3078" s="4" t="s">
        <v>8</v>
      </c>
      <c r="Q3078" s="4" t="s">
        <v>8</v>
      </c>
      <c r="R3078" s="4" t="s">
        <v>14</v>
      </c>
      <c r="S3078" s="4" t="s">
        <v>7</v>
      </c>
      <c r="T3078" s="4" t="s">
        <v>14</v>
      </c>
      <c r="U3078" s="4" t="s">
        <v>14</v>
      </c>
      <c r="V3078" s="4" t="s">
        <v>11</v>
      </c>
    </row>
    <row r="3079" spans="1:7">
      <c r="A3079" t="n">
        <v>37610</v>
      </c>
      <c r="B3079" s="51" t="n">
        <v>19</v>
      </c>
      <c r="C3079" s="7" t="n">
        <v>1</v>
      </c>
      <c r="D3079" s="7" t="s">
        <v>431</v>
      </c>
      <c r="E3079" s="7" t="s">
        <v>432</v>
      </c>
      <c r="F3079" s="7" t="s">
        <v>22</v>
      </c>
      <c r="G3079" s="7" t="n">
        <v>0</v>
      </c>
      <c r="H3079" s="7" t="n">
        <v>1</v>
      </c>
      <c r="I3079" s="7" t="n">
        <v>-14</v>
      </c>
      <c r="J3079" s="7" t="n">
        <v>0</v>
      </c>
      <c r="K3079" s="7" t="n">
        <v>-28.5</v>
      </c>
      <c r="L3079" s="7" t="n">
        <v>0</v>
      </c>
      <c r="M3079" s="7" t="n">
        <v>1</v>
      </c>
      <c r="N3079" s="7" t="n">
        <v>1.60000002384186</v>
      </c>
      <c r="O3079" s="7" t="n">
        <v>0.0900000035762787</v>
      </c>
      <c r="P3079" s="7" t="s">
        <v>22</v>
      </c>
      <c r="Q3079" s="7" t="s">
        <v>22</v>
      </c>
      <c r="R3079" s="7" t="n">
        <v>-1</v>
      </c>
      <c r="S3079" s="7" t="n">
        <v>0</v>
      </c>
      <c r="T3079" s="7" t="n">
        <v>0</v>
      </c>
      <c r="U3079" s="7" t="n">
        <v>0</v>
      </c>
      <c r="V3079" s="7" t="n">
        <v>0</v>
      </c>
    </row>
    <row r="3080" spans="1:7">
      <c r="A3080" t="s">
        <v>4</v>
      </c>
      <c r="B3080" s="4" t="s">
        <v>5</v>
      </c>
      <c r="C3080" s="4" t="s">
        <v>11</v>
      </c>
      <c r="D3080" s="4" t="s">
        <v>8</v>
      </c>
      <c r="E3080" s="4" t="s">
        <v>8</v>
      </c>
      <c r="F3080" s="4" t="s">
        <v>8</v>
      </c>
      <c r="G3080" s="4" t="s">
        <v>7</v>
      </c>
      <c r="H3080" s="4" t="s">
        <v>14</v>
      </c>
      <c r="I3080" s="4" t="s">
        <v>13</v>
      </c>
      <c r="J3080" s="4" t="s">
        <v>13</v>
      </c>
      <c r="K3080" s="4" t="s">
        <v>13</v>
      </c>
      <c r="L3080" s="4" t="s">
        <v>13</v>
      </c>
      <c r="M3080" s="4" t="s">
        <v>13</v>
      </c>
      <c r="N3080" s="4" t="s">
        <v>13</v>
      </c>
      <c r="O3080" s="4" t="s">
        <v>13</v>
      </c>
      <c r="P3080" s="4" t="s">
        <v>8</v>
      </c>
      <c r="Q3080" s="4" t="s">
        <v>8</v>
      </c>
      <c r="R3080" s="4" t="s">
        <v>14</v>
      </c>
      <c r="S3080" s="4" t="s">
        <v>7</v>
      </c>
      <c r="T3080" s="4" t="s">
        <v>14</v>
      </c>
      <c r="U3080" s="4" t="s">
        <v>14</v>
      </c>
      <c r="V3080" s="4" t="s">
        <v>11</v>
      </c>
    </row>
    <row r="3081" spans="1:7">
      <c r="A3081" t="n">
        <v>37683</v>
      </c>
      <c r="B3081" s="51" t="n">
        <v>19</v>
      </c>
      <c r="C3081" s="7" t="n">
        <v>2</v>
      </c>
      <c r="D3081" s="7" t="s">
        <v>433</v>
      </c>
      <c r="E3081" s="7" t="s">
        <v>434</v>
      </c>
      <c r="F3081" s="7" t="s">
        <v>22</v>
      </c>
      <c r="G3081" s="7" t="n">
        <v>0</v>
      </c>
      <c r="H3081" s="7" t="n">
        <v>1</v>
      </c>
      <c r="I3081" s="7" t="n">
        <v>-14</v>
      </c>
      <c r="J3081" s="7" t="n">
        <v>0</v>
      </c>
      <c r="K3081" s="7" t="n">
        <v>-28.5</v>
      </c>
      <c r="L3081" s="7" t="n">
        <v>0</v>
      </c>
      <c r="M3081" s="7" t="n">
        <v>1</v>
      </c>
      <c r="N3081" s="7" t="n">
        <v>1.60000002384186</v>
      </c>
      <c r="O3081" s="7" t="n">
        <v>0.0900000035762787</v>
      </c>
      <c r="P3081" s="7" t="s">
        <v>22</v>
      </c>
      <c r="Q3081" s="7" t="s">
        <v>22</v>
      </c>
      <c r="R3081" s="7" t="n">
        <v>-1</v>
      </c>
      <c r="S3081" s="7" t="n">
        <v>0</v>
      </c>
      <c r="T3081" s="7" t="n">
        <v>0</v>
      </c>
      <c r="U3081" s="7" t="n">
        <v>0</v>
      </c>
      <c r="V3081" s="7" t="n">
        <v>0</v>
      </c>
    </row>
    <row r="3082" spans="1:7">
      <c r="A3082" t="s">
        <v>4</v>
      </c>
      <c r="B3082" s="4" t="s">
        <v>5</v>
      </c>
      <c r="C3082" s="4" t="s">
        <v>11</v>
      </c>
      <c r="D3082" s="4" t="s">
        <v>8</v>
      </c>
      <c r="E3082" s="4" t="s">
        <v>8</v>
      </c>
      <c r="F3082" s="4" t="s">
        <v>8</v>
      </c>
      <c r="G3082" s="4" t="s">
        <v>7</v>
      </c>
      <c r="H3082" s="4" t="s">
        <v>14</v>
      </c>
      <c r="I3082" s="4" t="s">
        <v>13</v>
      </c>
      <c r="J3082" s="4" t="s">
        <v>13</v>
      </c>
      <c r="K3082" s="4" t="s">
        <v>13</v>
      </c>
      <c r="L3082" s="4" t="s">
        <v>13</v>
      </c>
      <c r="M3082" s="4" t="s">
        <v>13</v>
      </c>
      <c r="N3082" s="4" t="s">
        <v>13</v>
      </c>
      <c r="O3082" s="4" t="s">
        <v>13</v>
      </c>
      <c r="P3082" s="4" t="s">
        <v>8</v>
      </c>
      <c r="Q3082" s="4" t="s">
        <v>8</v>
      </c>
      <c r="R3082" s="4" t="s">
        <v>14</v>
      </c>
      <c r="S3082" s="4" t="s">
        <v>7</v>
      </c>
      <c r="T3082" s="4" t="s">
        <v>14</v>
      </c>
      <c r="U3082" s="4" t="s">
        <v>14</v>
      </c>
      <c r="V3082" s="4" t="s">
        <v>11</v>
      </c>
    </row>
    <row r="3083" spans="1:7">
      <c r="A3083" t="n">
        <v>37757</v>
      </c>
      <c r="B3083" s="51" t="n">
        <v>19</v>
      </c>
      <c r="C3083" s="7" t="n">
        <v>3</v>
      </c>
      <c r="D3083" s="7" t="s">
        <v>435</v>
      </c>
      <c r="E3083" s="7" t="s">
        <v>436</v>
      </c>
      <c r="F3083" s="7" t="s">
        <v>22</v>
      </c>
      <c r="G3083" s="7" t="n">
        <v>0</v>
      </c>
      <c r="H3083" s="7" t="n">
        <v>1</v>
      </c>
      <c r="I3083" s="7" t="n">
        <v>-14</v>
      </c>
      <c r="J3083" s="7" t="n">
        <v>0</v>
      </c>
      <c r="K3083" s="7" t="n">
        <v>-28.5</v>
      </c>
      <c r="L3083" s="7" t="n">
        <v>0</v>
      </c>
      <c r="M3083" s="7" t="n">
        <v>1</v>
      </c>
      <c r="N3083" s="7" t="n">
        <v>1.60000002384186</v>
      </c>
      <c r="O3083" s="7" t="n">
        <v>0.0900000035762787</v>
      </c>
      <c r="P3083" s="7" t="s">
        <v>22</v>
      </c>
      <c r="Q3083" s="7" t="s">
        <v>22</v>
      </c>
      <c r="R3083" s="7" t="n">
        <v>-1</v>
      </c>
      <c r="S3083" s="7" t="n">
        <v>0</v>
      </c>
      <c r="T3083" s="7" t="n">
        <v>0</v>
      </c>
      <c r="U3083" s="7" t="n">
        <v>0</v>
      </c>
      <c r="V3083" s="7" t="n">
        <v>0</v>
      </c>
    </row>
    <row r="3084" spans="1:7">
      <c r="A3084" t="s">
        <v>4</v>
      </c>
      <c r="B3084" s="4" t="s">
        <v>5</v>
      </c>
      <c r="C3084" s="4" t="s">
        <v>11</v>
      </c>
      <c r="D3084" s="4" t="s">
        <v>8</v>
      </c>
      <c r="E3084" s="4" t="s">
        <v>8</v>
      </c>
      <c r="F3084" s="4" t="s">
        <v>8</v>
      </c>
      <c r="G3084" s="4" t="s">
        <v>7</v>
      </c>
      <c r="H3084" s="4" t="s">
        <v>14</v>
      </c>
      <c r="I3084" s="4" t="s">
        <v>13</v>
      </c>
      <c r="J3084" s="4" t="s">
        <v>13</v>
      </c>
      <c r="K3084" s="4" t="s">
        <v>13</v>
      </c>
      <c r="L3084" s="4" t="s">
        <v>13</v>
      </c>
      <c r="M3084" s="4" t="s">
        <v>13</v>
      </c>
      <c r="N3084" s="4" t="s">
        <v>13</v>
      </c>
      <c r="O3084" s="4" t="s">
        <v>13</v>
      </c>
      <c r="P3084" s="4" t="s">
        <v>8</v>
      </c>
      <c r="Q3084" s="4" t="s">
        <v>8</v>
      </c>
      <c r="R3084" s="4" t="s">
        <v>14</v>
      </c>
      <c r="S3084" s="4" t="s">
        <v>7</v>
      </c>
      <c r="T3084" s="4" t="s">
        <v>14</v>
      </c>
      <c r="U3084" s="4" t="s">
        <v>14</v>
      </c>
      <c r="V3084" s="4" t="s">
        <v>11</v>
      </c>
    </row>
    <row r="3085" spans="1:7">
      <c r="A3085" t="n">
        <v>37830</v>
      </c>
      <c r="B3085" s="51" t="n">
        <v>19</v>
      </c>
      <c r="C3085" s="7" t="n">
        <v>4</v>
      </c>
      <c r="D3085" s="7" t="s">
        <v>437</v>
      </c>
      <c r="E3085" s="7" t="s">
        <v>438</v>
      </c>
      <c r="F3085" s="7" t="s">
        <v>22</v>
      </c>
      <c r="G3085" s="7" t="n">
        <v>0</v>
      </c>
      <c r="H3085" s="7" t="n">
        <v>1</v>
      </c>
      <c r="I3085" s="7" t="n">
        <v>-14</v>
      </c>
      <c r="J3085" s="7" t="n">
        <v>0</v>
      </c>
      <c r="K3085" s="7" t="n">
        <v>-28.5</v>
      </c>
      <c r="L3085" s="7" t="n">
        <v>0</v>
      </c>
      <c r="M3085" s="7" t="n">
        <v>1</v>
      </c>
      <c r="N3085" s="7" t="n">
        <v>1.60000002384186</v>
      </c>
      <c r="O3085" s="7" t="n">
        <v>0.0900000035762787</v>
      </c>
      <c r="P3085" s="7" t="s">
        <v>22</v>
      </c>
      <c r="Q3085" s="7" t="s">
        <v>22</v>
      </c>
      <c r="R3085" s="7" t="n">
        <v>-1</v>
      </c>
      <c r="S3085" s="7" t="n">
        <v>0</v>
      </c>
      <c r="T3085" s="7" t="n">
        <v>0</v>
      </c>
      <c r="U3085" s="7" t="n">
        <v>0</v>
      </c>
      <c r="V3085" s="7" t="n">
        <v>0</v>
      </c>
    </row>
    <row r="3086" spans="1:7">
      <c r="A3086" t="s">
        <v>4</v>
      </c>
      <c r="B3086" s="4" t="s">
        <v>5</v>
      </c>
      <c r="C3086" s="4" t="s">
        <v>11</v>
      </c>
      <c r="D3086" s="4" t="s">
        <v>8</v>
      </c>
      <c r="E3086" s="4" t="s">
        <v>8</v>
      </c>
      <c r="F3086" s="4" t="s">
        <v>8</v>
      </c>
      <c r="G3086" s="4" t="s">
        <v>7</v>
      </c>
      <c r="H3086" s="4" t="s">
        <v>14</v>
      </c>
      <c r="I3086" s="4" t="s">
        <v>13</v>
      </c>
      <c r="J3086" s="4" t="s">
        <v>13</v>
      </c>
      <c r="K3086" s="4" t="s">
        <v>13</v>
      </c>
      <c r="L3086" s="4" t="s">
        <v>13</v>
      </c>
      <c r="M3086" s="4" t="s">
        <v>13</v>
      </c>
      <c r="N3086" s="4" t="s">
        <v>13</v>
      </c>
      <c r="O3086" s="4" t="s">
        <v>13</v>
      </c>
      <c r="P3086" s="4" t="s">
        <v>8</v>
      </c>
      <c r="Q3086" s="4" t="s">
        <v>8</v>
      </c>
      <c r="R3086" s="4" t="s">
        <v>14</v>
      </c>
      <c r="S3086" s="4" t="s">
        <v>7</v>
      </c>
      <c r="T3086" s="4" t="s">
        <v>14</v>
      </c>
      <c r="U3086" s="4" t="s">
        <v>14</v>
      </c>
      <c r="V3086" s="4" t="s">
        <v>11</v>
      </c>
    </row>
    <row r="3087" spans="1:7">
      <c r="A3087" t="n">
        <v>37905</v>
      </c>
      <c r="B3087" s="51" t="n">
        <v>19</v>
      </c>
      <c r="C3087" s="7" t="n">
        <v>5</v>
      </c>
      <c r="D3087" s="7" t="s">
        <v>439</v>
      </c>
      <c r="E3087" s="7" t="s">
        <v>440</v>
      </c>
      <c r="F3087" s="7" t="s">
        <v>22</v>
      </c>
      <c r="G3087" s="7" t="n">
        <v>0</v>
      </c>
      <c r="H3087" s="7" t="n">
        <v>1</v>
      </c>
      <c r="I3087" s="7" t="n">
        <v>-14</v>
      </c>
      <c r="J3087" s="7" t="n">
        <v>0</v>
      </c>
      <c r="K3087" s="7" t="n">
        <v>-28.5</v>
      </c>
      <c r="L3087" s="7" t="n">
        <v>0</v>
      </c>
      <c r="M3087" s="7" t="n">
        <v>1</v>
      </c>
      <c r="N3087" s="7" t="n">
        <v>1.60000002384186</v>
      </c>
      <c r="O3087" s="7" t="n">
        <v>0.0900000035762787</v>
      </c>
      <c r="P3087" s="7" t="s">
        <v>22</v>
      </c>
      <c r="Q3087" s="7" t="s">
        <v>22</v>
      </c>
      <c r="R3087" s="7" t="n">
        <v>-1</v>
      </c>
      <c r="S3087" s="7" t="n">
        <v>0</v>
      </c>
      <c r="T3087" s="7" t="n">
        <v>0</v>
      </c>
      <c r="U3087" s="7" t="n">
        <v>0</v>
      </c>
      <c r="V3087" s="7" t="n">
        <v>0</v>
      </c>
    </row>
    <row r="3088" spans="1:7">
      <c r="A3088" t="s">
        <v>4</v>
      </c>
      <c r="B3088" s="4" t="s">
        <v>5</v>
      </c>
      <c r="C3088" s="4" t="s">
        <v>11</v>
      </c>
      <c r="D3088" s="4" t="s">
        <v>8</v>
      </c>
      <c r="E3088" s="4" t="s">
        <v>8</v>
      </c>
      <c r="F3088" s="4" t="s">
        <v>8</v>
      </c>
      <c r="G3088" s="4" t="s">
        <v>7</v>
      </c>
      <c r="H3088" s="4" t="s">
        <v>14</v>
      </c>
      <c r="I3088" s="4" t="s">
        <v>13</v>
      </c>
      <c r="J3088" s="4" t="s">
        <v>13</v>
      </c>
      <c r="K3088" s="4" t="s">
        <v>13</v>
      </c>
      <c r="L3088" s="4" t="s">
        <v>13</v>
      </c>
      <c r="M3088" s="4" t="s">
        <v>13</v>
      </c>
      <c r="N3088" s="4" t="s">
        <v>13</v>
      </c>
      <c r="O3088" s="4" t="s">
        <v>13</v>
      </c>
      <c r="P3088" s="4" t="s">
        <v>8</v>
      </c>
      <c r="Q3088" s="4" t="s">
        <v>8</v>
      </c>
      <c r="R3088" s="4" t="s">
        <v>14</v>
      </c>
      <c r="S3088" s="4" t="s">
        <v>7</v>
      </c>
      <c r="T3088" s="4" t="s">
        <v>14</v>
      </c>
      <c r="U3088" s="4" t="s">
        <v>14</v>
      </c>
      <c r="V3088" s="4" t="s">
        <v>11</v>
      </c>
    </row>
    <row r="3089" spans="1:22">
      <c r="A3089" t="n">
        <v>37977</v>
      </c>
      <c r="B3089" s="51" t="n">
        <v>19</v>
      </c>
      <c r="C3089" s="7" t="n">
        <v>6</v>
      </c>
      <c r="D3089" s="7" t="s">
        <v>441</v>
      </c>
      <c r="E3089" s="7" t="s">
        <v>442</v>
      </c>
      <c r="F3089" s="7" t="s">
        <v>22</v>
      </c>
      <c r="G3089" s="7" t="n">
        <v>0</v>
      </c>
      <c r="H3089" s="7" t="n">
        <v>1</v>
      </c>
      <c r="I3089" s="7" t="n">
        <v>-14</v>
      </c>
      <c r="J3089" s="7" t="n">
        <v>0</v>
      </c>
      <c r="K3089" s="7" t="n">
        <v>-28.5</v>
      </c>
      <c r="L3089" s="7" t="n">
        <v>0</v>
      </c>
      <c r="M3089" s="7" t="n">
        <v>1</v>
      </c>
      <c r="N3089" s="7" t="n">
        <v>1.60000002384186</v>
      </c>
      <c r="O3089" s="7" t="n">
        <v>0.0900000035762787</v>
      </c>
      <c r="P3089" s="7" t="s">
        <v>22</v>
      </c>
      <c r="Q3089" s="7" t="s">
        <v>22</v>
      </c>
      <c r="R3089" s="7" t="n">
        <v>-1</v>
      </c>
      <c r="S3089" s="7" t="n">
        <v>0</v>
      </c>
      <c r="T3089" s="7" t="n">
        <v>0</v>
      </c>
      <c r="U3089" s="7" t="n">
        <v>0</v>
      </c>
      <c r="V3089" s="7" t="n">
        <v>0</v>
      </c>
    </row>
    <row r="3090" spans="1:22">
      <c r="A3090" t="s">
        <v>4</v>
      </c>
      <c r="B3090" s="4" t="s">
        <v>5</v>
      </c>
      <c r="C3090" s="4" t="s">
        <v>11</v>
      </c>
      <c r="D3090" s="4" t="s">
        <v>8</v>
      </c>
      <c r="E3090" s="4" t="s">
        <v>8</v>
      </c>
      <c r="F3090" s="4" t="s">
        <v>8</v>
      </c>
      <c r="G3090" s="4" t="s">
        <v>7</v>
      </c>
      <c r="H3090" s="4" t="s">
        <v>14</v>
      </c>
      <c r="I3090" s="4" t="s">
        <v>13</v>
      </c>
      <c r="J3090" s="4" t="s">
        <v>13</v>
      </c>
      <c r="K3090" s="4" t="s">
        <v>13</v>
      </c>
      <c r="L3090" s="4" t="s">
        <v>13</v>
      </c>
      <c r="M3090" s="4" t="s">
        <v>13</v>
      </c>
      <c r="N3090" s="4" t="s">
        <v>13</v>
      </c>
      <c r="O3090" s="4" t="s">
        <v>13</v>
      </c>
      <c r="P3090" s="4" t="s">
        <v>8</v>
      </c>
      <c r="Q3090" s="4" t="s">
        <v>8</v>
      </c>
      <c r="R3090" s="4" t="s">
        <v>14</v>
      </c>
      <c r="S3090" s="4" t="s">
        <v>7</v>
      </c>
      <c r="T3090" s="4" t="s">
        <v>14</v>
      </c>
      <c r="U3090" s="4" t="s">
        <v>14</v>
      </c>
      <c r="V3090" s="4" t="s">
        <v>11</v>
      </c>
    </row>
    <row r="3091" spans="1:22">
      <c r="A3091" t="n">
        <v>38050</v>
      </c>
      <c r="B3091" s="51" t="n">
        <v>19</v>
      </c>
      <c r="C3091" s="7" t="n">
        <v>7</v>
      </c>
      <c r="D3091" s="7" t="s">
        <v>443</v>
      </c>
      <c r="E3091" s="7" t="s">
        <v>444</v>
      </c>
      <c r="F3091" s="7" t="s">
        <v>22</v>
      </c>
      <c r="G3091" s="7" t="n">
        <v>0</v>
      </c>
      <c r="H3091" s="7" t="n">
        <v>1</v>
      </c>
      <c r="I3091" s="7" t="n">
        <v>-14</v>
      </c>
      <c r="J3091" s="7" t="n">
        <v>0</v>
      </c>
      <c r="K3091" s="7" t="n">
        <v>-28.5</v>
      </c>
      <c r="L3091" s="7" t="n">
        <v>0</v>
      </c>
      <c r="M3091" s="7" t="n">
        <v>1</v>
      </c>
      <c r="N3091" s="7" t="n">
        <v>1.60000002384186</v>
      </c>
      <c r="O3091" s="7" t="n">
        <v>0.0900000035762787</v>
      </c>
      <c r="P3091" s="7" t="s">
        <v>22</v>
      </c>
      <c r="Q3091" s="7" t="s">
        <v>22</v>
      </c>
      <c r="R3091" s="7" t="n">
        <v>-1</v>
      </c>
      <c r="S3091" s="7" t="n">
        <v>0</v>
      </c>
      <c r="T3091" s="7" t="n">
        <v>0</v>
      </c>
      <c r="U3091" s="7" t="n">
        <v>0</v>
      </c>
      <c r="V3091" s="7" t="n">
        <v>0</v>
      </c>
    </row>
    <row r="3092" spans="1:22">
      <c r="A3092" t="s">
        <v>4</v>
      </c>
      <c r="B3092" s="4" t="s">
        <v>5</v>
      </c>
      <c r="C3092" s="4" t="s">
        <v>11</v>
      </c>
      <c r="D3092" s="4" t="s">
        <v>8</v>
      </c>
      <c r="E3092" s="4" t="s">
        <v>8</v>
      </c>
      <c r="F3092" s="4" t="s">
        <v>8</v>
      </c>
      <c r="G3092" s="4" t="s">
        <v>7</v>
      </c>
      <c r="H3092" s="4" t="s">
        <v>14</v>
      </c>
      <c r="I3092" s="4" t="s">
        <v>13</v>
      </c>
      <c r="J3092" s="4" t="s">
        <v>13</v>
      </c>
      <c r="K3092" s="4" t="s">
        <v>13</v>
      </c>
      <c r="L3092" s="4" t="s">
        <v>13</v>
      </c>
      <c r="M3092" s="4" t="s">
        <v>13</v>
      </c>
      <c r="N3092" s="4" t="s">
        <v>13</v>
      </c>
      <c r="O3092" s="4" t="s">
        <v>13</v>
      </c>
      <c r="P3092" s="4" t="s">
        <v>8</v>
      </c>
      <c r="Q3092" s="4" t="s">
        <v>8</v>
      </c>
      <c r="R3092" s="4" t="s">
        <v>14</v>
      </c>
      <c r="S3092" s="4" t="s">
        <v>7</v>
      </c>
      <c r="T3092" s="4" t="s">
        <v>14</v>
      </c>
      <c r="U3092" s="4" t="s">
        <v>14</v>
      </c>
      <c r="V3092" s="4" t="s">
        <v>11</v>
      </c>
    </row>
    <row r="3093" spans="1:22">
      <c r="A3093" t="n">
        <v>38121</v>
      </c>
      <c r="B3093" s="51" t="n">
        <v>19</v>
      </c>
      <c r="C3093" s="7" t="n">
        <v>8</v>
      </c>
      <c r="D3093" s="7" t="s">
        <v>445</v>
      </c>
      <c r="E3093" s="7" t="s">
        <v>446</v>
      </c>
      <c r="F3093" s="7" t="s">
        <v>22</v>
      </c>
      <c r="G3093" s="7" t="n">
        <v>0</v>
      </c>
      <c r="H3093" s="7" t="n">
        <v>1</v>
      </c>
      <c r="I3093" s="7" t="n">
        <v>-14</v>
      </c>
      <c r="J3093" s="7" t="n">
        <v>0</v>
      </c>
      <c r="K3093" s="7" t="n">
        <v>-28.5</v>
      </c>
      <c r="L3093" s="7" t="n">
        <v>0</v>
      </c>
      <c r="M3093" s="7" t="n">
        <v>1</v>
      </c>
      <c r="N3093" s="7" t="n">
        <v>1.60000002384186</v>
      </c>
      <c r="O3093" s="7" t="n">
        <v>0.0900000035762787</v>
      </c>
      <c r="P3093" s="7" t="s">
        <v>22</v>
      </c>
      <c r="Q3093" s="7" t="s">
        <v>22</v>
      </c>
      <c r="R3093" s="7" t="n">
        <v>-1</v>
      </c>
      <c r="S3093" s="7" t="n">
        <v>0</v>
      </c>
      <c r="T3093" s="7" t="n">
        <v>0</v>
      </c>
      <c r="U3093" s="7" t="n">
        <v>0</v>
      </c>
      <c r="V3093" s="7" t="n">
        <v>0</v>
      </c>
    </row>
    <row r="3094" spans="1:22">
      <c r="A3094" t="s">
        <v>4</v>
      </c>
      <c r="B3094" s="4" t="s">
        <v>5</v>
      </c>
      <c r="C3094" s="4" t="s">
        <v>11</v>
      </c>
      <c r="D3094" s="4" t="s">
        <v>8</v>
      </c>
      <c r="E3094" s="4" t="s">
        <v>8</v>
      </c>
      <c r="F3094" s="4" t="s">
        <v>8</v>
      </c>
      <c r="G3094" s="4" t="s">
        <v>7</v>
      </c>
      <c r="H3094" s="4" t="s">
        <v>14</v>
      </c>
      <c r="I3094" s="4" t="s">
        <v>13</v>
      </c>
      <c r="J3094" s="4" t="s">
        <v>13</v>
      </c>
      <c r="K3094" s="4" t="s">
        <v>13</v>
      </c>
      <c r="L3094" s="4" t="s">
        <v>13</v>
      </c>
      <c r="M3094" s="4" t="s">
        <v>13</v>
      </c>
      <c r="N3094" s="4" t="s">
        <v>13</v>
      </c>
      <c r="O3094" s="4" t="s">
        <v>13</v>
      </c>
      <c r="P3094" s="4" t="s">
        <v>8</v>
      </c>
      <c r="Q3094" s="4" t="s">
        <v>8</v>
      </c>
      <c r="R3094" s="4" t="s">
        <v>14</v>
      </c>
      <c r="S3094" s="4" t="s">
        <v>7</v>
      </c>
      <c r="T3094" s="4" t="s">
        <v>14</v>
      </c>
      <c r="U3094" s="4" t="s">
        <v>14</v>
      </c>
      <c r="V3094" s="4" t="s">
        <v>11</v>
      </c>
    </row>
    <row r="3095" spans="1:22">
      <c r="A3095" t="n">
        <v>38194</v>
      </c>
      <c r="B3095" s="51" t="n">
        <v>19</v>
      </c>
      <c r="C3095" s="7" t="n">
        <v>9</v>
      </c>
      <c r="D3095" s="7" t="s">
        <v>447</v>
      </c>
      <c r="E3095" s="7" t="s">
        <v>448</v>
      </c>
      <c r="F3095" s="7" t="s">
        <v>22</v>
      </c>
      <c r="G3095" s="7" t="n">
        <v>0</v>
      </c>
      <c r="H3095" s="7" t="n">
        <v>1</v>
      </c>
      <c r="I3095" s="7" t="n">
        <v>-14</v>
      </c>
      <c r="J3095" s="7" t="n">
        <v>0</v>
      </c>
      <c r="K3095" s="7" t="n">
        <v>-28.5</v>
      </c>
      <c r="L3095" s="7" t="n">
        <v>0</v>
      </c>
      <c r="M3095" s="7" t="n">
        <v>1</v>
      </c>
      <c r="N3095" s="7" t="n">
        <v>1.60000002384186</v>
      </c>
      <c r="O3095" s="7" t="n">
        <v>0.0900000035762787</v>
      </c>
      <c r="P3095" s="7" t="s">
        <v>22</v>
      </c>
      <c r="Q3095" s="7" t="s">
        <v>22</v>
      </c>
      <c r="R3095" s="7" t="n">
        <v>-1</v>
      </c>
      <c r="S3095" s="7" t="n">
        <v>0</v>
      </c>
      <c r="T3095" s="7" t="n">
        <v>0</v>
      </c>
      <c r="U3095" s="7" t="n">
        <v>0</v>
      </c>
      <c r="V3095" s="7" t="n">
        <v>0</v>
      </c>
    </row>
    <row r="3096" spans="1:22">
      <c r="A3096" t="s">
        <v>4</v>
      </c>
      <c r="B3096" s="4" t="s">
        <v>5</v>
      </c>
      <c r="C3096" s="4" t="s">
        <v>11</v>
      </c>
      <c r="D3096" s="4" t="s">
        <v>8</v>
      </c>
      <c r="E3096" s="4" t="s">
        <v>8</v>
      </c>
      <c r="F3096" s="4" t="s">
        <v>8</v>
      </c>
      <c r="G3096" s="4" t="s">
        <v>7</v>
      </c>
      <c r="H3096" s="4" t="s">
        <v>14</v>
      </c>
      <c r="I3096" s="4" t="s">
        <v>13</v>
      </c>
      <c r="J3096" s="4" t="s">
        <v>13</v>
      </c>
      <c r="K3096" s="4" t="s">
        <v>13</v>
      </c>
      <c r="L3096" s="4" t="s">
        <v>13</v>
      </c>
      <c r="M3096" s="4" t="s">
        <v>13</v>
      </c>
      <c r="N3096" s="4" t="s">
        <v>13</v>
      </c>
      <c r="O3096" s="4" t="s">
        <v>13</v>
      </c>
      <c r="P3096" s="4" t="s">
        <v>8</v>
      </c>
      <c r="Q3096" s="4" t="s">
        <v>8</v>
      </c>
      <c r="R3096" s="4" t="s">
        <v>14</v>
      </c>
      <c r="S3096" s="4" t="s">
        <v>7</v>
      </c>
      <c r="T3096" s="4" t="s">
        <v>14</v>
      </c>
      <c r="U3096" s="4" t="s">
        <v>14</v>
      </c>
      <c r="V3096" s="4" t="s">
        <v>11</v>
      </c>
    </row>
    <row r="3097" spans="1:22">
      <c r="A3097" t="n">
        <v>38269</v>
      </c>
      <c r="B3097" s="51" t="n">
        <v>19</v>
      </c>
      <c r="C3097" s="7" t="n">
        <v>11</v>
      </c>
      <c r="D3097" s="7" t="s">
        <v>449</v>
      </c>
      <c r="E3097" s="7" t="s">
        <v>450</v>
      </c>
      <c r="F3097" s="7" t="s">
        <v>22</v>
      </c>
      <c r="G3097" s="7" t="n">
        <v>0</v>
      </c>
      <c r="H3097" s="7" t="n">
        <v>1</v>
      </c>
      <c r="I3097" s="7" t="n">
        <v>-14</v>
      </c>
      <c r="J3097" s="7" t="n">
        <v>0</v>
      </c>
      <c r="K3097" s="7" t="n">
        <v>-28.5</v>
      </c>
      <c r="L3097" s="7" t="n">
        <v>0</v>
      </c>
      <c r="M3097" s="7" t="n">
        <v>1</v>
      </c>
      <c r="N3097" s="7" t="n">
        <v>1.60000002384186</v>
      </c>
      <c r="O3097" s="7" t="n">
        <v>0.0900000035762787</v>
      </c>
      <c r="P3097" s="7" t="s">
        <v>22</v>
      </c>
      <c r="Q3097" s="7" t="s">
        <v>22</v>
      </c>
      <c r="R3097" s="7" t="n">
        <v>-1</v>
      </c>
      <c r="S3097" s="7" t="n">
        <v>0</v>
      </c>
      <c r="T3097" s="7" t="n">
        <v>0</v>
      </c>
      <c r="U3097" s="7" t="n">
        <v>0</v>
      </c>
      <c r="V3097" s="7" t="n">
        <v>0</v>
      </c>
    </row>
    <row r="3098" spans="1:22">
      <c r="A3098" t="s">
        <v>4</v>
      </c>
      <c r="B3098" s="4" t="s">
        <v>5</v>
      </c>
      <c r="C3098" s="4" t="s">
        <v>11</v>
      </c>
      <c r="D3098" s="4" t="s">
        <v>8</v>
      </c>
      <c r="E3098" s="4" t="s">
        <v>8</v>
      </c>
      <c r="F3098" s="4" t="s">
        <v>8</v>
      </c>
      <c r="G3098" s="4" t="s">
        <v>7</v>
      </c>
      <c r="H3098" s="4" t="s">
        <v>14</v>
      </c>
      <c r="I3098" s="4" t="s">
        <v>13</v>
      </c>
      <c r="J3098" s="4" t="s">
        <v>13</v>
      </c>
      <c r="K3098" s="4" t="s">
        <v>13</v>
      </c>
      <c r="L3098" s="4" t="s">
        <v>13</v>
      </c>
      <c r="M3098" s="4" t="s">
        <v>13</v>
      </c>
      <c r="N3098" s="4" t="s">
        <v>13</v>
      </c>
      <c r="O3098" s="4" t="s">
        <v>13</v>
      </c>
      <c r="P3098" s="4" t="s">
        <v>8</v>
      </c>
      <c r="Q3098" s="4" t="s">
        <v>8</v>
      </c>
      <c r="R3098" s="4" t="s">
        <v>14</v>
      </c>
      <c r="S3098" s="4" t="s">
        <v>7</v>
      </c>
      <c r="T3098" s="4" t="s">
        <v>14</v>
      </c>
      <c r="U3098" s="4" t="s">
        <v>14</v>
      </c>
      <c r="V3098" s="4" t="s">
        <v>11</v>
      </c>
    </row>
    <row r="3099" spans="1:22">
      <c r="A3099" t="n">
        <v>38348</v>
      </c>
      <c r="B3099" s="51" t="n">
        <v>19</v>
      </c>
      <c r="C3099" s="7" t="n">
        <v>16</v>
      </c>
      <c r="D3099" s="7" t="s">
        <v>451</v>
      </c>
      <c r="E3099" s="7" t="s">
        <v>452</v>
      </c>
      <c r="F3099" s="7" t="s">
        <v>22</v>
      </c>
      <c r="G3099" s="7" t="n">
        <v>0</v>
      </c>
      <c r="H3099" s="7" t="n">
        <v>1</v>
      </c>
      <c r="I3099" s="7" t="n">
        <v>-14</v>
      </c>
      <c r="J3099" s="7" t="n">
        <v>0</v>
      </c>
      <c r="K3099" s="7" t="n">
        <v>-28.5</v>
      </c>
      <c r="L3099" s="7" t="n">
        <v>0</v>
      </c>
      <c r="M3099" s="7" t="n">
        <v>1</v>
      </c>
      <c r="N3099" s="7" t="n">
        <v>1.60000002384186</v>
      </c>
      <c r="O3099" s="7" t="n">
        <v>0.0900000035762787</v>
      </c>
      <c r="P3099" s="7" t="s">
        <v>22</v>
      </c>
      <c r="Q3099" s="7" t="s">
        <v>22</v>
      </c>
      <c r="R3099" s="7" t="n">
        <v>-1</v>
      </c>
      <c r="S3099" s="7" t="n">
        <v>0</v>
      </c>
      <c r="T3099" s="7" t="n">
        <v>0</v>
      </c>
      <c r="U3099" s="7" t="n">
        <v>0</v>
      </c>
      <c r="V3099" s="7" t="n">
        <v>0</v>
      </c>
    </row>
    <row r="3100" spans="1:22">
      <c r="A3100" t="s">
        <v>4</v>
      </c>
      <c r="B3100" s="4" t="s">
        <v>5</v>
      </c>
      <c r="C3100" s="4" t="s">
        <v>11</v>
      </c>
      <c r="D3100" s="4" t="s">
        <v>8</v>
      </c>
      <c r="E3100" s="4" t="s">
        <v>8</v>
      </c>
      <c r="F3100" s="4" t="s">
        <v>8</v>
      </c>
      <c r="G3100" s="4" t="s">
        <v>7</v>
      </c>
      <c r="H3100" s="4" t="s">
        <v>14</v>
      </c>
      <c r="I3100" s="4" t="s">
        <v>13</v>
      </c>
      <c r="J3100" s="4" t="s">
        <v>13</v>
      </c>
      <c r="K3100" s="4" t="s">
        <v>13</v>
      </c>
      <c r="L3100" s="4" t="s">
        <v>13</v>
      </c>
      <c r="M3100" s="4" t="s">
        <v>13</v>
      </c>
      <c r="N3100" s="4" t="s">
        <v>13</v>
      </c>
      <c r="O3100" s="4" t="s">
        <v>13</v>
      </c>
      <c r="P3100" s="4" t="s">
        <v>8</v>
      </c>
      <c r="Q3100" s="4" t="s">
        <v>8</v>
      </c>
      <c r="R3100" s="4" t="s">
        <v>14</v>
      </c>
      <c r="S3100" s="4" t="s">
        <v>7</v>
      </c>
      <c r="T3100" s="4" t="s">
        <v>14</v>
      </c>
      <c r="U3100" s="4" t="s">
        <v>14</v>
      </c>
      <c r="V3100" s="4" t="s">
        <v>11</v>
      </c>
    </row>
    <row r="3101" spans="1:22">
      <c r="A3101" t="n">
        <v>38417</v>
      </c>
      <c r="B3101" s="51" t="n">
        <v>19</v>
      </c>
      <c r="C3101" s="7" t="n">
        <v>15</v>
      </c>
      <c r="D3101" s="7" t="s">
        <v>453</v>
      </c>
      <c r="E3101" s="7" t="s">
        <v>454</v>
      </c>
      <c r="F3101" s="7" t="s">
        <v>22</v>
      </c>
      <c r="G3101" s="7" t="n">
        <v>0</v>
      </c>
      <c r="H3101" s="7" t="n">
        <v>1</v>
      </c>
      <c r="I3101" s="7" t="n">
        <v>-14</v>
      </c>
      <c r="J3101" s="7" t="n">
        <v>0</v>
      </c>
      <c r="K3101" s="7" t="n">
        <v>-28.5</v>
      </c>
      <c r="L3101" s="7" t="n">
        <v>0</v>
      </c>
      <c r="M3101" s="7" t="n">
        <v>1</v>
      </c>
      <c r="N3101" s="7" t="n">
        <v>1.60000002384186</v>
      </c>
      <c r="O3101" s="7" t="n">
        <v>0.0900000035762787</v>
      </c>
      <c r="P3101" s="7" t="s">
        <v>22</v>
      </c>
      <c r="Q3101" s="7" t="s">
        <v>22</v>
      </c>
      <c r="R3101" s="7" t="n">
        <v>-1</v>
      </c>
      <c r="S3101" s="7" t="n">
        <v>0</v>
      </c>
      <c r="T3101" s="7" t="n">
        <v>0</v>
      </c>
      <c r="U3101" s="7" t="n">
        <v>0</v>
      </c>
      <c r="V3101" s="7" t="n">
        <v>0</v>
      </c>
    </row>
    <row r="3102" spans="1:22">
      <c r="A3102" t="s">
        <v>4</v>
      </c>
      <c r="B3102" s="4" t="s">
        <v>5</v>
      </c>
      <c r="C3102" s="4" t="s">
        <v>11</v>
      </c>
      <c r="D3102" s="4" t="s">
        <v>8</v>
      </c>
      <c r="E3102" s="4" t="s">
        <v>8</v>
      </c>
      <c r="F3102" s="4" t="s">
        <v>8</v>
      </c>
      <c r="G3102" s="4" t="s">
        <v>7</v>
      </c>
      <c r="H3102" s="4" t="s">
        <v>14</v>
      </c>
      <c r="I3102" s="4" t="s">
        <v>13</v>
      </c>
      <c r="J3102" s="4" t="s">
        <v>13</v>
      </c>
      <c r="K3102" s="4" t="s">
        <v>13</v>
      </c>
      <c r="L3102" s="4" t="s">
        <v>13</v>
      </c>
      <c r="M3102" s="4" t="s">
        <v>13</v>
      </c>
      <c r="N3102" s="4" t="s">
        <v>13</v>
      </c>
      <c r="O3102" s="4" t="s">
        <v>13</v>
      </c>
      <c r="P3102" s="4" t="s">
        <v>8</v>
      </c>
      <c r="Q3102" s="4" t="s">
        <v>8</v>
      </c>
      <c r="R3102" s="4" t="s">
        <v>14</v>
      </c>
      <c r="S3102" s="4" t="s">
        <v>7</v>
      </c>
      <c r="T3102" s="4" t="s">
        <v>14</v>
      </c>
      <c r="U3102" s="4" t="s">
        <v>14</v>
      </c>
      <c r="V3102" s="4" t="s">
        <v>11</v>
      </c>
    </row>
    <row r="3103" spans="1:22">
      <c r="A3103" t="n">
        <v>38499</v>
      </c>
      <c r="B3103" s="51" t="n">
        <v>19</v>
      </c>
      <c r="C3103" s="7" t="n">
        <v>14</v>
      </c>
      <c r="D3103" s="7" t="s">
        <v>455</v>
      </c>
      <c r="E3103" s="7" t="s">
        <v>456</v>
      </c>
      <c r="F3103" s="7" t="s">
        <v>22</v>
      </c>
      <c r="G3103" s="7" t="n">
        <v>0</v>
      </c>
      <c r="H3103" s="7" t="n">
        <v>1</v>
      </c>
      <c r="I3103" s="7" t="n">
        <v>-14</v>
      </c>
      <c r="J3103" s="7" t="n">
        <v>0</v>
      </c>
      <c r="K3103" s="7" t="n">
        <v>-28.5</v>
      </c>
      <c r="L3103" s="7" t="n">
        <v>0</v>
      </c>
      <c r="M3103" s="7" t="n">
        <v>1</v>
      </c>
      <c r="N3103" s="7" t="n">
        <v>1.60000002384186</v>
      </c>
      <c r="O3103" s="7" t="n">
        <v>0.0900000035762787</v>
      </c>
      <c r="P3103" s="7" t="s">
        <v>22</v>
      </c>
      <c r="Q3103" s="7" t="s">
        <v>22</v>
      </c>
      <c r="R3103" s="7" t="n">
        <v>-1</v>
      </c>
      <c r="S3103" s="7" t="n">
        <v>0</v>
      </c>
      <c r="T3103" s="7" t="n">
        <v>0</v>
      </c>
      <c r="U3103" s="7" t="n">
        <v>0</v>
      </c>
      <c r="V3103" s="7" t="n">
        <v>0</v>
      </c>
    </row>
    <row r="3104" spans="1:22">
      <c r="A3104" t="s">
        <v>4</v>
      </c>
      <c r="B3104" s="4" t="s">
        <v>5</v>
      </c>
      <c r="C3104" s="4" t="s">
        <v>11</v>
      </c>
      <c r="D3104" s="4" t="s">
        <v>8</v>
      </c>
      <c r="E3104" s="4" t="s">
        <v>8</v>
      </c>
      <c r="F3104" s="4" t="s">
        <v>8</v>
      </c>
      <c r="G3104" s="4" t="s">
        <v>7</v>
      </c>
      <c r="H3104" s="4" t="s">
        <v>14</v>
      </c>
      <c r="I3104" s="4" t="s">
        <v>13</v>
      </c>
      <c r="J3104" s="4" t="s">
        <v>13</v>
      </c>
      <c r="K3104" s="4" t="s">
        <v>13</v>
      </c>
      <c r="L3104" s="4" t="s">
        <v>13</v>
      </c>
      <c r="M3104" s="4" t="s">
        <v>13</v>
      </c>
      <c r="N3104" s="4" t="s">
        <v>13</v>
      </c>
      <c r="O3104" s="4" t="s">
        <v>13</v>
      </c>
      <c r="P3104" s="4" t="s">
        <v>8</v>
      </c>
      <c r="Q3104" s="4" t="s">
        <v>8</v>
      </c>
      <c r="R3104" s="4" t="s">
        <v>14</v>
      </c>
      <c r="S3104" s="4" t="s">
        <v>7</v>
      </c>
      <c r="T3104" s="4" t="s">
        <v>14</v>
      </c>
      <c r="U3104" s="4" t="s">
        <v>14</v>
      </c>
      <c r="V3104" s="4" t="s">
        <v>11</v>
      </c>
    </row>
    <row r="3105" spans="1:22">
      <c r="A3105" t="n">
        <v>38569</v>
      </c>
      <c r="B3105" s="51" t="n">
        <v>19</v>
      </c>
      <c r="C3105" s="7" t="n">
        <v>7032</v>
      </c>
      <c r="D3105" s="7" t="s">
        <v>457</v>
      </c>
      <c r="E3105" s="7" t="s">
        <v>458</v>
      </c>
      <c r="F3105" s="7" t="s">
        <v>22</v>
      </c>
      <c r="G3105" s="7" t="n">
        <v>0</v>
      </c>
      <c r="H3105" s="7" t="n">
        <v>513</v>
      </c>
      <c r="I3105" s="7" t="n">
        <v>-14</v>
      </c>
      <c r="J3105" s="7" t="n">
        <v>0</v>
      </c>
      <c r="K3105" s="7" t="n">
        <v>-28.5</v>
      </c>
      <c r="L3105" s="7" t="n">
        <v>0</v>
      </c>
      <c r="M3105" s="7" t="n">
        <v>1</v>
      </c>
      <c r="N3105" s="7" t="n">
        <v>1.60000002384186</v>
      </c>
      <c r="O3105" s="7" t="n">
        <v>0.0900000035762787</v>
      </c>
      <c r="P3105" s="7" t="s">
        <v>22</v>
      </c>
      <c r="Q3105" s="7" t="s">
        <v>22</v>
      </c>
      <c r="R3105" s="7" t="n">
        <v>-1</v>
      </c>
      <c r="S3105" s="7" t="n">
        <v>0</v>
      </c>
      <c r="T3105" s="7" t="n">
        <v>0</v>
      </c>
      <c r="U3105" s="7" t="n">
        <v>0</v>
      </c>
      <c r="V3105" s="7" t="n">
        <v>0</v>
      </c>
    </row>
    <row r="3106" spans="1:22">
      <c r="A3106" t="s">
        <v>4</v>
      </c>
      <c r="B3106" s="4" t="s">
        <v>5</v>
      </c>
      <c r="C3106" s="4" t="s">
        <v>11</v>
      </c>
      <c r="D3106" s="4" t="s">
        <v>8</v>
      </c>
      <c r="E3106" s="4" t="s">
        <v>8</v>
      </c>
      <c r="F3106" s="4" t="s">
        <v>8</v>
      </c>
      <c r="G3106" s="4" t="s">
        <v>7</v>
      </c>
      <c r="H3106" s="4" t="s">
        <v>14</v>
      </c>
      <c r="I3106" s="4" t="s">
        <v>13</v>
      </c>
      <c r="J3106" s="4" t="s">
        <v>13</v>
      </c>
      <c r="K3106" s="4" t="s">
        <v>13</v>
      </c>
      <c r="L3106" s="4" t="s">
        <v>13</v>
      </c>
      <c r="M3106" s="4" t="s">
        <v>13</v>
      </c>
      <c r="N3106" s="4" t="s">
        <v>13</v>
      </c>
      <c r="O3106" s="4" t="s">
        <v>13</v>
      </c>
      <c r="P3106" s="4" t="s">
        <v>8</v>
      </c>
      <c r="Q3106" s="4" t="s">
        <v>8</v>
      </c>
      <c r="R3106" s="4" t="s">
        <v>14</v>
      </c>
      <c r="S3106" s="4" t="s">
        <v>7</v>
      </c>
      <c r="T3106" s="4" t="s">
        <v>14</v>
      </c>
      <c r="U3106" s="4" t="s">
        <v>14</v>
      </c>
      <c r="V3106" s="4" t="s">
        <v>11</v>
      </c>
    </row>
    <row r="3107" spans="1:22">
      <c r="A3107" t="n">
        <v>38639</v>
      </c>
      <c r="B3107" s="51" t="n">
        <v>19</v>
      </c>
      <c r="C3107" s="7" t="n">
        <v>7024</v>
      </c>
      <c r="D3107" s="7" t="s">
        <v>459</v>
      </c>
      <c r="E3107" s="7" t="s">
        <v>460</v>
      </c>
      <c r="F3107" s="7" t="s">
        <v>22</v>
      </c>
      <c r="G3107" s="7" t="n">
        <v>0</v>
      </c>
      <c r="H3107" s="7" t="n">
        <v>513</v>
      </c>
      <c r="I3107" s="7" t="n">
        <v>-26.9699993133545</v>
      </c>
      <c r="J3107" s="7" t="n">
        <v>0</v>
      </c>
      <c r="K3107" s="7" t="n">
        <v>-20.1800003051758</v>
      </c>
      <c r="L3107" s="7" t="n">
        <v>258.799987792969</v>
      </c>
      <c r="M3107" s="7" t="n">
        <v>1</v>
      </c>
      <c r="N3107" s="7" t="n">
        <v>1.60000002384186</v>
      </c>
      <c r="O3107" s="7" t="n">
        <v>0.0900000035762787</v>
      </c>
      <c r="P3107" s="7" t="s">
        <v>22</v>
      </c>
      <c r="Q3107" s="7" t="s">
        <v>22</v>
      </c>
      <c r="R3107" s="7" t="n">
        <v>-1</v>
      </c>
      <c r="S3107" s="7" t="n">
        <v>0</v>
      </c>
      <c r="T3107" s="7" t="n">
        <v>0</v>
      </c>
      <c r="U3107" s="7" t="n">
        <v>0</v>
      </c>
      <c r="V3107" s="7" t="n">
        <v>0</v>
      </c>
    </row>
    <row r="3108" spans="1:22">
      <c r="A3108" t="s">
        <v>4</v>
      </c>
      <c r="B3108" s="4" t="s">
        <v>5</v>
      </c>
      <c r="C3108" s="4" t="s">
        <v>11</v>
      </c>
      <c r="D3108" s="4" t="s">
        <v>8</v>
      </c>
      <c r="E3108" s="4" t="s">
        <v>8</v>
      </c>
      <c r="F3108" s="4" t="s">
        <v>8</v>
      </c>
      <c r="G3108" s="4" t="s">
        <v>7</v>
      </c>
      <c r="H3108" s="4" t="s">
        <v>14</v>
      </c>
      <c r="I3108" s="4" t="s">
        <v>13</v>
      </c>
      <c r="J3108" s="4" t="s">
        <v>13</v>
      </c>
      <c r="K3108" s="4" t="s">
        <v>13</v>
      </c>
      <c r="L3108" s="4" t="s">
        <v>13</v>
      </c>
      <c r="M3108" s="4" t="s">
        <v>13</v>
      </c>
      <c r="N3108" s="4" t="s">
        <v>13</v>
      </c>
      <c r="O3108" s="4" t="s">
        <v>13</v>
      </c>
      <c r="P3108" s="4" t="s">
        <v>8</v>
      </c>
      <c r="Q3108" s="4" t="s">
        <v>8</v>
      </c>
      <c r="R3108" s="4" t="s">
        <v>14</v>
      </c>
      <c r="S3108" s="4" t="s">
        <v>7</v>
      </c>
      <c r="T3108" s="4" t="s">
        <v>14</v>
      </c>
      <c r="U3108" s="4" t="s">
        <v>14</v>
      </c>
      <c r="V3108" s="4" t="s">
        <v>11</v>
      </c>
    </row>
    <row r="3109" spans="1:22">
      <c r="A3109" t="n">
        <v>38710</v>
      </c>
      <c r="B3109" s="51" t="n">
        <v>19</v>
      </c>
      <c r="C3109" s="7" t="n">
        <v>19</v>
      </c>
      <c r="D3109" s="7" t="s">
        <v>461</v>
      </c>
      <c r="E3109" s="7" t="s">
        <v>462</v>
      </c>
      <c r="F3109" s="7" t="s">
        <v>22</v>
      </c>
      <c r="G3109" s="7" t="n">
        <v>0</v>
      </c>
      <c r="H3109" s="7" t="n">
        <v>513</v>
      </c>
      <c r="I3109" s="7" t="n">
        <v>89.3199996948242</v>
      </c>
      <c r="J3109" s="7" t="n">
        <v>36.060001373291</v>
      </c>
      <c r="K3109" s="7" t="n">
        <v>-216.960006713867</v>
      </c>
      <c r="L3109" s="7" t="n">
        <v>3.5</v>
      </c>
      <c r="M3109" s="7" t="n">
        <v>1</v>
      </c>
      <c r="N3109" s="7" t="n">
        <v>1.60000002384186</v>
      </c>
      <c r="O3109" s="7" t="n">
        <v>0.0900000035762787</v>
      </c>
      <c r="P3109" s="7" t="s">
        <v>22</v>
      </c>
      <c r="Q3109" s="7" t="s">
        <v>22</v>
      </c>
      <c r="R3109" s="7" t="n">
        <v>-1</v>
      </c>
      <c r="S3109" s="7" t="n">
        <v>0</v>
      </c>
      <c r="T3109" s="7" t="n">
        <v>0</v>
      </c>
      <c r="U3109" s="7" t="n">
        <v>0</v>
      </c>
      <c r="V3109" s="7" t="n">
        <v>0</v>
      </c>
    </row>
    <row r="3110" spans="1:22">
      <c r="A3110" t="s">
        <v>4</v>
      </c>
      <c r="B3110" s="4" t="s">
        <v>5</v>
      </c>
      <c r="C3110" s="4" t="s">
        <v>11</v>
      </c>
      <c r="D3110" s="4" t="s">
        <v>7</v>
      </c>
      <c r="E3110" s="4" t="s">
        <v>7</v>
      </c>
      <c r="F3110" s="4" t="s">
        <v>8</v>
      </c>
    </row>
    <row r="3111" spans="1:22">
      <c r="A3111" t="n">
        <v>38791</v>
      </c>
      <c r="B3111" s="28" t="n">
        <v>20</v>
      </c>
      <c r="C3111" s="7" t="n">
        <v>0</v>
      </c>
      <c r="D3111" s="7" t="n">
        <v>3</v>
      </c>
      <c r="E3111" s="7" t="n">
        <v>10</v>
      </c>
      <c r="F3111" s="7" t="s">
        <v>374</v>
      </c>
    </row>
    <row r="3112" spans="1:22">
      <c r="A3112" t="s">
        <v>4</v>
      </c>
      <c r="B3112" s="4" t="s">
        <v>5</v>
      </c>
      <c r="C3112" s="4" t="s">
        <v>11</v>
      </c>
    </row>
    <row r="3113" spans="1:22">
      <c r="A3113" t="n">
        <v>38809</v>
      </c>
      <c r="B3113" s="29" t="n">
        <v>16</v>
      </c>
      <c r="C3113" s="7" t="n">
        <v>0</v>
      </c>
    </row>
    <row r="3114" spans="1:22">
      <c r="A3114" t="s">
        <v>4</v>
      </c>
      <c r="B3114" s="4" t="s">
        <v>5</v>
      </c>
      <c r="C3114" s="4" t="s">
        <v>11</v>
      </c>
      <c r="D3114" s="4" t="s">
        <v>7</v>
      </c>
      <c r="E3114" s="4" t="s">
        <v>7</v>
      </c>
      <c r="F3114" s="4" t="s">
        <v>8</v>
      </c>
    </row>
    <row r="3115" spans="1:22">
      <c r="A3115" t="n">
        <v>38812</v>
      </c>
      <c r="B3115" s="28" t="n">
        <v>20</v>
      </c>
      <c r="C3115" s="7" t="n">
        <v>11</v>
      </c>
      <c r="D3115" s="7" t="n">
        <v>3</v>
      </c>
      <c r="E3115" s="7" t="n">
        <v>10</v>
      </c>
      <c r="F3115" s="7" t="s">
        <v>374</v>
      </c>
    </row>
    <row r="3116" spans="1:22">
      <c r="A3116" t="s">
        <v>4</v>
      </c>
      <c r="B3116" s="4" t="s">
        <v>5</v>
      </c>
      <c r="C3116" s="4" t="s">
        <v>11</v>
      </c>
    </row>
    <row r="3117" spans="1:22">
      <c r="A3117" t="n">
        <v>38830</v>
      </c>
      <c r="B3117" s="29" t="n">
        <v>16</v>
      </c>
      <c r="C3117" s="7" t="n">
        <v>0</v>
      </c>
    </row>
    <row r="3118" spans="1:22">
      <c r="A3118" t="s">
        <v>4</v>
      </c>
      <c r="B3118" s="4" t="s">
        <v>5</v>
      </c>
      <c r="C3118" s="4" t="s">
        <v>11</v>
      </c>
      <c r="D3118" s="4" t="s">
        <v>7</v>
      </c>
      <c r="E3118" s="4" t="s">
        <v>7</v>
      </c>
      <c r="F3118" s="4" t="s">
        <v>8</v>
      </c>
    </row>
    <row r="3119" spans="1:22">
      <c r="A3119" t="n">
        <v>38833</v>
      </c>
      <c r="B3119" s="28" t="n">
        <v>20</v>
      </c>
      <c r="C3119" s="7" t="n">
        <v>1</v>
      </c>
      <c r="D3119" s="7" t="n">
        <v>3</v>
      </c>
      <c r="E3119" s="7" t="n">
        <v>10</v>
      </c>
      <c r="F3119" s="7" t="s">
        <v>374</v>
      </c>
    </row>
    <row r="3120" spans="1:22">
      <c r="A3120" t="s">
        <v>4</v>
      </c>
      <c r="B3120" s="4" t="s">
        <v>5</v>
      </c>
      <c r="C3120" s="4" t="s">
        <v>11</v>
      </c>
    </row>
    <row r="3121" spans="1:22">
      <c r="A3121" t="n">
        <v>38851</v>
      </c>
      <c r="B3121" s="29" t="n">
        <v>16</v>
      </c>
      <c r="C3121" s="7" t="n">
        <v>0</v>
      </c>
    </row>
    <row r="3122" spans="1:22">
      <c r="A3122" t="s">
        <v>4</v>
      </c>
      <c r="B3122" s="4" t="s">
        <v>5</v>
      </c>
      <c r="C3122" s="4" t="s">
        <v>11</v>
      </c>
      <c r="D3122" s="4" t="s">
        <v>7</v>
      </c>
      <c r="E3122" s="4" t="s">
        <v>7</v>
      </c>
      <c r="F3122" s="4" t="s">
        <v>8</v>
      </c>
    </row>
    <row r="3123" spans="1:22">
      <c r="A3123" t="n">
        <v>38854</v>
      </c>
      <c r="B3123" s="28" t="n">
        <v>20</v>
      </c>
      <c r="C3123" s="7" t="n">
        <v>2</v>
      </c>
      <c r="D3123" s="7" t="n">
        <v>3</v>
      </c>
      <c r="E3123" s="7" t="n">
        <v>10</v>
      </c>
      <c r="F3123" s="7" t="s">
        <v>374</v>
      </c>
    </row>
    <row r="3124" spans="1:22">
      <c r="A3124" t="s">
        <v>4</v>
      </c>
      <c r="B3124" s="4" t="s">
        <v>5</v>
      </c>
      <c r="C3124" s="4" t="s">
        <v>11</v>
      </c>
    </row>
    <row r="3125" spans="1:22">
      <c r="A3125" t="n">
        <v>38872</v>
      </c>
      <c r="B3125" s="29" t="n">
        <v>16</v>
      </c>
      <c r="C3125" s="7" t="n">
        <v>0</v>
      </c>
    </row>
    <row r="3126" spans="1:22">
      <c r="A3126" t="s">
        <v>4</v>
      </c>
      <c r="B3126" s="4" t="s">
        <v>5</v>
      </c>
      <c r="C3126" s="4" t="s">
        <v>11</v>
      </c>
      <c r="D3126" s="4" t="s">
        <v>7</v>
      </c>
      <c r="E3126" s="4" t="s">
        <v>7</v>
      </c>
      <c r="F3126" s="4" t="s">
        <v>8</v>
      </c>
    </row>
    <row r="3127" spans="1:22">
      <c r="A3127" t="n">
        <v>38875</v>
      </c>
      <c r="B3127" s="28" t="n">
        <v>20</v>
      </c>
      <c r="C3127" s="7" t="n">
        <v>3</v>
      </c>
      <c r="D3127" s="7" t="n">
        <v>3</v>
      </c>
      <c r="E3127" s="7" t="n">
        <v>10</v>
      </c>
      <c r="F3127" s="7" t="s">
        <v>374</v>
      </c>
    </row>
    <row r="3128" spans="1:22">
      <c r="A3128" t="s">
        <v>4</v>
      </c>
      <c r="B3128" s="4" t="s">
        <v>5</v>
      </c>
      <c r="C3128" s="4" t="s">
        <v>11</v>
      </c>
    </row>
    <row r="3129" spans="1:22">
      <c r="A3129" t="n">
        <v>38893</v>
      </c>
      <c r="B3129" s="29" t="n">
        <v>16</v>
      </c>
      <c r="C3129" s="7" t="n">
        <v>0</v>
      </c>
    </row>
    <row r="3130" spans="1:22">
      <c r="A3130" t="s">
        <v>4</v>
      </c>
      <c r="B3130" s="4" t="s">
        <v>5</v>
      </c>
      <c r="C3130" s="4" t="s">
        <v>11</v>
      </c>
      <c r="D3130" s="4" t="s">
        <v>7</v>
      </c>
      <c r="E3130" s="4" t="s">
        <v>7</v>
      </c>
      <c r="F3130" s="4" t="s">
        <v>8</v>
      </c>
    </row>
    <row r="3131" spans="1:22">
      <c r="A3131" t="n">
        <v>38896</v>
      </c>
      <c r="B3131" s="28" t="n">
        <v>20</v>
      </c>
      <c r="C3131" s="7" t="n">
        <v>4</v>
      </c>
      <c r="D3131" s="7" t="n">
        <v>3</v>
      </c>
      <c r="E3131" s="7" t="n">
        <v>10</v>
      </c>
      <c r="F3131" s="7" t="s">
        <v>374</v>
      </c>
    </row>
    <row r="3132" spans="1:22">
      <c r="A3132" t="s">
        <v>4</v>
      </c>
      <c r="B3132" s="4" t="s">
        <v>5</v>
      </c>
      <c r="C3132" s="4" t="s">
        <v>11</v>
      </c>
    </row>
    <row r="3133" spans="1:22">
      <c r="A3133" t="n">
        <v>38914</v>
      </c>
      <c r="B3133" s="29" t="n">
        <v>16</v>
      </c>
      <c r="C3133" s="7" t="n">
        <v>0</v>
      </c>
    </row>
    <row r="3134" spans="1:22">
      <c r="A3134" t="s">
        <v>4</v>
      </c>
      <c r="B3134" s="4" t="s">
        <v>5</v>
      </c>
      <c r="C3134" s="4" t="s">
        <v>11</v>
      </c>
      <c r="D3134" s="4" t="s">
        <v>7</v>
      </c>
      <c r="E3134" s="4" t="s">
        <v>7</v>
      </c>
      <c r="F3134" s="4" t="s">
        <v>8</v>
      </c>
    </row>
    <row r="3135" spans="1:22">
      <c r="A3135" t="n">
        <v>38917</v>
      </c>
      <c r="B3135" s="28" t="n">
        <v>20</v>
      </c>
      <c r="C3135" s="7" t="n">
        <v>5</v>
      </c>
      <c r="D3135" s="7" t="n">
        <v>3</v>
      </c>
      <c r="E3135" s="7" t="n">
        <v>10</v>
      </c>
      <c r="F3135" s="7" t="s">
        <v>374</v>
      </c>
    </row>
    <row r="3136" spans="1:22">
      <c r="A3136" t="s">
        <v>4</v>
      </c>
      <c r="B3136" s="4" t="s">
        <v>5</v>
      </c>
      <c r="C3136" s="4" t="s">
        <v>11</v>
      </c>
    </row>
    <row r="3137" spans="1:6">
      <c r="A3137" t="n">
        <v>38935</v>
      </c>
      <c r="B3137" s="29" t="n">
        <v>16</v>
      </c>
      <c r="C3137" s="7" t="n">
        <v>0</v>
      </c>
    </row>
    <row r="3138" spans="1:6">
      <c r="A3138" t="s">
        <v>4</v>
      </c>
      <c r="B3138" s="4" t="s">
        <v>5</v>
      </c>
      <c r="C3138" s="4" t="s">
        <v>11</v>
      </c>
      <c r="D3138" s="4" t="s">
        <v>7</v>
      </c>
      <c r="E3138" s="4" t="s">
        <v>7</v>
      </c>
      <c r="F3138" s="4" t="s">
        <v>8</v>
      </c>
    </row>
    <row r="3139" spans="1:6">
      <c r="A3139" t="n">
        <v>38938</v>
      </c>
      <c r="B3139" s="28" t="n">
        <v>20</v>
      </c>
      <c r="C3139" s="7" t="n">
        <v>6</v>
      </c>
      <c r="D3139" s="7" t="n">
        <v>3</v>
      </c>
      <c r="E3139" s="7" t="n">
        <v>10</v>
      </c>
      <c r="F3139" s="7" t="s">
        <v>374</v>
      </c>
    </row>
    <row r="3140" spans="1:6">
      <c r="A3140" t="s">
        <v>4</v>
      </c>
      <c r="B3140" s="4" t="s">
        <v>5</v>
      </c>
      <c r="C3140" s="4" t="s">
        <v>11</v>
      </c>
    </row>
    <row r="3141" spans="1:6">
      <c r="A3141" t="n">
        <v>38956</v>
      </c>
      <c r="B3141" s="29" t="n">
        <v>16</v>
      </c>
      <c r="C3141" s="7" t="n">
        <v>0</v>
      </c>
    </row>
    <row r="3142" spans="1:6">
      <c r="A3142" t="s">
        <v>4</v>
      </c>
      <c r="B3142" s="4" t="s">
        <v>5</v>
      </c>
      <c r="C3142" s="4" t="s">
        <v>11</v>
      </c>
      <c r="D3142" s="4" t="s">
        <v>7</v>
      </c>
      <c r="E3142" s="4" t="s">
        <v>7</v>
      </c>
      <c r="F3142" s="4" t="s">
        <v>8</v>
      </c>
    </row>
    <row r="3143" spans="1:6">
      <c r="A3143" t="n">
        <v>38959</v>
      </c>
      <c r="B3143" s="28" t="n">
        <v>20</v>
      </c>
      <c r="C3143" s="7" t="n">
        <v>7</v>
      </c>
      <c r="D3143" s="7" t="n">
        <v>3</v>
      </c>
      <c r="E3143" s="7" t="n">
        <v>10</v>
      </c>
      <c r="F3143" s="7" t="s">
        <v>374</v>
      </c>
    </row>
    <row r="3144" spans="1:6">
      <c r="A3144" t="s">
        <v>4</v>
      </c>
      <c r="B3144" s="4" t="s">
        <v>5</v>
      </c>
      <c r="C3144" s="4" t="s">
        <v>11</v>
      </c>
    </row>
    <row r="3145" spans="1:6">
      <c r="A3145" t="n">
        <v>38977</v>
      </c>
      <c r="B3145" s="29" t="n">
        <v>16</v>
      </c>
      <c r="C3145" s="7" t="n">
        <v>0</v>
      </c>
    </row>
    <row r="3146" spans="1:6">
      <c r="A3146" t="s">
        <v>4</v>
      </c>
      <c r="B3146" s="4" t="s">
        <v>5</v>
      </c>
      <c r="C3146" s="4" t="s">
        <v>11</v>
      </c>
      <c r="D3146" s="4" t="s">
        <v>7</v>
      </c>
      <c r="E3146" s="4" t="s">
        <v>7</v>
      </c>
      <c r="F3146" s="4" t="s">
        <v>8</v>
      </c>
    </row>
    <row r="3147" spans="1:6">
      <c r="A3147" t="n">
        <v>38980</v>
      </c>
      <c r="B3147" s="28" t="n">
        <v>20</v>
      </c>
      <c r="C3147" s="7" t="n">
        <v>8</v>
      </c>
      <c r="D3147" s="7" t="n">
        <v>3</v>
      </c>
      <c r="E3147" s="7" t="n">
        <v>10</v>
      </c>
      <c r="F3147" s="7" t="s">
        <v>374</v>
      </c>
    </row>
    <row r="3148" spans="1:6">
      <c r="A3148" t="s">
        <v>4</v>
      </c>
      <c r="B3148" s="4" t="s">
        <v>5</v>
      </c>
      <c r="C3148" s="4" t="s">
        <v>11</v>
      </c>
    </row>
    <row r="3149" spans="1:6">
      <c r="A3149" t="n">
        <v>38998</v>
      </c>
      <c r="B3149" s="29" t="n">
        <v>16</v>
      </c>
      <c r="C3149" s="7" t="n">
        <v>0</v>
      </c>
    </row>
    <row r="3150" spans="1:6">
      <c r="A3150" t="s">
        <v>4</v>
      </c>
      <c r="B3150" s="4" t="s">
        <v>5</v>
      </c>
      <c r="C3150" s="4" t="s">
        <v>11</v>
      </c>
      <c r="D3150" s="4" t="s">
        <v>7</v>
      </c>
      <c r="E3150" s="4" t="s">
        <v>7</v>
      </c>
      <c r="F3150" s="4" t="s">
        <v>8</v>
      </c>
    </row>
    <row r="3151" spans="1:6">
      <c r="A3151" t="n">
        <v>39001</v>
      </c>
      <c r="B3151" s="28" t="n">
        <v>20</v>
      </c>
      <c r="C3151" s="7" t="n">
        <v>9</v>
      </c>
      <c r="D3151" s="7" t="n">
        <v>3</v>
      </c>
      <c r="E3151" s="7" t="n">
        <v>10</v>
      </c>
      <c r="F3151" s="7" t="s">
        <v>374</v>
      </c>
    </row>
    <row r="3152" spans="1:6">
      <c r="A3152" t="s">
        <v>4</v>
      </c>
      <c r="B3152" s="4" t="s">
        <v>5</v>
      </c>
      <c r="C3152" s="4" t="s">
        <v>11</v>
      </c>
    </row>
    <row r="3153" spans="1:6">
      <c r="A3153" t="n">
        <v>39019</v>
      </c>
      <c r="B3153" s="29" t="n">
        <v>16</v>
      </c>
      <c r="C3153" s="7" t="n">
        <v>0</v>
      </c>
    </row>
    <row r="3154" spans="1:6">
      <c r="A3154" t="s">
        <v>4</v>
      </c>
      <c r="B3154" s="4" t="s">
        <v>5</v>
      </c>
      <c r="C3154" s="4" t="s">
        <v>11</v>
      </c>
      <c r="D3154" s="4" t="s">
        <v>7</v>
      </c>
      <c r="E3154" s="4" t="s">
        <v>7</v>
      </c>
      <c r="F3154" s="4" t="s">
        <v>8</v>
      </c>
    </row>
    <row r="3155" spans="1:6">
      <c r="A3155" t="n">
        <v>39022</v>
      </c>
      <c r="B3155" s="28" t="n">
        <v>20</v>
      </c>
      <c r="C3155" s="7" t="n">
        <v>16</v>
      </c>
      <c r="D3155" s="7" t="n">
        <v>3</v>
      </c>
      <c r="E3155" s="7" t="n">
        <v>10</v>
      </c>
      <c r="F3155" s="7" t="s">
        <v>374</v>
      </c>
    </row>
    <row r="3156" spans="1:6">
      <c r="A3156" t="s">
        <v>4</v>
      </c>
      <c r="B3156" s="4" t="s">
        <v>5</v>
      </c>
      <c r="C3156" s="4" t="s">
        <v>11</v>
      </c>
    </row>
    <row r="3157" spans="1:6">
      <c r="A3157" t="n">
        <v>39040</v>
      </c>
      <c r="B3157" s="29" t="n">
        <v>16</v>
      </c>
      <c r="C3157" s="7" t="n">
        <v>0</v>
      </c>
    </row>
    <row r="3158" spans="1:6">
      <c r="A3158" t="s">
        <v>4</v>
      </c>
      <c r="B3158" s="4" t="s">
        <v>5</v>
      </c>
      <c r="C3158" s="4" t="s">
        <v>11</v>
      </c>
      <c r="D3158" s="4" t="s">
        <v>7</v>
      </c>
      <c r="E3158" s="4" t="s">
        <v>7</v>
      </c>
      <c r="F3158" s="4" t="s">
        <v>8</v>
      </c>
    </row>
    <row r="3159" spans="1:6">
      <c r="A3159" t="n">
        <v>39043</v>
      </c>
      <c r="B3159" s="28" t="n">
        <v>20</v>
      </c>
      <c r="C3159" s="7" t="n">
        <v>15</v>
      </c>
      <c r="D3159" s="7" t="n">
        <v>3</v>
      </c>
      <c r="E3159" s="7" t="n">
        <v>10</v>
      </c>
      <c r="F3159" s="7" t="s">
        <v>374</v>
      </c>
    </row>
    <row r="3160" spans="1:6">
      <c r="A3160" t="s">
        <v>4</v>
      </c>
      <c r="B3160" s="4" t="s">
        <v>5</v>
      </c>
      <c r="C3160" s="4" t="s">
        <v>11</v>
      </c>
    </row>
    <row r="3161" spans="1:6">
      <c r="A3161" t="n">
        <v>39061</v>
      </c>
      <c r="B3161" s="29" t="n">
        <v>16</v>
      </c>
      <c r="C3161" s="7" t="n">
        <v>0</v>
      </c>
    </row>
    <row r="3162" spans="1:6">
      <c r="A3162" t="s">
        <v>4</v>
      </c>
      <c r="B3162" s="4" t="s">
        <v>5</v>
      </c>
      <c r="C3162" s="4" t="s">
        <v>11</v>
      </c>
      <c r="D3162" s="4" t="s">
        <v>7</v>
      </c>
      <c r="E3162" s="4" t="s">
        <v>7</v>
      </c>
      <c r="F3162" s="4" t="s">
        <v>8</v>
      </c>
    </row>
    <row r="3163" spans="1:6">
      <c r="A3163" t="n">
        <v>39064</v>
      </c>
      <c r="B3163" s="28" t="n">
        <v>20</v>
      </c>
      <c r="C3163" s="7" t="n">
        <v>14</v>
      </c>
      <c r="D3163" s="7" t="n">
        <v>3</v>
      </c>
      <c r="E3163" s="7" t="n">
        <v>10</v>
      </c>
      <c r="F3163" s="7" t="s">
        <v>374</v>
      </c>
    </row>
    <row r="3164" spans="1:6">
      <c r="A3164" t="s">
        <v>4</v>
      </c>
      <c r="B3164" s="4" t="s">
        <v>5</v>
      </c>
      <c r="C3164" s="4" t="s">
        <v>11</v>
      </c>
    </row>
    <row r="3165" spans="1:6">
      <c r="A3165" t="n">
        <v>39082</v>
      </c>
      <c r="B3165" s="29" t="n">
        <v>16</v>
      </c>
      <c r="C3165" s="7" t="n">
        <v>0</v>
      </c>
    </row>
    <row r="3166" spans="1:6">
      <c r="A3166" t="s">
        <v>4</v>
      </c>
      <c r="B3166" s="4" t="s">
        <v>5</v>
      </c>
      <c r="C3166" s="4" t="s">
        <v>11</v>
      </c>
      <c r="D3166" s="4" t="s">
        <v>7</v>
      </c>
      <c r="E3166" s="4" t="s">
        <v>7</v>
      </c>
      <c r="F3166" s="4" t="s">
        <v>8</v>
      </c>
    </row>
    <row r="3167" spans="1:6">
      <c r="A3167" t="n">
        <v>39085</v>
      </c>
      <c r="B3167" s="28" t="n">
        <v>20</v>
      </c>
      <c r="C3167" s="7" t="n">
        <v>7032</v>
      </c>
      <c r="D3167" s="7" t="n">
        <v>3</v>
      </c>
      <c r="E3167" s="7" t="n">
        <v>10</v>
      </c>
      <c r="F3167" s="7" t="s">
        <v>374</v>
      </c>
    </row>
    <row r="3168" spans="1:6">
      <c r="A3168" t="s">
        <v>4</v>
      </c>
      <c r="B3168" s="4" t="s">
        <v>5</v>
      </c>
      <c r="C3168" s="4" t="s">
        <v>11</v>
      </c>
    </row>
    <row r="3169" spans="1:6">
      <c r="A3169" t="n">
        <v>39103</v>
      </c>
      <c r="B3169" s="29" t="n">
        <v>16</v>
      </c>
      <c r="C3169" s="7" t="n">
        <v>0</v>
      </c>
    </row>
    <row r="3170" spans="1:6">
      <c r="A3170" t="s">
        <v>4</v>
      </c>
      <c r="B3170" s="4" t="s">
        <v>5</v>
      </c>
      <c r="C3170" s="4" t="s">
        <v>11</v>
      </c>
      <c r="D3170" s="4" t="s">
        <v>7</v>
      </c>
      <c r="E3170" s="4" t="s">
        <v>7</v>
      </c>
      <c r="F3170" s="4" t="s">
        <v>8</v>
      </c>
    </row>
    <row r="3171" spans="1:6">
      <c r="A3171" t="n">
        <v>39106</v>
      </c>
      <c r="B3171" s="28" t="n">
        <v>20</v>
      </c>
      <c r="C3171" s="7" t="n">
        <v>7024</v>
      </c>
      <c r="D3171" s="7" t="n">
        <v>3</v>
      </c>
      <c r="E3171" s="7" t="n">
        <v>10</v>
      </c>
      <c r="F3171" s="7" t="s">
        <v>374</v>
      </c>
    </row>
    <row r="3172" spans="1:6">
      <c r="A3172" t="s">
        <v>4</v>
      </c>
      <c r="B3172" s="4" t="s">
        <v>5</v>
      </c>
      <c r="C3172" s="4" t="s">
        <v>11</v>
      </c>
    </row>
    <row r="3173" spans="1:6">
      <c r="A3173" t="n">
        <v>39124</v>
      </c>
      <c r="B3173" s="29" t="n">
        <v>16</v>
      </c>
      <c r="C3173" s="7" t="n">
        <v>0</v>
      </c>
    </row>
    <row r="3174" spans="1:6">
      <c r="A3174" t="s">
        <v>4</v>
      </c>
      <c r="B3174" s="4" t="s">
        <v>5</v>
      </c>
      <c r="C3174" s="4" t="s">
        <v>11</v>
      </c>
      <c r="D3174" s="4" t="s">
        <v>7</v>
      </c>
      <c r="E3174" s="4" t="s">
        <v>7</v>
      </c>
      <c r="F3174" s="4" t="s">
        <v>8</v>
      </c>
    </row>
    <row r="3175" spans="1:6">
      <c r="A3175" t="n">
        <v>39127</v>
      </c>
      <c r="B3175" s="28" t="n">
        <v>20</v>
      </c>
      <c r="C3175" s="7" t="n">
        <v>19</v>
      </c>
      <c r="D3175" s="7" t="n">
        <v>3</v>
      </c>
      <c r="E3175" s="7" t="n">
        <v>10</v>
      </c>
      <c r="F3175" s="7" t="s">
        <v>374</v>
      </c>
    </row>
    <row r="3176" spans="1:6">
      <c r="A3176" t="s">
        <v>4</v>
      </c>
      <c r="B3176" s="4" t="s">
        <v>5</v>
      </c>
      <c r="C3176" s="4" t="s">
        <v>11</v>
      </c>
    </row>
    <row r="3177" spans="1:6">
      <c r="A3177" t="n">
        <v>39145</v>
      </c>
      <c r="B3177" s="29" t="n">
        <v>16</v>
      </c>
      <c r="C3177" s="7" t="n">
        <v>0</v>
      </c>
    </row>
    <row r="3178" spans="1:6">
      <c r="A3178" t="s">
        <v>4</v>
      </c>
      <c r="B3178" s="4" t="s">
        <v>5</v>
      </c>
      <c r="C3178" s="4" t="s">
        <v>8</v>
      </c>
      <c r="D3178" s="4" t="s">
        <v>11</v>
      </c>
    </row>
    <row r="3179" spans="1:6">
      <c r="A3179" t="n">
        <v>39148</v>
      </c>
      <c r="B3179" s="63" t="n">
        <v>29</v>
      </c>
      <c r="C3179" s="7" t="s">
        <v>463</v>
      </c>
      <c r="D3179" s="7" t="n">
        <v>7024</v>
      </c>
    </row>
    <row r="3180" spans="1:6">
      <c r="A3180" t="s">
        <v>4</v>
      </c>
      <c r="B3180" s="4" t="s">
        <v>5</v>
      </c>
      <c r="C3180" s="4" t="s">
        <v>11</v>
      </c>
      <c r="D3180" s="4" t="s">
        <v>14</v>
      </c>
    </row>
    <row r="3181" spans="1:6">
      <c r="A3181" t="n">
        <v>39173</v>
      </c>
      <c r="B3181" s="25" t="n">
        <v>43</v>
      </c>
      <c r="C3181" s="7" t="n">
        <v>19</v>
      </c>
      <c r="D3181" s="7" t="n">
        <v>1</v>
      </c>
    </row>
    <row r="3182" spans="1:6">
      <c r="A3182" t="s">
        <v>4</v>
      </c>
      <c r="B3182" s="4" t="s">
        <v>5</v>
      </c>
      <c r="C3182" s="4" t="s">
        <v>11</v>
      </c>
      <c r="D3182" s="4" t="s">
        <v>14</v>
      </c>
    </row>
    <row r="3183" spans="1:6">
      <c r="A3183" t="n">
        <v>39180</v>
      </c>
      <c r="B3183" s="25" t="n">
        <v>43</v>
      </c>
      <c r="C3183" s="7" t="n">
        <v>7024</v>
      </c>
      <c r="D3183" s="7" t="n">
        <v>1</v>
      </c>
    </row>
    <row r="3184" spans="1:6">
      <c r="A3184" t="s">
        <v>4</v>
      </c>
      <c r="B3184" s="4" t="s">
        <v>5</v>
      </c>
      <c r="C3184" s="4" t="s">
        <v>11</v>
      </c>
      <c r="D3184" s="4" t="s">
        <v>14</v>
      </c>
    </row>
    <row r="3185" spans="1:6">
      <c r="A3185" t="n">
        <v>39187</v>
      </c>
      <c r="B3185" s="25" t="n">
        <v>43</v>
      </c>
      <c r="C3185" s="7" t="n">
        <v>7024</v>
      </c>
      <c r="D3185" s="7" t="n">
        <v>131072</v>
      </c>
    </row>
    <row r="3186" spans="1:6">
      <c r="A3186" t="s">
        <v>4</v>
      </c>
      <c r="B3186" s="4" t="s">
        <v>5</v>
      </c>
      <c r="C3186" s="4" t="s">
        <v>11</v>
      </c>
      <c r="D3186" s="4" t="s">
        <v>14</v>
      </c>
    </row>
    <row r="3187" spans="1:6">
      <c r="A3187" t="n">
        <v>39194</v>
      </c>
      <c r="B3187" s="25" t="n">
        <v>43</v>
      </c>
      <c r="C3187" s="7" t="n">
        <v>19</v>
      </c>
      <c r="D3187" s="7" t="n">
        <v>131072</v>
      </c>
    </row>
    <row r="3188" spans="1:6">
      <c r="A3188" t="s">
        <v>4</v>
      </c>
      <c r="B3188" s="4" t="s">
        <v>5</v>
      </c>
      <c r="C3188" s="4" t="s">
        <v>11</v>
      </c>
      <c r="D3188" s="4" t="s">
        <v>13</v>
      </c>
      <c r="E3188" s="4" t="s">
        <v>13</v>
      </c>
      <c r="F3188" s="4" t="s">
        <v>13</v>
      </c>
      <c r="G3188" s="4" t="s">
        <v>13</v>
      </c>
    </row>
    <row r="3189" spans="1:6">
      <c r="A3189" t="n">
        <v>39201</v>
      </c>
      <c r="B3189" s="22" t="n">
        <v>46</v>
      </c>
      <c r="C3189" s="7" t="n">
        <v>16</v>
      </c>
      <c r="D3189" s="7" t="n">
        <v>-8.5</v>
      </c>
      <c r="E3189" s="7" t="n">
        <v>0</v>
      </c>
      <c r="F3189" s="7" t="n">
        <v>-26.8500003814697</v>
      </c>
      <c r="G3189" s="7" t="n">
        <v>270</v>
      </c>
    </row>
    <row r="3190" spans="1:6">
      <c r="A3190" t="s">
        <v>4</v>
      </c>
      <c r="B3190" s="4" t="s">
        <v>5</v>
      </c>
      <c r="C3190" s="4" t="s">
        <v>11</v>
      </c>
      <c r="D3190" s="4" t="s">
        <v>13</v>
      </c>
      <c r="E3190" s="4" t="s">
        <v>13</v>
      </c>
      <c r="F3190" s="4" t="s">
        <v>13</v>
      </c>
      <c r="G3190" s="4" t="s">
        <v>13</v>
      </c>
    </row>
    <row r="3191" spans="1:6">
      <c r="A3191" t="n">
        <v>39220</v>
      </c>
      <c r="B3191" s="22" t="n">
        <v>46</v>
      </c>
      <c r="C3191" s="7" t="n">
        <v>11</v>
      </c>
      <c r="D3191" s="7" t="n">
        <v>-8.5</v>
      </c>
      <c r="E3191" s="7" t="n">
        <v>0</v>
      </c>
      <c r="F3191" s="7" t="n">
        <v>-25.5</v>
      </c>
      <c r="G3191" s="7" t="n">
        <v>270</v>
      </c>
    </row>
    <row r="3192" spans="1:6">
      <c r="A3192" t="s">
        <v>4</v>
      </c>
      <c r="B3192" s="4" t="s">
        <v>5</v>
      </c>
      <c r="C3192" s="4" t="s">
        <v>11</v>
      </c>
      <c r="D3192" s="4" t="s">
        <v>13</v>
      </c>
      <c r="E3192" s="4" t="s">
        <v>13</v>
      </c>
      <c r="F3192" s="4" t="s">
        <v>13</v>
      </c>
      <c r="G3192" s="4" t="s">
        <v>13</v>
      </c>
    </row>
    <row r="3193" spans="1:6">
      <c r="A3193" t="n">
        <v>39239</v>
      </c>
      <c r="B3193" s="22" t="n">
        <v>46</v>
      </c>
      <c r="C3193" s="7" t="n">
        <v>1</v>
      </c>
      <c r="D3193" s="7" t="n">
        <v>-8.5</v>
      </c>
      <c r="E3193" s="7" t="n">
        <v>0</v>
      </c>
      <c r="F3193" s="7" t="n">
        <v>-24.1499996185303</v>
      </c>
      <c r="G3193" s="7" t="n">
        <v>270</v>
      </c>
    </row>
    <row r="3194" spans="1:6">
      <c r="A3194" t="s">
        <v>4</v>
      </c>
      <c r="B3194" s="4" t="s">
        <v>5</v>
      </c>
      <c r="C3194" s="4" t="s">
        <v>11</v>
      </c>
      <c r="D3194" s="4" t="s">
        <v>13</v>
      </c>
      <c r="E3194" s="4" t="s">
        <v>13</v>
      </c>
      <c r="F3194" s="4" t="s">
        <v>13</v>
      </c>
      <c r="G3194" s="4" t="s">
        <v>13</v>
      </c>
    </row>
    <row r="3195" spans="1:6">
      <c r="A3195" t="n">
        <v>39258</v>
      </c>
      <c r="B3195" s="22" t="n">
        <v>46</v>
      </c>
      <c r="C3195" s="7" t="n">
        <v>0</v>
      </c>
      <c r="D3195" s="7" t="n">
        <v>-8.5</v>
      </c>
      <c r="E3195" s="7" t="n">
        <v>0</v>
      </c>
      <c r="F3195" s="7" t="n">
        <v>-22.7999992370605</v>
      </c>
      <c r="G3195" s="7" t="n">
        <v>270</v>
      </c>
    </row>
    <row r="3196" spans="1:6">
      <c r="A3196" t="s">
        <v>4</v>
      </c>
      <c r="B3196" s="4" t="s">
        <v>5</v>
      </c>
      <c r="C3196" s="4" t="s">
        <v>11</v>
      </c>
      <c r="D3196" s="4" t="s">
        <v>13</v>
      </c>
      <c r="E3196" s="4" t="s">
        <v>13</v>
      </c>
      <c r="F3196" s="4" t="s">
        <v>13</v>
      </c>
      <c r="G3196" s="4" t="s">
        <v>13</v>
      </c>
    </row>
    <row r="3197" spans="1:6">
      <c r="A3197" t="n">
        <v>39277</v>
      </c>
      <c r="B3197" s="22" t="n">
        <v>46</v>
      </c>
      <c r="C3197" s="7" t="n">
        <v>2</v>
      </c>
      <c r="D3197" s="7" t="n">
        <v>-8.5</v>
      </c>
      <c r="E3197" s="7" t="n">
        <v>0</v>
      </c>
      <c r="F3197" s="7" t="n">
        <v>-21.4500007629395</v>
      </c>
      <c r="G3197" s="7" t="n">
        <v>270</v>
      </c>
    </row>
    <row r="3198" spans="1:6">
      <c r="A3198" t="s">
        <v>4</v>
      </c>
      <c r="B3198" s="4" t="s">
        <v>5</v>
      </c>
      <c r="C3198" s="4" t="s">
        <v>11</v>
      </c>
      <c r="D3198" s="4" t="s">
        <v>13</v>
      </c>
      <c r="E3198" s="4" t="s">
        <v>13</v>
      </c>
      <c r="F3198" s="4" t="s">
        <v>13</v>
      </c>
      <c r="G3198" s="4" t="s">
        <v>13</v>
      </c>
    </row>
    <row r="3199" spans="1:6">
      <c r="A3199" t="n">
        <v>39296</v>
      </c>
      <c r="B3199" s="22" t="n">
        <v>46</v>
      </c>
      <c r="C3199" s="7" t="n">
        <v>5</v>
      </c>
      <c r="D3199" s="7" t="n">
        <v>-8.5</v>
      </c>
      <c r="E3199" s="7" t="n">
        <v>0</v>
      </c>
      <c r="F3199" s="7" t="n">
        <v>-20.1800003051758</v>
      </c>
      <c r="G3199" s="7" t="n">
        <v>270</v>
      </c>
    </row>
    <row r="3200" spans="1:6">
      <c r="A3200" t="s">
        <v>4</v>
      </c>
      <c r="B3200" s="4" t="s">
        <v>5</v>
      </c>
      <c r="C3200" s="4" t="s">
        <v>11</v>
      </c>
      <c r="D3200" s="4" t="s">
        <v>13</v>
      </c>
      <c r="E3200" s="4" t="s">
        <v>13</v>
      </c>
      <c r="F3200" s="4" t="s">
        <v>13</v>
      </c>
      <c r="G3200" s="4" t="s">
        <v>13</v>
      </c>
    </row>
    <row r="3201" spans="1:7">
      <c r="A3201" t="n">
        <v>39315</v>
      </c>
      <c r="B3201" s="22" t="n">
        <v>46</v>
      </c>
      <c r="C3201" s="7" t="n">
        <v>7032</v>
      </c>
      <c r="D3201" s="7" t="n">
        <v>-8.5</v>
      </c>
      <c r="E3201" s="7" t="n">
        <v>0.479999989271164</v>
      </c>
      <c r="F3201" s="7" t="n">
        <v>-19.9200000762939</v>
      </c>
      <c r="G3201" s="7" t="n">
        <v>270</v>
      </c>
    </row>
    <row r="3202" spans="1:7">
      <c r="A3202" t="s">
        <v>4</v>
      </c>
      <c r="B3202" s="4" t="s">
        <v>5</v>
      </c>
      <c r="C3202" s="4" t="s">
        <v>11</v>
      </c>
      <c r="D3202" s="4" t="s">
        <v>13</v>
      </c>
      <c r="E3202" s="4" t="s">
        <v>13</v>
      </c>
      <c r="F3202" s="4" t="s">
        <v>13</v>
      </c>
      <c r="G3202" s="4" t="s">
        <v>13</v>
      </c>
    </row>
    <row r="3203" spans="1:7">
      <c r="A3203" t="n">
        <v>39334</v>
      </c>
      <c r="B3203" s="22" t="n">
        <v>46</v>
      </c>
      <c r="C3203" s="7" t="n">
        <v>14</v>
      </c>
      <c r="D3203" s="7" t="n">
        <v>-7.69999980926514</v>
      </c>
      <c r="E3203" s="7" t="n">
        <v>0</v>
      </c>
      <c r="F3203" s="7" t="n">
        <v>-25.0599994659424</v>
      </c>
      <c r="G3203" s="7" t="n">
        <v>270</v>
      </c>
    </row>
    <row r="3204" spans="1:7">
      <c r="A3204" t="s">
        <v>4</v>
      </c>
      <c r="B3204" s="4" t="s">
        <v>5</v>
      </c>
      <c r="C3204" s="4" t="s">
        <v>11</v>
      </c>
      <c r="D3204" s="4" t="s">
        <v>13</v>
      </c>
      <c r="E3204" s="4" t="s">
        <v>13</v>
      </c>
      <c r="F3204" s="4" t="s">
        <v>13</v>
      </c>
      <c r="G3204" s="4" t="s">
        <v>13</v>
      </c>
    </row>
    <row r="3205" spans="1:7">
      <c r="A3205" t="n">
        <v>39353</v>
      </c>
      <c r="B3205" s="22" t="n">
        <v>46</v>
      </c>
      <c r="C3205" s="7" t="n">
        <v>15</v>
      </c>
      <c r="D3205" s="7" t="n">
        <v>-10.1400003433228</v>
      </c>
      <c r="E3205" s="7" t="n">
        <v>0</v>
      </c>
      <c r="F3205" s="7" t="n">
        <v>-28.0699996948242</v>
      </c>
      <c r="G3205" s="7" t="n">
        <v>358.299987792969</v>
      </c>
    </row>
    <row r="3206" spans="1:7">
      <c r="A3206" t="s">
        <v>4</v>
      </c>
      <c r="B3206" s="4" t="s">
        <v>5</v>
      </c>
      <c r="C3206" s="4" t="s">
        <v>11</v>
      </c>
      <c r="D3206" s="4" t="s">
        <v>13</v>
      </c>
      <c r="E3206" s="4" t="s">
        <v>13</v>
      </c>
      <c r="F3206" s="4" t="s">
        <v>13</v>
      </c>
      <c r="G3206" s="4" t="s">
        <v>13</v>
      </c>
    </row>
    <row r="3207" spans="1:7">
      <c r="A3207" t="n">
        <v>39372</v>
      </c>
      <c r="B3207" s="22" t="n">
        <v>46</v>
      </c>
      <c r="C3207" s="7" t="n">
        <v>9</v>
      </c>
      <c r="D3207" s="7" t="n">
        <v>-11.5</v>
      </c>
      <c r="E3207" s="7" t="n">
        <v>0</v>
      </c>
      <c r="F3207" s="7" t="n">
        <v>-26.8500003814697</v>
      </c>
      <c r="G3207" s="7" t="n">
        <v>90</v>
      </c>
    </row>
    <row r="3208" spans="1:7">
      <c r="A3208" t="s">
        <v>4</v>
      </c>
      <c r="B3208" s="4" t="s">
        <v>5</v>
      </c>
      <c r="C3208" s="4" t="s">
        <v>11</v>
      </c>
      <c r="D3208" s="4" t="s">
        <v>13</v>
      </c>
      <c r="E3208" s="4" t="s">
        <v>13</v>
      </c>
      <c r="F3208" s="4" t="s">
        <v>13</v>
      </c>
      <c r="G3208" s="4" t="s">
        <v>13</v>
      </c>
    </row>
    <row r="3209" spans="1:7">
      <c r="A3209" t="n">
        <v>39391</v>
      </c>
      <c r="B3209" s="22" t="n">
        <v>46</v>
      </c>
      <c r="C3209" s="7" t="n">
        <v>6</v>
      </c>
      <c r="D3209" s="7" t="n">
        <v>-11.5</v>
      </c>
      <c r="E3209" s="7" t="n">
        <v>0</v>
      </c>
      <c r="F3209" s="7" t="n">
        <v>-25.5</v>
      </c>
      <c r="G3209" s="7" t="n">
        <v>90</v>
      </c>
    </row>
    <row r="3210" spans="1:7">
      <c r="A3210" t="s">
        <v>4</v>
      </c>
      <c r="B3210" s="4" t="s">
        <v>5</v>
      </c>
      <c r="C3210" s="4" t="s">
        <v>11</v>
      </c>
      <c r="D3210" s="4" t="s">
        <v>13</v>
      </c>
      <c r="E3210" s="4" t="s">
        <v>13</v>
      </c>
      <c r="F3210" s="4" t="s">
        <v>13</v>
      </c>
      <c r="G3210" s="4" t="s">
        <v>13</v>
      </c>
    </row>
    <row r="3211" spans="1:7">
      <c r="A3211" t="n">
        <v>39410</v>
      </c>
      <c r="B3211" s="22" t="n">
        <v>46</v>
      </c>
      <c r="C3211" s="7" t="n">
        <v>3</v>
      </c>
      <c r="D3211" s="7" t="n">
        <v>-11.5</v>
      </c>
      <c r="E3211" s="7" t="n">
        <v>0</v>
      </c>
      <c r="F3211" s="7" t="n">
        <v>-24.1499996185303</v>
      </c>
      <c r="G3211" s="7" t="n">
        <v>90</v>
      </c>
    </row>
    <row r="3212" spans="1:7">
      <c r="A3212" t="s">
        <v>4</v>
      </c>
      <c r="B3212" s="4" t="s">
        <v>5</v>
      </c>
      <c r="C3212" s="4" t="s">
        <v>11</v>
      </c>
      <c r="D3212" s="4" t="s">
        <v>13</v>
      </c>
      <c r="E3212" s="4" t="s">
        <v>13</v>
      </c>
      <c r="F3212" s="4" t="s">
        <v>13</v>
      </c>
      <c r="G3212" s="4" t="s">
        <v>13</v>
      </c>
    </row>
    <row r="3213" spans="1:7">
      <c r="A3213" t="n">
        <v>39429</v>
      </c>
      <c r="B3213" s="22" t="n">
        <v>46</v>
      </c>
      <c r="C3213" s="7" t="n">
        <v>4</v>
      </c>
      <c r="D3213" s="7" t="n">
        <v>-11.5</v>
      </c>
      <c r="E3213" s="7" t="n">
        <v>0</v>
      </c>
      <c r="F3213" s="7" t="n">
        <v>-22.7999992370605</v>
      </c>
      <c r="G3213" s="7" t="n">
        <v>90</v>
      </c>
    </row>
    <row r="3214" spans="1:7">
      <c r="A3214" t="s">
        <v>4</v>
      </c>
      <c r="B3214" s="4" t="s">
        <v>5</v>
      </c>
      <c r="C3214" s="4" t="s">
        <v>11</v>
      </c>
      <c r="D3214" s="4" t="s">
        <v>13</v>
      </c>
      <c r="E3214" s="4" t="s">
        <v>13</v>
      </c>
      <c r="F3214" s="4" t="s">
        <v>13</v>
      </c>
      <c r="G3214" s="4" t="s">
        <v>13</v>
      </c>
    </row>
    <row r="3215" spans="1:7">
      <c r="A3215" t="n">
        <v>39448</v>
      </c>
      <c r="B3215" s="22" t="n">
        <v>46</v>
      </c>
      <c r="C3215" s="7" t="n">
        <v>7</v>
      </c>
      <c r="D3215" s="7" t="n">
        <v>-11.5</v>
      </c>
      <c r="E3215" s="7" t="n">
        <v>0</v>
      </c>
      <c r="F3215" s="7" t="n">
        <v>-21.4500007629395</v>
      </c>
      <c r="G3215" s="7" t="n">
        <v>90</v>
      </c>
    </row>
    <row r="3216" spans="1:7">
      <c r="A3216" t="s">
        <v>4</v>
      </c>
      <c r="B3216" s="4" t="s">
        <v>5</v>
      </c>
      <c r="C3216" s="4" t="s">
        <v>11</v>
      </c>
      <c r="D3216" s="4" t="s">
        <v>13</v>
      </c>
      <c r="E3216" s="4" t="s">
        <v>13</v>
      </c>
      <c r="F3216" s="4" t="s">
        <v>13</v>
      </c>
      <c r="G3216" s="4" t="s">
        <v>13</v>
      </c>
    </row>
    <row r="3217" spans="1:7">
      <c r="A3217" t="n">
        <v>39467</v>
      </c>
      <c r="B3217" s="22" t="n">
        <v>46</v>
      </c>
      <c r="C3217" s="7" t="n">
        <v>8</v>
      </c>
      <c r="D3217" s="7" t="n">
        <v>-11.5</v>
      </c>
      <c r="E3217" s="7" t="n">
        <v>0</v>
      </c>
      <c r="F3217" s="7" t="n">
        <v>-20.1000003814697</v>
      </c>
      <c r="G3217" s="7" t="n">
        <v>90</v>
      </c>
    </row>
    <row r="3218" spans="1:7">
      <c r="A3218" t="s">
        <v>4</v>
      </c>
      <c r="B3218" s="4" t="s">
        <v>5</v>
      </c>
      <c r="C3218" s="4" t="s">
        <v>7</v>
      </c>
      <c r="D3218" s="4" t="s">
        <v>11</v>
      </c>
      <c r="E3218" s="4" t="s">
        <v>7</v>
      </c>
      <c r="F3218" s="4" t="s">
        <v>8</v>
      </c>
      <c r="G3218" s="4" t="s">
        <v>8</v>
      </c>
      <c r="H3218" s="4" t="s">
        <v>8</v>
      </c>
      <c r="I3218" s="4" t="s">
        <v>8</v>
      </c>
      <c r="J3218" s="4" t="s">
        <v>8</v>
      </c>
      <c r="K3218" s="4" t="s">
        <v>8</v>
      </c>
      <c r="L3218" s="4" t="s">
        <v>8</v>
      </c>
      <c r="M3218" s="4" t="s">
        <v>8</v>
      </c>
      <c r="N3218" s="4" t="s">
        <v>8</v>
      </c>
      <c r="O3218" s="4" t="s">
        <v>8</v>
      </c>
      <c r="P3218" s="4" t="s">
        <v>8</v>
      </c>
      <c r="Q3218" s="4" t="s">
        <v>8</v>
      </c>
      <c r="R3218" s="4" t="s">
        <v>8</v>
      </c>
      <c r="S3218" s="4" t="s">
        <v>8</v>
      </c>
      <c r="T3218" s="4" t="s">
        <v>8</v>
      </c>
      <c r="U3218" s="4" t="s">
        <v>8</v>
      </c>
    </row>
    <row r="3219" spans="1:7">
      <c r="A3219" t="n">
        <v>39486</v>
      </c>
      <c r="B3219" s="23" t="n">
        <v>36</v>
      </c>
      <c r="C3219" s="7" t="n">
        <v>8</v>
      </c>
      <c r="D3219" s="7" t="n">
        <v>7024</v>
      </c>
      <c r="E3219" s="7" t="n">
        <v>0</v>
      </c>
      <c r="F3219" s="7" t="s">
        <v>464</v>
      </c>
      <c r="G3219" s="7" t="s">
        <v>465</v>
      </c>
      <c r="H3219" s="7" t="s">
        <v>466</v>
      </c>
      <c r="I3219" s="7" t="s">
        <v>467</v>
      </c>
      <c r="J3219" s="7" t="s">
        <v>22</v>
      </c>
      <c r="K3219" s="7" t="s">
        <v>22</v>
      </c>
      <c r="L3219" s="7" t="s">
        <v>22</v>
      </c>
      <c r="M3219" s="7" t="s">
        <v>22</v>
      </c>
      <c r="N3219" s="7" t="s">
        <v>22</v>
      </c>
      <c r="O3219" s="7" t="s">
        <v>22</v>
      </c>
      <c r="P3219" s="7" t="s">
        <v>22</v>
      </c>
      <c r="Q3219" s="7" t="s">
        <v>22</v>
      </c>
      <c r="R3219" s="7" t="s">
        <v>22</v>
      </c>
      <c r="S3219" s="7" t="s">
        <v>22</v>
      </c>
      <c r="T3219" s="7" t="s">
        <v>22</v>
      </c>
      <c r="U3219" s="7" t="s">
        <v>22</v>
      </c>
    </row>
    <row r="3220" spans="1:7">
      <c r="A3220" t="s">
        <v>4</v>
      </c>
      <c r="B3220" s="4" t="s">
        <v>5</v>
      </c>
      <c r="C3220" s="4" t="s">
        <v>7</v>
      </c>
      <c r="D3220" s="4" t="s">
        <v>11</v>
      </c>
      <c r="E3220" s="4" t="s">
        <v>7</v>
      </c>
      <c r="F3220" s="4" t="s">
        <v>8</v>
      </c>
      <c r="G3220" s="4" t="s">
        <v>8</v>
      </c>
      <c r="H3220" s="4" t="s">
        <v>8</v>
      </c>
      <c r="I3220" s="4" t="s">
        <v>8</v>
      </c>
      <c r="J3220" s="4" t="s">
        <v>8</v>
      </c>
      <c r="K3220" s="4" t="s">
        <v>8</v>
      </c>
      <c r="L3220" s="4" t="s">
        <v>8</v>
      </c>
      <c r="M3220" s="4" t="s">
        <v>8</v>
      </c>
      <c r="N3220" s="4" t="s">
        <v>8</v>
      </c>
      <c r="O3220" s="4" t="s">
        <v>8</v>
      </c>
      <c r="P3220" s="4" t="s">
        <v>8</v>
      </c>
      <c r="Q3220" s="4" t="s">
        <v>8</v>
      </c>
      <c r="R3220" s="4" t="s">
        <v>8</v>
      </c>
      <c r="S3220" s="4" t="s">
        <v>8</v>
      </c>
      <c r="T3220" s="4" t="s">
        <v>8</v>
      </c>
      <c r="U3220" s="4" t="s">
        <v>8</v>
      </c>
    </row>
    <row r="3221" spans="1:7">
      <c r="A3221" t="n">
        <v>39541</v>
      </c>
      <c r="B3221" s="23" t="n">
        <v>36</v>
      </c>
      <c r="C3221" s="7" t="n">
        <v>8</v>
      </c>
      <c r="D3221" s="7" t="n">
        <v>19</v>
      </c>
      <c r="E3221" s="7" t="n">
        <v>0</v>
      </c>
      <c r="F3221" s="7" t="s">
        <v>468</v>
      </c>
      <c r="G3221" s="7" t="s">
        <v>469</v>
      </c>
      <c r="H3221" s="7" t="s">
        <v>22</v>
      </c>
      <c r="I3221" s="7" t="s">
        <v>22</v>
      </c>
      <c r="J3221" s="7" t="s">
        <v>22</v>
      </c>
      <c r="K3221" s="7" t="s">
        <v>22</v>
      </c>
      <c r="L3221" s="7" t="s">
        <v>22</v>
      </c>
      <c r="M3221" s="7" t="s">
        <v>22</v>
      </c>
      <c r="N3221" s="7" t="s">
        <v>22</v>
      </c>
      <c r="O3221" s="7" t="s">
        <v>22</v>
      </c>
      <c r="P3221" s="7" t="s">
        <v>22</v>
      </c>
      <c r="Q3221" s="7" t="s">
        <v>22</v>
      </c>
      <c r="R3221" s="7" t="s">
        <v>22</v>
      </c>
      <c r="S3221" s="7" t="s">
        <v>22</v>
      </c>
      <c r="T3221" s="7" t="s">
        <v>22</v>
      </c>
      <c r="U3221" s="7" t="s">
        <v>22</v>
      </c>
    </row>
    <row r="3222" spans="1:7">
      <c r="A3222" t="s">
        <v>4</v>
      </c>
      <c r="B3222" s="4" t="s">
        <v>5</v>
      </c>
      <c r="C3222" s="4" t="s">
        <v>7</v>
      </c>
      <c r="D3222" s="4" t="s">
        <v>11</v>
      </c>
      <c r="E3222" s="4" t="s">
        <v>7</v>
      </c>
      <c r="F3222" s="4" t="s">
        <v>8</v>
      </c>
      <c r="G3222" s="4" t="s">
        <v>8</v>
      </c>
      <c r="H3222" s="4" t="s">
        <v>8</v>
      </c>
      <c r="I3222" s="4" t="s">
        <v>8</v>
      </c>
      <c r="J3222" s="4" t="s">
        <v>8</v>
      </c>
      <c r="K3222" s="4" t="s">
        <v>8</v>
      </c>
      <c r="L3222" s="4" t="s">
        <v>8</v>
      </c>
      <c r="M3222" s="4" t="s">
        <v>8</v>
      </c>
      <c r="N3222" s="4" t="s">
        <v>8</v>
      </c>
      <c r="O3222" s="4" t="s">
        <v>8</v>
      </c>
      <c r="P3222" s="4" t="s">
        <v>8</v>
      </c>
      <c r="Q3222" s="4" t="s">
        <v>8</v>
      </c>
      <c r="R3222" s="4" t="s">
        <v>8</v>
      </c>
      <c r="S3222" s="4" t="s">
        <v>8</v>
      </c>
      <c r="T3222" s="4" t="s">
        <v>8</v>
      </c>
      <c r="U3222" s="4" t="s">
        <v>8</v>
      </c>
    </row>
    <row r="3223" spans="1:7">
      <c r="A3223" t="n">
        <v>39580</v>
      </c>
      <c r="B3223" s="23" t="n">
        <v>36</v>
      </c>
      <c r="C3223" s="7" t="n">
        <v>8</v>
      </c>
      <c r="D3223" s="7" t="n">
        <v>0</v>
      </c>
      <c r="E3223" s="7" t="n">
        <v>0</v>
      </c>
      <c r="F3223" s="7" t="s">
        <v>470</v>
      </c>
      <c r="G3223" s="7" t="s">
        <v>471</v>
      </c>
      <c r="H3223" s="7" t="s">
        <v>472</v>
      </c>
      <c r="I3223" s="7" t="s">
        <v>22</v>
      </c>
      <c r="J3223" s="7" t="s">
        <v>22</v>
      </c>
      <c r="K3223" s="7" t="s">
        <v>22</v>
      </c>
      <c r="L3223" s="7" t="s">
        <v>22</v>
      </c>
      <c r="M3223" s="7" t="s">
        <v>22</v>
      </c>
      <c r="N3223" s="7" t="s">
        <v>22</v>
      </c>
      <c r="O3223" s="7" t="s">
        <v>22</v>
      </c>
      <c r="P3223" s="7" t="s">
        <v>22</v>
      </c>
      <c r="Q3223" s="7" t="s">
        <v>22</v>
      </c>
      <c r="R3223" s="7" t="s">
        <v>22</v>
      </c>
      <c r="S3223" s="7" t="s">
        <v>22</v>
      </c>
      <c r="T3223" s="7" t="s">
        <v>22</v>
      </c>
      <c r="U3223" s="7" t="s">
        <v>22</v>
      </c>
    </row>
    <row r="3224" spans="1:7">
      <c r="A3224" t="s">
        <v>4</v>
      </c>
      <c r="B3224" s="4" t="s">
        <v>5</v>
      </c>
      <c r="C3224" s="4" t="s">
        <v>7</v>
      </c>
      <c r="D3224" s="4" t="s">
        <v>11</v>
      </c>
      <c r="E3224" s="4" t="s">
        <v>7</v>
      </c>
      <c r="F3224" s="4" t="s">
        <v>8</v>
      </c>
      <c r="G3224" s="4" t="s">
        <v>8</v>
      </c>
      <c r="H3224" s="4" t="s">
        <v>8</v>
      </c>
      <c r="I3224" s="4" t="s">
        <v>8</v>
      </c>
      <c r="J3224" s="4" t="s">
        <v>8</v>
      </c>
      <c r="K3224" s="4" t="s">
        <v>8</v>
      </c>
      <c r="L3224" s="4" t="s">
        <v>8</v>
      </c>
      <c r="M3224" s="4" t="s">
        <v>8</v>
      </c>
      <c r="N3224" s="4" t="s">
        <v>8</v>
      </c>
      <c r="O3224" s="4" t="s">
        <v>8</v>
      </c>
      <c r="P3224" s="4" t="s">
        <v>8</v>
      </c>
      <c r="Q3224" s="4" t="s">
        <v>8</v>
      </c>
      <c r="R3224" s="4" t="s">
        <v>8</v>
      </c>
      <c r="S3224" s="4" t="s">
        <v>8</v>
      </c>
      <c r="T3224" s="4" t="s">
        <v>8</v>
      </c>
      <c r="U3224" s="4" t="s">
        <v>8</v>
      </c>
    </row>
    <row r="3225" spans="1:7">
      <c r="A3225" t="n">
        <v>39641</v>
      </c>
      <c r="B3225" s="23" t="n">
        <v>36</v>
      </c>
      <c r="C3225" s="7" t="n">
        <v>8</v>
      </c>
      <c r="D3225" s="7" t="n">
        <v>11</v>
      </c>
      <c r="E3225" s="7" t="n">
        <v>0</v>
      </c>
      <c r="F3225" s="7" t="s">
        <v>473</v>
      </c>
      <c r="G3225" s="7" t="s">
        <v>472</v>
      </c>
      <c r="H3225" s="7" t="s">
        <v>22</v>
      </c>
      <c r="I3225" s="7" t="s">
        <v>22</v>
      </c>
      <c r="J3225" s="7" t="s">
        <v>22</v>
      </c>
      <c r="K3225" s="7" t="s">
        <v>22</v>
      </c>
      <c r="L3225" s="7" t="s">
        <v>22</v>
      </c>
      <c r="M3225" s="7" t="s">
        <v>22</v>
      </c>
      <c r="N3225" s="7" t="s">
        <v>22</v>
      </c>
      <c r="O3225" s="7" t="s">
        <v>22</v>
      </c>
      <c r="P3225" s="7" t="s">
        <v>22</v>
      </c>
      <c r="Q3225" s="7" t="s">
        <v>22</v>
      </c>
      <c r="R3225" s="7" t="s">
        <v>22</v>
      </c>
      <c r="S3225" s="7" t="s">
        <v>22</v>
      </c>
      <c r="T3225" s="7" t="s">
        <v>22</v>
      </c>
      <c r="U3225" s="7" t="s">
        <v>22</v>
      </c>
    </row>
    <row r="3226" spans="1:7">
      <c r="A3226" t="s">
        <v>4</v>
      </c>
      <c r="B3226" s="4" t="s">
        <v>5</v>
      </c>
      <c r="C3226" s="4" t="s">
        <v>7</v>
      </c>
      <c r="D3226" s="4" t="s">
        <v>11</v>
      </c>
      <c r="E3226" s="4" t="s">
        <v>7</v>
      </c>
      <c r="F3226" s="4" t="s">
        <v>8</v>
      </c>
      <c r="G3226" s="4" t="s">
        <v>8</v>
      </c>
      <c r="H3226" s="4" t="s">
        <v>8</v>
      </c>
      <c r="I3226" s="4" t="s">
        <v>8</v>
      </c>
      <c r="J3226" s="4" t="s">
        <v>8</v>
      </c>
      <c r="K3226" s="4" t="s">
        <v>8</v>
      </c>
      <c r="L3226" s="4" t="s">
        <v>8</v>
      </c>
      <c r="M3226" s="4" t="s">
        <v>8</v>
      </c>
      <c r="N3226" s="4" t="s">
        <v>8</v>
      </c>
      <c r="O3226" s="4" t="s">
        <v>8</v>
      </c>
      <c r="P3226" s="4" t="s">
        <v>8</v>
      </c>
      <c r="Q3226" s="4" t="s">
        <v>8</v>
      </c>
      <c r="R3226" s="4" t="s">
        <v>8</v>
      </c>
      <c r="S3226" s="4" t="s">
        <v>8</v>
      </c>
      <c r="T3226" s="4" t="s">
        <v>8</v>
      </c>
      <c r="U3226" s="4" t="s">
        <v>8</v>
      </c>
    </row>
    <row r="3227" spans="1:7">
      <c r="A3227" t="n">
        <v>39689</v>
      </c>
      <c r="B3227" s="23" t="n">
        <v>36</v>
      </c>
      <c r="C3227" s="7" t="n">
        <v>8</v>
      </c>
      <c r="D3227" s="7" t="n">
        <v>1</v>
      </c>
      <c r="E3227" s="7" t="n">
        <v>0</v>
      </c>
      <c r="F3227" s="7" t="s">
        <v>474</v>
      </c>
      <c r="G3227" s="7" t="s">
        <v>472</v>
      </c>
      <c r="H3227" s="7" t="s">
        <v>22</v>
      </c>
      <c r="I3227" s="7" t="s">
        <v>22</v>
      </c>
      <c r="J3227" s="7" t="s">
        <v>22</v>
      </c>
      <c r="K3227" s="7" t="s">
        <v>22</v>
      </c>
      <c r="L3227" s="7" t="s">
        <v>22</v>
      </c>
      <c r="M3227" s="7" t="s">
        <v>22</v>
      </c>
      <c r="N3227" s="7" t="s">
        <v>22</v>
      </c>
      <c r="O3227" s="7" t="s">
        <v>22</v>
      </c>
      <c r="P3227" s="7" t="s">
        <v>22</v>
      </c>
      <c r="Q3227" s="7" t="s">
        <v>22</v>
      </c>
      <c r="R3227" s="7" t="s">
        <v>22</v>
      </c>
      <c r="S3227" s="7" t="s">
        <v>22</v>
      </c>
      <c r="T3227" s="7" t="s">
        <v>22</v>
      </c>
      <c r="U3227" s="7" t="s">
        <v>22</v>
      </c>
    </row>
    <row r="3228" spans="1:7">
      <c r="A3228" t="s">
        <v>4</v>
      </c>
      <c r="B3228" s="4" t="s">
        <v>5</v>
      </c>
      <c r="C3228" s="4" t="s">
        <v>7</v>
      </c>
      <c r="D3228" s="4" t="s">
        <v>11</v>
      </c>
      <c r="E3228" s="4" t="s">
        <v>7</v>
      </c>
      <c r="F3228" s="4" t="s">
        <v>8</v>
      </c>
      <c r="G3228" s="4" t="s">
        <v>8</v>
      </c>
      <c r="H3228" s="4" t="s">
        <v>8</v>
      </c>
      <c r="I3228" s="4" t="s">
        <v>8</v>
      </c>
      <c r="J3228" s="4" t="s">
        <v>8</v>
      </c>
      <c r="K3228" s="4" t="s">
        <v>8</v>
      </c>
      <c r="L3228" s="4" t="s">
        <v>8</v>
      </c>
      <c r="M3228" s="4" t="s">
        <v>8</v>
      </c>
      <c r="N3228" s="4" t="s">
        <v>8</v>
      </c>
      <c r="O3228" s="4" t="s">
        <v>8</v>
      </c>
      <c r="P3228" s="4" t="s">
        <v>8</v>
      </c>
      <c r="Q3228" s="4" t="s">
        <v>8</v>
      </c>
      <c r="R3228" s="4" t="s">
        <v>8</v>
      </c>
      <c r="S3228" s="4" t="s">
        <v>8</v>
      </c>
      <c r="T3228" s="4" t="s">
        <v>8</v>
      </c>
      <c r="U3228" s="4" t="s">
        <v>8</v>
      </c>
    </row>
    <row r="3229" spans="1:7">
      <c r="A3229" t="n">
        <v>39733</v>
      </c>
      <c r="B3229" s="23" t="n">
        <v>36</v>
      </c>
      <c r="C3229" s="7" t="n">
        <v>8</v>
      </c>
      <c r="D3229" s="7" t="n">
        <v>3</v>
      </c>
      <c r="E3229" s="7" t="n">
        <v>0</v>
      </c>
      <c r="F3229" s="7" t="s">
        <v>470</v>
      </c>
      <c r="G3229" s="7" t="s">
        <v>472</v>
      </c>
      <c r="H3229" s="7" t="s">
        <v>22</v>
      </c>
      <c r="I3229" s="7" t="s">
        <v>22</v>
      </c>
      <c r="J3229" s="7" t="s">
        <v>22</v>
      </c>
      <c r="K3229" s="7" t="s">
        <v>22</v>
      </c>
      <c r="L3229" s="7" t="s">
        <v>22</v>
      </c>
      <c r="M3229" s="7" t="s">
        <v>22</v>
      </c>
      <c r="N3229" s="7" t="s">
        <v>22</v>
      </c>
      <c r="O3229" s="7" t="s">
        <v>22</v>
      </c>
      <c r="P3229" s="7" t="s">
        <v>22</v>
      </c>
      <c r="Q3229" s="7" t="s">
        <v>22</v>
      </c>
      <c r="R3229" s="7" t="s">
        <v>22</v>
      </c>
      <c r="S3229" s="7" t="s">
        <v>22</v>
      </c>
      <c r="T3229" s="7" t="s">
        <v>22</v>
      </c>
      <c r="U3229" s="7" t="s">
        <v>22</v>
      </c>
    </row>
    <row r="3230" spans="1:7">
      <c r="A3230" t="s">
        <v>4</v>
      </c>
      <c r="B3230" s="4" t="s">
        <v>5</v>
      </c>
      <c r="C3230" s="4" t="s">
        <v>7</v>
      </c>
      <c r="D3230" s="4" t="s">
        <v>11</v>
      </c>
      <c r="E3230" s="4" t="s">
        <v>7</v>
      </c>
      <c r="F3230" s="4" t="s">
        <v>8</v>
      </c>
      <c r="G3230" s="4" t="s">
        <v>8</v>
      </c>
      <c r="H3230" s="4" t="s">
        <v>8</v>
      </c>
      <c r="I3230" s="4" t="s">
        <v>8</v>
      </c>
      <c r="J3230" s="4" t="s">
        <v>8</v>
      </c>
      <c r="K3230" s="4" t="s">
        <v>8</v>
      </c>
      <c r="L3230" s="4" t="s">
        <v>8</v>
      </c>
      <c r="M3230" s="4" t="s">
        <v>8</v>
      </c>
      <c r="N3230" s="4" t="s">
        <v>8</v>
      </c>
      <c r="O3230" s="4" t="s">
        <v>8</v>
      </c>
      <c r="P3230" s="4" t="s">
        <v>8</v>
      </c>
      <c r="Q3230" s="4" t="s">
        <v>8</v>
      </c>
      <c r="R3230" s="4" t="s">
        <v>8</v>
      </c>
      <c r="S3230" s="4" t="s">
        <v>8</v>
      </c>
      <c r="T3230" s="4" t="s">
        <v>8</v>
      </c>
      <c r="U3230" s="4" t="s">
        <v>8</v>
      </c>
    </row>
    <row r="3231" spans="1:7">
      <c r="A3231" t="n">
        <v>39779</v>
      </c>
      <c r="B3231" s="23" t="n">
        <v>36</v>
      </c>
      <c r="C3231" s="7" t="n">
        <v>8</v>
      </c>
      <c r="D3231" s="7" t="n">
        <v>4</v>
      </c>
      <c r="E3231" s="7" t="n">
        <v>0</v>
      </c>
      <c r="F3231" s="7" t="s">
        <v>475</v>
      </c>
      <c r="G3231" s="7" t="s">
        <v>472</v>
      </c>
      <c r="H3231" s="7" t="s">
        <v>22</v>
      </c>
      <c r="I3231" s="7" t="s">
        <v>22</v>
      </c>
      <c r="J3231" s="7" t="s">
        <v>22</v>
      </c>
      <c r="K3231" s="7" t="s">
        <v>22</v>
      </c>
      <c r="L3231" s="7" t="s">
        <v>22</v>
      </c>
      <c r="M3231" s="7" t="s">
        <v>22</v>
      </c>
      <c r="N3231" s="7" t="s">
        <v>22</v>
      </c>
      <c r="O3231" s="7" t="s">
        <v>22</v>
      </c>
      <c r="P3231" s="7" t="s">
        <v>22</v>
      </c>
      <c r="Q3231" s="7" t="s">
        <v>22</v>
      </c>
      <c r="R3231" s="7" t="s">
        <v>22</v>
      </c>
      <c r="S3231" s="7" t="s">
        <v>22</v>
      </c>
      <c r="T3231" s="7" t="s">
        <v>22</v>
      </c>
      <c r="U3231" s="7" t="s">
        <v>22</v>
      </c>
    </row>
    <row r="3232" spans="1:7">
      <c r="A3232" t="s">
        <v>4</v>
      </c>
      <c r="B3232" s="4" t="s">
        <v>5</v>
      </c>
      <c r="C3232" s="4" t="s">
        <v>7</v>
      </c>
      <c r="D3232" s="4" t="s">
        <v>11</v>
      </c>
      <c r="E3232" s="4" t="s">
        <v>7</v>
      </c>
      <c r="F3232" s="4" t="s">
        <v>8</v>
      </c>
      <c r="G3232" s="4" t="s">
        <v>8</v>
      </c>
      <c r="H3232" s="4" t="s">
        <v>8</v>
      </c>
      <c r="I3232" s="4" t="s">
        <v>8</v>
      </c>
      <c r="J3232" s="4" t="s">
        <v>8</v>
      </c>
      <c r="K3232" s="4" t="s">
        <v>8</v>
      </c>
      <c r="L3232" s="4" t="s">
        <v>8</v>
      </c>
      <c r="M3232" s="4" t="s">
        <v>8</v>
      </c>
      <c r="N3232" s="4" t="s">
        <v>8</v>
      </c>
      <c r="O3232" s="4" t="s">
        <v>8</v>
      </c>
      <c r="P3232" s="4" t="s">
        <v>8</v>
      </c>
      <c r="Q3232" s="4" t="s">
        <v>8</v>
      </c>
      <c r="R3232" s="4" t="s">
        <v>8</v>
      </c>
      <c r="S3232" s="4" t="s">
        <v>8</v>
      </c>
      <c r="T3232" s="4" t="s">
        <v>8</v>
      </c>
      <c r="U3232" s="4" t="s">
        <v>8</v>
      </c>
    </row>
    <row r="3233" spans="1:21">
      <c r="A3233" t="n">
        <v>39825</v>
      </c>
      <c r="B3233" s="23" t="n">
        <v>36</v>
      </c>
      <c r="C3233" s="7" t="n">
        <v>8</v>
      </c>
      <c r="D3233" s="7" t="n">
        <v>16</v>
      </c>
      <c r="E3233" s="7" t="n">
        <v>0</v>
      </c>
      <c r="F3233" s="7" t="s">
        <v>470</v>
      </c>
      <c r="G3233" s="7" t="s">
        <v>472</v>
      </c>
      <c r="H3233" s="7" t="s">
        <v>22</v>
      </c>
      <c r="I3233" s="7" t="s">
        <v>22</v>
      </c>
      <c r="J3233" s="7" t="s">
        <v>22</v>
      </c>
      <c r="K3233" s="7" t="s">
        <v>22</v>
      </c>
      <c r="L3233" s="7" t="s">
        <v>22</v>
      </c>
      <c r="M3233" s="7" t="s">
        <v>22</v>
      </c>
      <c r="N3233" s="7" t="s">
        <v>22</v>
      </c>
      <c r="O3233" s="7" t="s">
        <v>22</v>
      </c>
      <c r="P3233" s="7" t="s">
        <v>22</v>
      </c>
      <c r="Q3233" s="7" t="s">
        <v>22</v>
      </c>
      <c r="R3233" s="7" t="s">
        <v>22</v>
      </c>
      <c r="S3233" s="7" t="s">
        <v>22</v>
      </c>
      <c r="T3233" s="7" t="s">
        <v>22</v>
      </c>
      <c r="U3233" s="7" t="s">
        <v>22</v>
      </c>
    </row>
    <row r="3234" spans="1:21">
      <c r="A3234" t="s">
        <v>4</v>
      </c>
      <c r="B3234" s="4" t="s">
        <v>5</v>
      </c>
      <c r="C3234" s="4" t="s">
        <v>7</v>
      </c>
      <c r="D3234" s="4" t="s">
        <v>11</v>
      </c>
      <c r="E3234" s="4" t="s">
        <v>7</v>
      </c>
      <c r="F3234" s="4" t="s">
        <v>8</v>
      </c>
      <c r="G3234" s="4" t="s">
        <v>8</v>
      </c>
      <c r="H3234" s="4" t="s">
        <v>8</v>
      </c>
      <c r="I3234" s="4" t="s">
        <v>8</v>
      </c>
      <c r="J3234" s="4" t="s">
        <v>8</v>
      </c>
      <c r="K3234" s="4" t="s">
        <v>8</v>
      </c>
      <c r="L3234" s="4" t="s">
        <v>8</v>
      </c>
      <c r="M3234" s="4" t="s">
        <v>8</v>
      </c>
      <c r="N3234" s="4" t="s">
        <v>8</v>
      </c>
      <c r="O3234" s="4" t="s">
        <v>8</v>
      </c>
      <c r="P3234" s="4" t="s">
        <v>8</v>
      </c>
      <c r="Q3234" s="4" t="s">
        <v>8</v>
      </c>
      <c r="R3234" s="4" t="s">
        <v>8</v>
      </c>
      <c r="S3234" s="4" t="s">
        <v>8</v>
      </c>
      <c r="T3234" s="4" t="s">
        <v>8</v>
      </c>
      <c r="U3234" s="4" t="s">
        <v>8</v>
      </c>
    </row>
    <row r="3235" spans="1:21">
      <c r="A3235" t="n">
        <v>39871</v>
      </c>
      <c r="B3235" s="23" t="n">
        <v>36</v>
      </c>
      <c r="C3235" s="7" t="n">
        <v>8</v>
      </c>
      <c r="D3235" s="7" t="n">
        <v>2</v>
      </c>
      <c r="E3235" s="7" t="n">
        <v>0</v>
      </c>
      <c r="F3235" s="7" t="s">
        <v>470</v>
      </c>
      <c r="G3235" s="7" t="s">
        <v>472</v>
      </c>
      <c r="H3235" s="7" t="s">
        <v>22</v>
      </c>
      <c r="I3235" s="7" t="s">
        <v>22</v>
      </c>
      <c r="J3235" s="7" t="s">
        <v>22</v>
      </c>
      <c r="K3235" s="7" t="s">
        <v>22</v>
      </c>
      <c r="L3235" s="7" t="s">
        <v>22</v>
      </c>
      <c r="M3235" s="7" t="s">
        <v>22</v>
      </c>
      <c r="N3235" s="7" t="s">
        <v>22</v>
      </c>
      <c r="O3235" s="7" t="s">
        <v>22</v>
      </c>
      <c r="P3235" s="7" t="s">
        <v>22</v>
      </c>
      <c r="Q3235" s="7" t="s">
        <v>22</v>
      </c>
      <c r="R3235" s="7" t="s">
        <v>22</v>
      </c>
      <c r="S3235" s="7" t="s">
        <v>22</v>
      </c>
      <c r="T3235" s="7" t="s">
        <v>22</v>
      </c>
      <c r="U3235" s="7" t="s">
        <v>22</v>
      </c>
    </row>
    <row r="3236" spans="1:21">
      <c r="A3236" t="s">
        <v>4</v>
      </c>
      <c r="B3236" s="4" t="s">
        <v>5</v>
      </c>
      <c r="C3236" s="4" t="s">
        <v>7</v>
      </c>
      <c r="D3236" s="4" t="s">
        <v>11</v>
      </c>
      <c r="E3236" s="4" t="s">
        <v>7</v>
      </c>
      <c r="F3236" s="4" t="s">
        <v>8</v>
      </c>
      <c r="G3236" s="4" t="s">
        <v>8</v>
      </c>
      <c r="H3236" s="4" t="s">
        <v>8</v>
      </c>
      <c r="I3236" s="4" t="s">
        <v>8</v>
      </c>
      <c r="J3236" s="4" t="s">
        <v>8</v>
      </c>
      <c r="K3236" s="4" t="s">
        <v>8</v>
      </c>
      <c r="L3236" s="4" t="s">
        <v>8</v>
      </c>
      <c r="M3236" s="4" t="s">
        <v>8</v>
      </c>
      <c r="N3236" s="4" t="s">
        <v>8</v>
      </c>
      <c r="O3236" s="4" t="s">
        <v>8</v>
      </c>
      <c r="P3236" s="4" t="s">
        <v>8</v>
      </c>
      <c r="Q3236" s="4" t="s">
        <v>8</v>
      </c>
      <c r="R3236" s="4" t="s">
        <v>8</v>
      </c>
      <c r="S3236" s="4" t="s">
        <v>8</v>
      </c>
      <c r="T3236" s="4" t="s">
        <v>8</v>
      </c>
      <c r="U3236" s="4" t="s">
        <v>8</v>
      </c>
    </row>
    <row r="3237" spans="1:21">
      <c r="A3237" t="n">
        <v>39917</v>
      </c>
      <c r="B3237" s="23" t="n">
        <v>36</v>
      </c>
      <c r="C3237" s="7" t="n">
        <v>8</v>
      </c>
      <c r="D3237" s="7" t="n">
        <v>9</v>
      </c>
      <c r="E3237" s="7" t="n">
        <v>0</v>
      </c>
      <c r="F3237" s="7" t="s">
        <v>476</v>
      </c>
      <c r="G3237" s="7" t="s">
        <v>472</v>
      </c>
      <c r="H3237" s="7" t="s">
        <v>22</v>
      </c>
      <c r="I3237" s="7" t="s">
        <v>22</v>
      </c>
      <c r="J3237" s="7" t="s">
        <v>22</v>
      </c>
      <c r="K3237" s="7" t="s">
        <v>22</v>
      </c>
      <c r="L3237" s="7" t="s">
        <v>22</v>
      </c>
      <c r="M3237" s="7" t="s">
        <v>22</v>
      </c>
      <c r="N3237" s="7" t="s">
        <v>22</v>
      </c>
      <c r="O3237" s="7" t="s">
        <v>22</v>
      </c>
      <c r="P3237" s="7" t="s">
        <v>22</v>
      </c>
      <c r="Q3237" s="7" t="s">
        <v>22</v>
      </c>
      <c r="R3237" s="7" t="s">
        <v>22</v>
      </c>
      <c r="S3237" s="7" t="s">
        <v>22</v>
      </c>
      <c r="T3237" s="7" t="s">
        <v>22</v>
      </c>
      <c r="U3237" s="7" t="s">
        <v>22</v>
      </c>
    </row>
    <row r="3238" spans="1:21">
      <c r="A3238" t="s">
        <v>4</v>
      </c>
      <c r="B3238" s="4" t="s">
        <v>5</v>
      </c>
      <c r="C3238" s="4" t="s">
        <v>7</v>
      </c>
      <c r="D3238" s="4" t="s">
        <v>11</v>
      </c>
      <c r="E3238" s="4" t="s">
        <v>7</v>
      </c>
      <c r="F3238" s="4" t="s">
        <v>8</v>
      </c>
      <c r="G3238" s="4" t="s">
        <v>8</v>
      </c>
      <c r="H3238" s="4" t="s">
        <v>8</v>
      </c>
      <c r="I3238" s="4" t="s">
        <v>8</v>
      </c>
      <c r="J3238" s="4" t="s">
        <v>8</v>
      </c>
      <c r="K3238" s="4" t="s">
        <v>8</v>
      </c>
      <c r="L3238" s="4" t="s">
        <v>8</v>
      </c>
      <c r="M3238" s="4" t="s">
        <v>8</v>
      </c>
      <c r="N3238" s="4" t="s">
        <v>8</v>
      </c>
      <c r="O3238" s="4" t="s">
        <v>8</v>
      </c>
      <c r="P3238" s="4" t="s">
        <v>8</v>
      </c>
      <c r="Q3238" s="4" t="s">
        <v>8</v>
      </c>
      <c r="R3238" s="4" t="s">
        <v>8</v>
      </c>
      <c r="S3238" s="4" t="s">
        <v>8</v>
      </c>
      <c r="T3238" s="4" t="s">
        <v>8</v>
      </c>
      <c r="U3238" s="4" t="s">
        <v>8</v>
      </c>
    </row>
    <row r="3239" spans="1:21">
      <c r="A3239" t="n">
        <v>39967</v>
      </c>
      <c r="B3239" s="23" t="n">
        <v>36</v>
      </c>
      <c r="C3239" s="7" t="n">
        <v>8</v>
      </c>
      <c r="D3239" s="7" t="n">
        <v>8</v>
      </c>
      <c r="E3239" s="7" t="n">
        <v>0</v>
      </c>
      <c r="F3239" s="7" t="s">
        <v>470</v>
      </c>
      <c r="G3239" s="7" t="s">
        <v>472</v>
      </c>
      <c r="H3239" s="7" t="s">
        <v>22</v>
      </c>
      <c r="I3239" s="7" t="s">
        <v>22</v>
      </c>
      <c r="J3239" s="7" t="s">
        <v>22</v>
      </c>
      <c r="K3239" s="7" t="s">
        <v>22</v>
      </c>
      <c r="L3239" s="7" t="s">
        <v>22</v>
      </c>
      <c r="M3239" s="7" t="s">
        <v>22</v>
      </c>
      <c r="N3239" s="7" t="s">
        <v>22</v>
      </c>
      <c r="O3239" s="7" t="s">
        <v>22</v>
      </c>
      <c r="P3239" s="7" t="s">
        <v>22</v>
      </c>
      <c r="Q3239" s="7" t="s">
        <v>22</v>
      </c>
      <c r="R3239" s="7" t="s">
        <v>22</v>
      </c>
      <c r="S3239" s="7" t="s">
        <v>22</v>
      </c>
      <c r="T3239" s="7" t="s">
        <v>22</v>
      </c>
      <c r="U3239" s="7" t="s">
        <v>22</v>
      </c>
    </row>
    <row r="3240" spans="1:21">
      <c r="A3240" t="s">
        <v>4</v>
      </c>
      <c r="B3240" s="4" t="s">
        <v>5</v>
      </c>
      <c r="C3240" s="4" t="s">
        <v>7</v>
      </c>
      <c r="D3240" s="4" t="s">
        <v>11</v>
      </c>
      <c r="E3240" s="4" t="s">
        <v>7</v>
      </c>
      <c r="F3240" s="4" t="s">
        <v>8</v>
      </c>
      <c r="G3240" s="4" t="s">
        <v>8</v>
      </c>
      <c r="H3240" s="4" t="s">
        <v>8</v>
      </c>
      <c r="I3240" s="4" t="s">
        <v>8</v>
      </c>
      <c r="J3240" s="4" t="s">
        <v>8</v>
      </c>
      <c r="K3240" s="4" t="s">
        <v>8</v>
      </c>
      <c r="L3240" s="4" t="s">
        <v>8</v>
      </c>
      <c r="M3240" s="4" t="s">
        <v>8</v>
      </c>
      <c r="N3240" s="4" t="s">
        <v>8</v>
      </c>
      <c r="O3240" s="4" t="s">
        <v>8</v>
      </c>
      <c r="P3240" s="4" t="s">
        <v>8</v>
      </c>
      <c r="Q3240" s="4" t="s">
        <v>8</v>
      </c>
      <c r="R3240" s="4" t="s">
        <v>8</v>
      </c>
      <c r="S3240" s="4" t="s">
        <v>8</v>
      </c>
      <c r="T3240" s="4" t="s">
        <v>8</v>
      </c>
      <c r="U3240" s="4" t="s">
        <v>8</v>
      </c>
    </row>
    <row r="3241" spans="1:21">
      <c r="A3241" t="n">
        <v>40013</v>
      </c>
      <c r="B3241" s="23" t="n">
        <v>36</v>
      </c>
      <c r="C3241" s="7" t="n">
        <v>8</v>
      </c>
      <c r="D3241" s="7" t="n">
        <v>15</v>
      </c>
      <c r="E3241" s="7" t="n">
        <v>0</v>
      </c>
      <c r="F3241" s="7" t="s">
        <v>472</v>
      </c>
      <c r="G3241" s="7" t="s">
        <v>22</v>
      </c>
      <c r="H3241" s="7" t="s">
        <v>22</v>
      </c>
      <c r="I3241" s="7" t="s">
        <v>22</v>
      </c>
      <c r="J3241" s="7" t="s">
        <v>22</v>
      </c>
      <c r="K3241" s="7" t="s">
        <v>22</v>
      </c>
      <c r="L3241" s="7" t="s">
        <v>22</v>
      </c>
      <c r="M3241" s="7" t="s">
        <v>22</v>
      </c>
      <c r="N3241" s="7" t="s">
        <v>22</v>
      </c>
      <c r="O3241" s="7" t="s">
        <v>22</v>
      </c>
      <c r="P3241" s="7" t="s">
        <v>22</v>
      </c>
      <c r="Q3241" s="7" t="s">
        <v>22</v>
      </c>
      <c r="R3241" s="7" t="s">
        <v>22</v>
      </c>
      <c r="S3241" s="7" t="s">
        <v>22</v>
      </c>
      <c r="T3241" s="7" t="s">
        <v>22</v>
      </c>
      <c r="U3241" s="7" t="s">
        <v>22</v>
      </c>
    </row>
    <row r="3242" spans="1:21">
      <c r="A3242" t="s">
        <v>4</v>
      </c>
      <c r="B3242" s="4" t="s">
        <v>5</v>
      </c>
      <c r="C3242" s="4" t="s">
        <v>7</v>
      </c>
      <c r="D3242" s="4" t="s">
        <v>11</v>
      </c>
      <c r="E3242" s="4" t="s">
        <v>7</v>
      </c>
      <c r="F3242" s="4" t="s">
        <v>8</v>
      </c>
      <c r="G3242" s="4" t="s">
        <v>8</v>
      </c>
      <c r="H3242" s="4" t="s">
        <v>8</v>
      </c>
      <c r="I3242" s="4" t="s">
        <v>8</v>
      </c>
      <c r="J3242" s="4" t="s">
        <v>8</v>
      </c>
      <c r="K3242" s="4" t="s">
        <v>8</v>
      </c>
      <c r="L3242" s="4" t="s">
        <v>8</v>
      </c>
      <c r="M3242" s="4" t="s">
        <v>8</v>
      </c>
      <c r="N3242" s="4" t="s">
        <v>8</v>
      </c>
      <c r="O3242" s="4" t="s">
        <v>8</v>
      </c>
      <c r="P3242" s="4" t="s">
        <v>8</v>
      </c>
      <c r="Q3242" s="4" t="s">
        <v>8</v>
      </c>
      <c r="R3242" s="4" t="s">
        <v>8</v>
      </c>
      <c r="S3242" s="4" t="s">
        <v>8</v>
      </c>
      <c r="T3242" s="4" t="s">
        <v>8</v>
      </c>
      <c r="U3242" s="4" t="s">
        <v>8</v>
      </c>
    </row>
    <row r="3243" spans="1:21">
      <c r="A3243" t="n">
        <v>40045</v>
      </c>
      <c r="B3243" s="23" t="n">
        <v>36</v>
      </c>
      <c r="C3243" s="7" t="n">
        <v>8</v>
      </c>
      <c r="D3243" s="7" t="n">
        <v>6</v>
      </c>
      <c r="E3243" s="7" t="n">
        <v>0</v>
      </c>
      <c r="F3243" s="7" t="s">
        <v>472</v>
      </c>
      <c r="G3243" s="7" t="s">
        <v>22</v>
      </c>
      <c r="H3243" s="7" t="s">
        <v>22</v>
      </c>
      <c r="I3243" s="7" t="s">
        <v>22</v>
      </c>
      <c r="J3243" s="7" t="s">
        <v>22</v>
      </c>
      <c r="K3243" s="7" t="s">
        <v>22</v>
      </c>
      <c r="L3243" s="7" t="s">
        <v>22</v>
      </c>
      <c r="M3243" s="7" t="s">
        <v>22</v>
      </c>
      <c r="N3243" s="7" t="s">
        <v>22</v>
      </c>
      <c r="O3243" s="7" t="s">
        <v>22</v>
      </c>
      <c r="P3243" s="7" t="s">
        <v>22</v>
      </c>
      <c r="Q3243" s="7" t="s">
        <v>22</v>
      </c>
      <c r="R3243" s="7" t="s">
        <v>22</v>
      </c>
      <c r="S3243" s="7" t="s">
        <v>22</v>
      </c>
      <c r="T3243" s="7" t="s">
        <v>22</v>
      </c>
      <c r="U3243" s="7" t="s">
        <v>22</v>
      </c>
    </row>
    <row r="3244" spans="1:21">
      <c r="A3244" t="s">
        <v>4</v>
      </c>
      <c r="B3244" s="4" t="s">
        <v>5</v>
      </c>
      <c r="C3244" s="4" t="s">
        <v>7</v>
      </c>
      <c r="D3244" s="4" t="s">
        <v>11</v>
      </c>
      <c r="E3244" s="4" t="s">
        <v>7</v>
      </c>
      <c r="F3244" s="4" t="s">
        <v>8</v>
      </c>
      <c r="G3244" s="4" t="s">
        <v>8</v>
      </c>
      <c r="H3244" s="4" t="s">
        <v>8</v>
      </c>
      <c r="I3244" s="4" t="s">
        <v>8</v>
      </c>
      <c r="J3244" s="4" t="s">
        <v>8</v>
      </c>
      <c r="K3244" s="4" t="s">
        <v>8</v>
      </c>
      <c r="L3244" s="4" t="s">
        <v>8</v>
      </c>
      <c r="M3244" s="4" t="s">
        <v>8</v>
      </c>
      <c r="N3244" s="4" t="s">
        <v>8</v>
      </c>
      <c r="O3244" s="4" t="s">
        <v>8</v>
      </c>
      <c r="P3244" s="4" t="s">
        <v>8</v>
      </c>
      <c r="Q3244" s="4" t="s">
        <v>8</v>
      </c>
      <c r="R3244" s="4" t="s">
        <v>8</v>
      </c>
      <c r="S3244" s="4" t="s">
        <v>8</v>
      </c>
      <c r="T3244" s="4" t="s">
        <v>8</v>
      </c>
      <c r="U3244" s="4" t="s">
        <v>8</v>
      </c>
    </row>
    <row r="3245" spans="1:21">
      <c r="A3245" t="n">
        <v>40077</v>
      </c>
      <c r="B3245" s="23" t="n">
        <v>36</v>
      </c>
      <c r="C3245" s="7" t="n">
        <v>8</v>
      </c>
      <c r="D3245" s="7" t="n">
        <v>7</v>
      </c>
      <c r="E3245" s="7" t="n">
        <v>0</v>
      </c>
      <c r="F3245" s="7" t="s">
        <v>472</v>
      </c>
      <c r="G3245" s="7" t="s">
        <v>22</v>
      </c>
      <c r="H3245" s="7" t="s">
        <v>22</v>
      </c>
      <c r="I3245" s="7" t="s">
        <v>22</v>
      </c>
      <c r="J3245" s="7" t="s">
        <v>22</v>
      </c>
      <c r="K3245" s="7" t="s">
        <v>22</v>
      </c>
      <c r="L3245" s="7" t="s">
        <v>22</v>
      </c>
      <c r="M3245" s="7" t="s">
        <v>22</v>
      </c>
      <c r="N3245" s="7" t="s">
        <v>22</v>
      </c>
      <c r="O3245" s="7" t="s">
        <v>22</v>
      </c>
      <c r="P3245" s="7" t="s">
        <v>22</v>
      </c>
      <c r="Q3245" s="7" t="s">
        <v>22</v>
      </c>
      <c r="R3245" s="7" t="s">
        <v>22</v>
      </c>
      <c r="S3245" s="7" t="s">
        <v>22</v>
      </c>
      <c r="T3245" s="7" t="s">
        <v>22</v>
      </c>
      <c r="U3245" s="7" t="s">
        <v>22</v>
      </c>
    </row>
    <row r="3246" spans="1:21">
      <c r="A3246" t="s">
        <v>4</v>
      </c>
      <c r="B3246" s="4" t="s">
        <v>5</v>
      </c>
      <c r="C3246" s="4" t="s">
        <v>7</v>
      </c>
      <c r="D3246" s="4" t="s">
        <v>11</v>
      </c>
      <c r="E3246" s="4" t="s">
        <v>7</v>
      </c>
      <c r="F3246" s="4" t="s">
        <v>8</v>
      </c>
      <c r="G3246" s="4" t="s">
        <v>8</v>
      </c>
      <c r="H3246" s="4" t="s">
        <v>8</v>
      </c>
      <c r="I3246" s="4" t="s">
        <v>8</v>
      </c>
      <c r="J3246" s="4" t="s">
        <v>8</v>
      </c>
      <c r="K3246" s="4" t="s">
        <v>8</v>
      </c>
      <c r="L3246" s="4" t="s">
        <v>8</v>
      </c>
      <c r="M3246" s="4" t="s">
        <v>8</v>
      </c>
      <c r="N3246" s="4" t="s">
        <v>8</v>
      </c>
      <c r="O3246" s="4" t="s">
        <v>8</v>
      </c>
      <c r="P3246" s="4" t="s">
        <v>8</v>
      </c>
      <c r="Q3246" s="4" t="s">
        <v>8</v>
      </c>
      <c r="R3246" s="4" t="s">
        <v>8</v>
      </c>
      <c r="S3246" s="4" t="s">
        <v>8</v>
      </c>
      <c r="T3246" s="4" t="s">
        <v>8</v>
      </c>
      <c r="U3246" s="4" t="s">
        <v>8</v>
      </c>
    </row>
    <row r="3247" spans="1:21">
      <c r="A3247" t="n">
        <v>40109</v>
      </c>
      <c r="B3247" s="23" t="n">
        <v>36</v>
      </c>
      <c r="C3247" s="7" t="n">
        <v>8</v>
      </c>
      <c r="D3247" s="7" t="n">
        <v>5</v>
      </c>
      <c r="E3247" s="7" t="n">
        <v>0</v>
      </c>
      <c r="F3247" s="7" t="s">
        <v>472</v>
      </c>
      <c r="G3247" s="7" t="s">
        <v>22</v>
      </c>
      <c r="H3247" s="7" t="s">
        <v>22</v>
      </c>
      <c r="I3247" s="7" t="s">
        <v>22</v>
      </c>
      <c r="J3247" s="7" t="s">
        <v>22</v>
      </c>
      <c r="K3247" s="7" t="s">
        <v>22</v>
      </c>
      <c r="L3247" s="7" t="s">
        <v>22</v>
      </c>
      <c r="M3247" s="7" t="s">
        <v>22</v>
      </c>
      <c r="N3247" s="7" t="s">
        <v>22</v>
      </c>
      <c r="O3247" s="7" t="s">
        <v>22</v>
      </c>
      <c r="P3247" s="7" t="s">
        <v>22</v>
      </c>
      <c r="Q3247" s="7" t="s">
        <v>22</v>
      </c>
      <c r="R3247" s="7" t="s">
        <v>22</v>
      </c>
      <c r="S3247" s="7" t="s">
        <v>22</v>
      </c>
      <c r="T3247" s="7" t="s">
        <v>22</v>
      </c>
      <c r="U3247" s="7" t="s">
        <v>22</v>
      </c>
    </row>
    <row r="3248" spans="1:21">
      <c r="A3248" t="s">
        <v>4</v>
      </c>
      <c r="B3248" s="4" t="s">
        <v>5</v>
      </c>
      <c r="C3248" s="4" t="s">
        <v>7</v>
      </c>
      <c r="D3248" s="4" t="s">
        <v>11</v>
      </c>
      <c r="E3248" s="4" t="s">
        <v>7</v>
      </c>
      <c r="F3248" s="4" t="s">
        <v>8</v>
      </c>
      <c r="G3248" s="4" t="s">
        <v>8</v>
      </c>
      <c r="H3248" s="4" t="s">
        <v>8</v>
      </c>
      <c r="I3248" s="4" t="s">
        <v>8</v>
      </c>
      <c r="J3248" s="4" t="s">
        <v>8</v>
      </c>
      <c r="K3248" s="4" t="s">
        <v>8</v>
      </c>
      <c r="L3248" s="4" t="s">
        <v>8</v>
      </c>
      <c r="M3248" s="4" t="s">
        <v>8</v>
      </c>
      <c r="N3248" s="4" t="s">
        <v>8</v>
      </c>
      <c r="O3248" s="4" t="s">
        <v>8</v>
      </c>
      <c r="P3248" s="4" t="s">
        <v>8</v>
      </c>
      <c r="Q3248" s="4" t="s">
        <v>8</v>
      </c>
      <c r="R3248" s="4" t="s">
        <v>8</v>
      </c>
      <c r="S3248" s="4" t="s">
        <v>8</v>
      </c>
      <c r="T3248" s="4" t="s">
        <v>8</v>
      </c>
      <c r="U3248" s="4" t="s">
        <v>8</v>
      </c>
    </row>
    <row r="3249" spans="1:21">
      <c r="A3249" t="n">
        <v>40141</v>
      </c>
      <c r="B3249" s="23" t="n">
        <v>36</v>
      </c>
      <c r="C3249" s="7" t="n">
        <v>8</v>
      </c>
      <c r="D3249" s="7" t="n">
        <v>14</v>
      </c>
      <c r="E3249" s="7" t="n">
        <v>0</v>
      </c>
      <c r="F3249" s="7" t="s">
        <v>472</v>
      </c>
      <c r="G3249" s="7" t="s">
        <v>22</v>
      </c>
      <c r="H3249" s="7" t="s">
        <v>22</v>
      </c>
      <c r="I3249" s="7" t="s">
        <v>22</v>
      </c>
      <c r="J3249" s="7" t="s">
        <v>22</v>
      </c>
      <c r="K3249" s="7" t="s">
        <v>22</v>
      </c>
      <c r="L3249" s="7" t="s">
        <v>22</v>
      </c>
      <c r="M3249" s="7" t="s">
        <v>22</v>
      </c>
      <c r="N3249" s="7" t="s">
        <v>22</v>
      </c>
      <c r="O3249" s="7" t="s">
        <v>22</v>
      </c>
      <c r="P3249" s="7" t="s">
        <v>22</v>
      </c>
      <c r="Q3249" s="7" t="s">
        <v>22</v>
      </c>
      <c r="R3249" s="7" t="s">
        <v>22</v>
      </c>
      <c r="S3249" s="7" t="s">
        <v>22</v>
      </c>
      <c r="T3249" s="7" t="s">
        <v>22</v>
      </c>
      <c r="U3249" s="7" t="s">
        <v>22</v>
      </c>
    </row>
    <row r="3250" spans="1:21">
      <c r="A3250" t="s">
        <v>4</v>
      </c>
      <c r="B3250" s="4" t="s">
        <v>5</v>
      </c>
      <c r="C3250" s="4" t="s">
        <v>11</v>
      </c>
      <c r="D3250" s="4" t="s">
        <v>7</v>
      </c>
      <c r="E3250" s="4" t="s">
        <v>8</v>
      </c>
      <c r="F3250" s="4" t="s">
        <v>13</v>
      </c>
      <c r="G3250" s="4" t="s">
        <v>13</v>
      </c>
      <c r="H3250" s="4" t="s">
        <v>13</v>
      </c>
    </row>
    <row r="3251" spans="1:21">
      <c r="A3251" t="n">
        <v>40173</v>
      </c>
      <c r="B3251" s="24" t="n">
        <v>48</v>
      </c>
      <c r="C3251" s="7" t="n">
        <v>0</v>
      </c>
      <c r="D3251" s="7" t="n">
        <v>0</v>
      </c>
      <c r="E3251" s="7" t="s">
        <v>33</v>
      </c>
      <c r="F3251" s="7" t="n">
        <v>0</v>
      </c>
      <c r="G3251" s="7" t="n">
        <v>1</v>
      </c>
      <c r="H3251" s="7" t="n">
        <v>0</v>
      </c>
    </row>
    <row r="3252" spans="1:21">
      <c r="A3252" t="s">
        <v>4</v>
      </c>
      <c r="B3252" s="4" t="s">
        <v>5</v>
      </c>
      <c r="C3252" s="4" t="s">
        <v>11</v>
      </c>
      <c r="D3252" s="4" t="s">
        <v>7</v>
      </c>
      <c r="E3252" s="4" t="s">
        <v>8</v>
      </c>
      <c r="F3252" s="4" t="s">
        <v>13</v>
      </c>
      <c r="G3252" s="4" t="s">
        <v>13</v>
      </c>
      <c r="H3252" s="4" t="s">
        <v>13</v>
      </c>
    </row>
    <row r="3253" spans="1:21">
      <c r="A3253" t="n">
        <v>40200</v>
      </c>
      <c r="B3253" s="24" t="n">
        <v>48</v>
      </c>
      <c r="C3253" s="7" t="n">
        <v>11</v>
      </c>
      <c r="D3253" s="7" t="n">
        <v>0</v>
      </c>
      <c r="E3253" s="7" t="s">
        <v>33</v>
      </c>
      <c r="F3253" s="7" t="n">
        <v>0</v>
      </c>
      <c r="G3253" s="7" t="n">
        <v>1</v>
      </c>
      <c r="H3253" s="7" t="n">
        <v>0</v>
      </c>
    </row>
    <row r="3254" spans="1:21">
      <c r="A3254" t="s">
        <v>4</v>
      </c>
      <c r="B3254" s="4" t="s">
        <v>5</v>
      </c>
      <c r="C3254" s="4" t="s">
        <v>11</v>
      </c>
      <c r="D3254" s="4" t="s">
        <v>7</v>
      </c>
      <c r="E3254" s="4" t="s">
        <v>8</v>
      </c>
      <c r="F3254" s="4" t="s">
        <v>13</v>
      </c>
      <c r="G3254" s="4" t="s">
        <v>13</v>
      </c>
      <c r="H3254" s="4" t="s">
        <v>13</v>
      </c>
    </row>
    <row r="3255" spans="1:21">
      <c r="A3255" t="n">
        <v>40227</v>
      </c>
      <c r="B3255" s="24" t="n">
        <v>48</v>
      </c>
      <c r="C3255" s="7" t="n">
        <v>1</v>
      </c>
      <c r="D3255" s="7" t="n">
        <v>0</v>
      </c>
      <c r="E3255" s="7" t="s">
        <v>33</v>
      </c>
      <c r="F3255" s="7" t="n">
        <v>0</v>
      </c>
      <c r="G3255" s="7" t="n">
        <v>1</v>
      </c>
      <c r="H3255" s="7" t="n">
        <v>0</v>
      </c>
    </row>
    <row r="3256" spans="1:21">
      <c r="A3256" t="s">
        <v>4</v>
      </c>
      <c r="B3256" s="4" t="s">
        <v>5</v>
      </c>
      <c r="C3256" s="4" t="s">
        <v>11</v>
      </c>
      <c r="D3256" s="4" t="s">
        <v>7</v>
      </c>
      <c r="E3256" s="4" t="s">
        <v>8</v>
      </c>
      <c r="F3256" s="4" t="s">
        <v>13</v>
      </c>
      <c r="G3256" s="4" t="s">
        <v>13</v>
      </c>
      <c r="H3256" s="4" t="s">
        <v>13</v>
      </c>
    </row>
    <row r="3257" spans="1:21">
      <c r="A3257" t="n">
        <v>40254</v>
      </c>
      <c r="B3257" s="24" t="n">
        <v>48</v>
      </c>
      <c r="C3257" s="7" t="n">
        <v>2</v>
      </c>
      <c r="D3257" s="7" t="n">
        <v>0</v>
      </c>
      <c r="E3257" s="7" t="s">
        <v>33</v>
      </c>
      <c r="F3257" s="7" t="n">
        <v>0</v>
      </c>
      <c r="G3257" s="7" t="n">
        <v>1</v>
      </c>
      <c r="H3257" s="7" t="n">
        <v>0</v>
      </c>
    </row>
    <row r="3258" spans="1:21">
      <c r="A3258" t="s">
        <v>4</v>
      </c>
      <c r="B3258" s="4" t="s">
        <v>5</v>
      </c>
      <c r="C3258" s="4" t="s">
        <v>11</v>
      </c>
      <c r="D3258" s="4" t="s">
        <v>7</v>
      </c>
      <c r="E3258" s="4" t="s">
        <v>8</v>
      </c>
      <c r="F3258" s="4" t="s">
        <v>13</v>
      </c>
      <c r="G3258" s="4" t="s">
        <v>13</v>
      </c>
      <c r="H3258" s="4" t="s">
        <v>13</v>
      </c>
    </row>
    <row r="3259" spans="1:21">
      <c r="A3259" t="n">
        <v>40281</v>
      </c>
      <c r="B3259" s="24" t="n">
        <v>48</v>
      </c>
      <c r="C3259" s="7" t="n">
        <v>3</v>
      </c>
      <c r="D3259" s="7" t="n">
        <v>0</v>
      </c>
      <c r="E3259" s="7" t="s">
        <v>33</v>
      </c>
      <c r="F3259" s="7" t="n">
        <v>0</v>
      </c>
      <c r="G3259" s="7" t="n">
        <v>1</v>
      </c>
      <c r="H3259" s="7" t="n">
        <v>0</v>
      </c>
    </row>
    <row r="3260" spans="1:21">
      <c r="A3260" t="s">
        <v>4</v>
      </c>
      <c r="B3260" s="4" t="s">
        <v>5</v>
      </c>
      <c r="C3260" s="4" t="s">
        <v>11</v>
      </c>
      <c r="D3260" s="4" t="s">
        <v>7</v>
      </c>
      <c r="E3260" s="4" t="s">
        <v>8</v>
      </c>
      <c r="F3260" s="4" t="s">
        <v>13</v>
      </c>
      <c r="G3260" s="4" t="s">
        <v>13</v>
      </c>
      <c r="H3260" s="4" t="s">
        <v>13</v>
      </c>
    </row>
    <row r="3261" spans="1:21">
      <c r="A3261" t="n">
        <v>40308</v>
      </c>
      <c r="B3261" s="24" t="n">
        <v>48</v>
      </c>
      <c r="C3261" s="7" t="n">
        <v>4</v>
      </c>
      <c r="D3261" s="7" t="n">
        <v>0</v>
      </c>
      <c r="E3261" s="7" t="s">
        <v>33</v>
      </c>
      <c r="F3261" s="7" t="n">
        <v>0</v>
      </c>
      <c r="G3261" s="7" t="n">
        <v>1</v>
      </c>
      <c r="H3261" s="7" t="n">
        <v>0</v>
      </c>
    </row>
    <row r="3262" spans="1:21">
      <c r="A3262" t="s">
        <v>4</v>
      </c>
      <c r="B3262" s="4" t="s">
        <v>5</v>
      </c>
      <c r="C3262" s="4" t="s">
        <v>11</v>
      </c>
      <c r="D3262" s="4" t="s">
        <v>7</v>
      </c>
      <c r="E3262" s="4" t="s">
        <v>8</v>
      </c>
      <c r="F3262" s="4" t="s">
        <v>13</v>
      </c>
      <c r="G3262" s="4" t="s">
        <v>13</v>
      </c>
      <c r="H3262" s="4" t="s">
        <v>13</v>
      </c>
    </row>
    <row r="3263" spans="1:21">
      <c r="A3263" t="n">
        <v>40335</v>
      </c>
      <c r="B3263" s="24" t="n">
        <v>48</v>
      </c>
      <c r="C3263" s="7" t="n">
        <v>5</v>
      </c>
      <c r="D3263" s="7" t="n">
        <v>0</v>
      </c>
      <c r="E3263" s="7" t="s">
        <v>33</v>
      </c>
      <c r="F3263" s="7" t="n">
        <v>0</v>
      </c>
      <c r="G3263" s="7" t="n">
        <v>1</v>
      </c>
      <c r="H3263" s="7" t="n">
        <v>0</v>
      </c>
    </row>
    <row r="3264" spans="1:21">
      <c r="A3264" t="s">
        <v>4</v>
      </c>
      <c r="B3264" s="4" t="s">
        <v>5</v>
      </c>
      <c r="C3264" s="4" t="s">
        <v>11</v>
      </c>
      <c r="D3264" s="4" t="s">
        <v>7</v>
      </c>
      <c r="E3264" s="4" t="s">
        <v>8</v>
      </c>
      <c r="F3264" s="4" t="s">
        <v>13</v>
      </c>
      <c r="G3264" s="4" t="s">
        <v>13</v>
      </c>
      <c r="H3264" s="4" t="s">
        <v>13</v>
      </c>
    </row>
    <row r="3265" spans="1:21">
      <c r="A3265" t="n">
        <v>40362</v>
      </c>
      <c r="B3265" s="24" t="n">
        <v>48</v>
      </c>
      <c r="C3265" s="7" t="n">
        <v>6</v>
      </c>
      <c r="D3265" s="7" t="n">
        <v>0</v>
      </c>
      <c r="E3265" s="7" t="s">
        <v>33</v>
      </c>
      <c r="F3265" s="7" t="n">
        <v>0</v>
      </c>
      <c r="G3265" s="7" t="n">
        <v>1</v>
      </c>
      <c r="H3265" s="7" t="n">
        <v>0</v>
      </c>
    </row>
    <row r="3266" spans="1:21">
      <c r="A3266" t="s">
        <v>4</v>
      </c>
      <c r="B3266" s="4" t="s">
        <v>5</v>
      </c>
      <c r="C3266" s="4" t="s">
        <v>11</v>
      </c>
      <c r="D3266" s="4" t="s">
        <v>7</v>
      </c>
      <c r="E3266" s="4" t="s">
        <v>8</v>
      </c>
      <c r="F3266" s="4" t="s">
        <v>13</v>
      </c>
      <c r="G3266" s="4" t="s">
        <v>13</v>
      </c>
      <c r="H3266" s="4" t="s">
        <v>13</v>
      </c>
    </row>
    <row r="3267" spans="1:21">
      <c r="A3267" t="n">
        <v>40389</v>
      </c>
      <c r="B3267" s="24" t="n">
        <v>48</v>
      </c>
      <c r="C3267" s="7" t="n">
        <v>7</v>
      </c>
      <c r="D3267" s="7" t="n">
        <v>0</v>
      </c>
      <c r="E3267" s="7" t="s">
        <v>33</v>
      </c>
      <c r="F3267" s="7" t="n">
        <v>0</v>
      </c>
      <c r="G3267" s="7" t="n">
        <v>1</v>
      </c>
      <c r="H3267" s="7" t="n">
        <v>0</v>
      </c>
    </row>
    <row r="3268" spans="1:21">
      <c r="A3268" t="s">
        <v>4</v>
      </c>
      <c r="B3268" s="4" t="s">
        <v>5</v>
      </c>
      <c r="C3268" s="4" t="s">
        <v>11</v>
      </c>
      <c r="D3268" s="4" t="s">
        <v>7</v>
      </c>
      <c r="E3268" s="4" t="s">
        <v>8</v>
      </c>
      <c r="F3268" s="4" t="s">
        <v>13</v>
      </c>
      <c r="G3268" s="4" t="s">
        <v>13</v>
      </c>
      <c r="H3268" s="4" t="s">
        <v>13</v>
      </c>
    </row>
    <row r="3269" spans="1:21">
      <c r="A3269" t="n">
        <v>40416</v>
      </c>
      <c r="B3269" s="24" t="n">
        <v>48</v>
      </c>
      <c r="C3269" s="7" t="n">
        <v>8</v>
      </c>
      <c r="D3269" s="7" t="n">
        <v>0</v>
      </c>
      <c r="E3269" s="7" t="s">
        <v>33</v>
      </c>
      <c r="F3269" s="7" t="n">
        <v>0</v>
      </c>
      <c r="G3269" s="7" t="n">
        <v>1</v>
      </c>
      <c r="H3269" s="7" t="n">
        <v>0</v>
      </c>
    </row>
    <row r="3270" spans="1:21">
      <c r="A3270" t="s">
        <v>4</v>
      </c>
      <c r="B3270" s="4" t="s">
        <v>5</v>
      </c>
      <c r="C3270" s="4" t="s">
        <v>11</v>
      </c>
      <c r="D3270" s="4" t="s">
        <v>7</v>
      </c>
      <c r="E3270" s="4" t="s">
        <v>8</v>
      </c>
      <c r="F3270" s="4" t="s">
        <v>13</v>
      </c>
      <c r="G3270" s="4" t="s">
        <v>13</v>
      </c>
      <c r="H3270" s="4" t="s">
        <v>13</v>
      </c>
    </row>
    <row r="3271" spans="1:21">
      <c r="A3271" t="n">
        <v>40443</v>
      </c>
      <c r="B3271" s="24" t="n">
        <v>48</v>
      </c>
      <c r="C3271" s="7" t="n">
        <v>9</v>
      </c>
      <c r="D3271" s="7" t="n">
        <v>0</v>
      </c>
      <c r="E3271" s="7" t="s">
        <v>33</v>
      </c>
      <c r="F3271" s="7" t="n">
        <v>0</v>
      </c>
      <c r="G3271" s="7" t="n">
        <v>1</v>
      </c>
      <c r="H3271" s="7" t="n">
        <v>0</v>
      </c>
    </row>
    <row r="3272" spans="1:21">
      <c r="A3272" t="s">
        <v>4</v>
      </c>
      <c r="B3272" s="4" t="s">
        <v>5</v>
      </c>
      <c r="C3272" s="4" t="s">
        <v>11</v>
      </c>
      <c r="D3272" s="4" t="s">
        <v>7</v>
      </c>
      <c r="E3272" s="4" t="s">
        <v>8</v>
      </c>
      <c r="F3272" s="4" t="s">
        <v>13</v>
      </c>
      <c r="G3272" s="4" t="s">
        <v>13</v>
      </c>
      <c r="H3272" s="4" t="s">
        <v>13</v>
      </c>
    </row>
    <row r="3273" spans="1:21">
      <c r="A3273" t="n">
        <v>40470</v>
      </c>
      <c r="B3273" s="24" t="n">
        <v>48</v>
      </c>
      <c r="C3273" s="7" t="n">
        <v>16</v>
      </c>
      <c r="D3273" s="7" t="n">
        <v>0</v>
      </c>
      <c r="E3273" s="7" t="s">
        <v>33</v>
      </c>
      <c r="F3273" s="7" t="n">
        <v>0</v>
      </c>
      <c r="G3273" s="7" t="n">
        <v>1</v>
      </c>
      <c r="H3273" s="7" t="n">
        <v>0</v>
      </c>
    </row>
    <row r="3274" spans="1:21">
      <c r="A3274" t="s">
        <v>4</v>
      </c>
      <c r="B3274" s="4" t="s">
        <v>5</v>
      </c>
      <c r="C3274" s="4" t="s">
        <v>11</v>
      </c>
      <c r="D3274" s="4" t="s">
        <v>7</v>
      </c>
      <c r="E3274" s="4" t="s">
        <v>8</v>
      </c>
      <c r="F3274" s="4" t="s">
        <v>13</v>
      </c>
      <c r="G3274" s="4" t="s">
        <v>13</v>
      </c>
      <c r="H3274" s="4" t="s">
        <v>13</v>
      </c>
    </row>
    <row r="3275" spans="1:21">
      <c r="A3275" t="n">
        <v>40497</v>
      </c>
      <c r="B3275" s="24" t="n">
        <v>48</v>
      </c>
      <c r="C3275" s="7" t="n">
        <v>15</v>
      </c>
      <c r="D3275" s="7" t="n">
        <v>0</v>
      </c>
      <c r="E3275" s="7" t="s">
        <v>33</v>
      </c>
      <c r="F3275" s="7" t="n">
        <v>0</v>
      </c>
      <c r="G3275" s="7" t="n">
        <v>1</v>
      </c>
      <c r="H3275" s="7" t="n">
        <v>0</v>
      </c>
    </row>
    <row r="3276" spans="1:21">
      <c r="A3276" t="s">
        <v>4</v>
      </c>
      <c r="B3276" s="4" t="s">
        <v>5</v>
      </c>
      <c r="C3276" s="4" t="s">
        <v>11</v>
      </c>
      <c r="D3276" s="4" t="s">
        <v>7</v>
      </c>
      <c r="E3276" s="4" t="s">
        <v>8</v>
      </c>
      <c r="F3276" s="4" t="s">
        <v>13</v>
      </c>
      <c r="G3276" s="4" t="s">
        <v>13</v>
      </c>
      <c r="H3276" s="4" t="s">
        <v>13</v>
      </c>
    </row>
    <row r="3277" spans="1:21">
      <c r="A3277" t="n">
        <v>40524</v>
      </c>
      <c r="B3277" s="24" t="n">
        <v>48</v>
      </c>
      <c r="C3277" s="7" t="n">
        <v>7032</v>
      </c>
      <c r="D3277" s="7" t="n">
        <v>0</v>
      </c>
      <c r="E3277" s="7" t="s">
        <v>477</v>
      </c>
      <c r="F3277" s="7" t="n">
        <v>0</v>
      </c>
      <c r="G3277" s="7" t="n">
        <v>1</v>
      </c>
      <c r="H3277" s="7" t="n">
        <v>0</v>
      </c>
    </row>
    <row r="3278" spans="1:21">
      <c r="A3278" t="s">
        <v>4</v>
      </c>
      <c r="B3278" s="4" t="s">
        <v>5</v>
      </c>
      <c r="C3278" s="4" t="s">
        <v>11</v>
      </c>
      <c r="D3278" s="4" t="s">
        <v>11</v>
      </c>
      <c r="E3278" s="4" t="s">
        <v>11</v>
      </c>
    </row>
    <row r="3279" spans="1:21">
      <c r="A3279" t="n">
        <v>40549</v>
      </c>
      <c r="B3279" s="46" t="n">
        <v>61</v>
      </c>
      <c r="C3279" s="7" t="n">
        <v>15</v>
      </c>
      <c r="D3279" s="7" t="n">
        <v>0</v>
      </c>
      <c r="E3279" s="7" t="n">
        <v>0</v>
      </c>
    </row>
    <row r="3280" spans="1:21">
      <c r="A3280" t="s">
        <v>4</v>
      </c>
      <c r="B3280" s="4" t="s">
        <v>5</v>
      </c>
      <c r="C3280" s="4" t="s">
        <v>11</v>
      </c>
      <c r="D3280" s="4" t="s">
        <v>11</v>
      </c>
      <c r="E3280" s="4" t="s">
        <v>11</v>
      </c>
    </row>
    <row r="3281" spans="1:8">
      <c r="A3281" t="n">
        <v>40556</v>
      </c>
      <c r="B3281" s="46" t="n">
        <v>61</v>
      </c>
      <c r="C3281" s="7" t="n">
        <v>9</v>
      </c>
      <c r="D3281" s="7" t="n">
        <v>0</v>
      </c>
      <c r="E3281" s="7" t="n">
        <v>0</v>
      </c>
    </row>
    <row r="3282" spans="1:8">
      <c r="A3282" t="s">
        <v>4</v>
      </c>
      <c r="B3282" s="4" t="s">
        <v>5</v>
      </c>
      <c r="C3282" s="4" t="s">
        <v>11</v>
      </c>
      <c r="D3282" s="4" t="s">
        <v>11</v>
      </c>
      <c r="E3282" s="4" t="s">
        <v>11</v>
      </c>
    </row>
    <row r="3283" spans="1:8">
      <c r="A3283" t="n">
        <v>40563</v>
      </c>
      <c r="B3283" s="46" t="n">
        <v>61</v>
      </c>
      <c r="C3283" s="7" t="n">
        <v>6</v>
      </c>
      <c r="D3283" s="7" t="n">
        <v>0</v>
      </c>
      <c r="E3283" s="7" t="n">
        <v>0</v>
      </c>
    </row>
    <row r="3284" spans="1:8">
      <c r="A3284" t="s">
        <v>4</v>
      </c>
      <c r="B3284" s="4" t="s">
        <v>5</v>
      </c>
      <c r="C3284" s="4" t="s">
        <v>11</v>
      </c>
      <c r="D3284" s="4" t="s">
        <v>11</v>
      </c>
      <c r="E3284" s="4" t="s">
        <v>11</v>
      </c>
    </row>
    <row r="3285" spans="1:8">
      <c r="A3285" t="n">
        <v>40570</v>
      </c>
      <c r="B3285" s="46" t="n">
        <v>61</v>
      </c>
      <c r="C3285" s="7" t="n">
        <v>3</v>
      </c>
      <c r="D3285" s="7" t="n">
        <v>0</v>
      </c>
      <c r="E3285" s="7" t="n">
        <v>0</v>
      </c>
    </row>
    <row r="3286" spans="1:8">
      <c r="A3286" t="s">
        <v>4</v>
      </c>
      <c r="B3286" s="4" t="s">
        <v>5</v>
      </c>
      <c r="C3286" s="4" t="s">
        <v>11</v>
      </c>
      <c r="D3286" s="4" t="s">
        <v>11</v>
      </c>
      <c r="E3286" s="4" t="s">
        <v>11</v>
      </c>
    </row>
    <row r="3287" spans="1:8">
      <c r="A3287" t="n">
        <v>40577</v>
      </c>
      <c r="B3287" s="46" t="n">
        <v>61</v>
      </c>
      <c r="C3287" s="7" t="n">
        <v>7</v>
      </c>
      <c r="D3287" s="7" t="n">
        <v>0</v>
      </c>
      <c r="E3287" s="7" t="n">
        <v>0</v>
      </c>
    </row>
    <row r="3288" spans="1:8">
      <c r="A3288" t="s">
        <v>4</v>
      </c>
      <c r="B3288" s="4" t="s">
        <v>5</v>
      </c>
      <c r="C3288" s="4" t="s">
        <v>11</v>
      </c>
      <c r="D3288" s="4" t="s">
        <v>11</v>
      </c>
      <c r="E3288" s="4" t="s">
        <v>11</v>
      </c>
    </row>
    <row r="3289" spans="1:8">
      <c r="A3289" t="n">
        <v>40584</v>
      </c>
      <c r="B3289" s="46" t="n">
        <v>61</v>
      </c>
      <c r="C3289" s="7" t="n">
        <v>16</v>
      </c>
      <c r="D3289" s="7" t="n">
        <v>0</v>
      </c>
      <c r="E3289" s="7" t="n">
        <v>0</v>
      </c>
    </row>
    <row r="3290" spans="1:8">
      <c r="A3290" t="s">
        <v>4</v>
      </c>
      <c r="B3290" s="4" t="s">
        <v>5</v>
      </c>
      <c r="C3290" s="4" t="s">
        <v>11</v>
      </c>
      <c r="D3290" s="4" t="s">
        <v>11</v>
      </c>
      <c r="E3290" s="4" t="s">
        <v>11</v>
      </c>
    </row>
    <row r="3291" spans="1:8">
      <c r="A3291" t="n">
        <v>40591</v>
      </c>
      <c r="B3291" s="46" t="n">
        <v>61</v>
      </c>
      <c r="C3291" s="7" t="n">
        <v>8</v>
      </c>
      <c r="D3291" s="7" t="n">
        <v>0</v>
      </c>
      <c r="E3291" s="7" t="n">
        <v>0</v>
      </c>
    </row>
    <row r="3292" spans="1:8">
      <c r="A3292" t="s">
        <v>4</v>
      </c>
      <c r="B3292" s="4" t="s">
        <v>5</v>
      </c>
      <c r="C3292" s="4" t="s">
        <v>11</v>
      </c>
      <c r="D3292" s="4" t="s">
        <v>11</v>
      </c>
      <c r="E3292" s="4" t="s">
        <v>11</v>
      </c>
    </row>
    <row r="3293" spans="1:8">
      <c r="A3293" t="n">
        <v>40598</v>
      </c>
      <c r="B3293" s="46" t="n">
        <v>61</v>
      </c>
      <c r="C3293" s="7" t="n">
        <v>5</v>
      </c>
      <c r="D3293" s="7" t="n">
        <v>0</v>
      </c>
      <c r="E3293" s="7" t="n">
        <v>0</v>
      </c>
    </row>
    <row r="3294" spans="1:8">
      <c r="A3294" t="s">
        <v>4</v>
      </c>
      <c r="B3294" s="4" t="s">
        <v>5</v>
      </c>
      <c r="C3294" s="4" t="s">
        <v>11</v>
      </c>
      <c r="D3294" s="4" t="s">
        <v>11</v>
      </c>
      <c r="E3294" s="4" t="s">
        <v>11</v>
      </c>
    </row>
    <row r="3295" spans="1:8">
      <c r="A3295" t="n">
        <v>40605</v>
      </c>
      <c r="B3295" s="46" t="n">
        <v>61</v>
      </c>
      <c r="C3295" s="7" t="n">
        <v>4</v>
      </c>
      <c r="D3295" s="7" t="n">
        <v>0</v>
      </c>
      <c r="E3295" s="7" t="n">
        <v>0</v>
      </c>
    </row>
    <row r="3296" spans="1:8">
      <c r="A3296" t="s">
        <v>4</v>
      </c>
      <c r="B3296" s="4" t="s">
        <v>5</v>
      </c>
      <c r="C3296" s="4" t="s">
        <v>11</v>
      </c>
      <c r="D3296" s="4" t="s">
        <v>11</v>
      </c>
      <c r="E3296" s="4" t="s">
        <v>11</v>
      </c>
    </row>
    <row r="3297" spans="1:5">
      <c r="A3297" t="n">
        <v>40612</v>
      </c>
      <c r="B3297" s="46" t="n">
        <v>61</v>
      </c>
      <c r="C3297" s="7" t="n">
        <v>1</v>
      </c>
      <c r="D3297" s="7" t="n">
        <v>0</v>
      </c>
      <c r="E3297" s="7" t="n">
        <v>0</v>
      </c>
    </row>
    <row r="3298" spans="1:5">
      <c r="A3298" t="s">
        <v>4</v>
      </c>
      <c r="B3298" s="4" t="s">
        <v>5</v>
      </c>
      <c r="C3298" s="4" t="s">
        <v>11</v>
      </c>
      <c r="D3298" s="4" t="s">
        <v>11</v>
      </c>
      <c r="E3298" s="4" t="s">
        <v>11</v>
      </c>
    </row>
    <row r="3299" spans="1:5">
      <c r="A3299" t="n">
        <v>40619</v>
      </c>
      <c r="B3299" s="46" t="n">
        <v>61</v>
      </c>
      <c r="C3299" s="7" t="n">
        <v>14</v>
      </c>
      <c r="D3299" s="7" t="n">
        <v>0</v>
      </c>
      <c r="E3299" s="7" t="n">
        <v>0</v>
      </c>
    </row>
    <row r="3300" spans="1:5">
      <c r="A3300" t="s">
        <v>4</v>
      </c>
      <c r="B3300" s="4" t="s">
        <v>5</v>
      </c>
      <c r="C3300" s="4" t="s">
        <v>11</v>
      </c>
      <c r="D3300" s="4" t="s">
        <v>11</v>
      </c>
      <c r="E3300" s="4" t="s">
        <v>11</v>
      </c>
    </row>
    <row r="3301" spans="1:5">
      <c r="A3301" t="n">
        <v>40626</v>
      </c>
      <c r="B3301" s="46" t="n">
        <v>61</v>
      </c>
      <c r="C3301" s="7" t="n">
        <v>11</v>
      </c>
      <c r="D3301" s="7" t="n">
        <v>0</v>
      </c>
      <c r="E3301" s="7" t="n">
        <v>0</v>
      </c>
    </row>
    <row r="3302" spans="1:5">
      <c r="A3302" t="s">
        <v>4</v>
      </c>
      <c r="B3302" s="4" t="s">
        <v>5</v>
      </c>
      <c r="C3302" s="4" t="s">
        <v>11</v>
      </c>
      <c r="D3302" s="4" t="s">
        <v>11</v>
      </c>
      <c r="E3302" s="4" t="s">
        <v>11</v>
      </c>
    </row>
    <row r="3303" spans="1:5">
      <c r="A3303" t="n">
        <v>40633</v>
      </c>
      <c r="B3303" s="46" t="n">
        <v>61</v>
      </c>
      <c r="C3303" s="7" t="n">
        <v>2</v>
      </c>
      <c r="D3303" s="7" t="n">
        <v>0</v>
      </c>
      <c r="E3303" s="7" t="n">
        <v>0</v>
      </c>
    </row>
    <row r="3304" spans="1:5">
      <c r="A3304" t="s">
        <v>4</v>
      </c>
      <c r="B3304" s="4" t="s">
        <v>5</v>
      </c>
      <c r="C3304" s="4" t="s">
        <v>11</v>
      </c>
      <c r="D3304" s="4" t="s">
        <v>11</v>
      </c>
      <c r="E3304" s="4" t="s">
        <v>11</v>
      </c>
    </row>
    <row r="3305" spans="1:5">
      <c r="A3305" t="n">
        <v>40640</v>
      </c>
      <c r="B3305" s="46" t="n">
        <v>61</v>
      </c>
      <c r="C3305" s="7" t="n">
        <v>7032</v>
      </c>
      <c r="D3305" s="7" t="n">
        <v>0</v>
      </c>
      <c r="E3305" s="7" t="n">
        <v>0</v>
      </c>
    </row>
    <row r="3306" spans="1:5">
      <c r="A3306" t="s">
        <v>4</v>
      </c>
      <c r="B3306" s="4" t="s">
        <v>5</v>
      </c>
      <c r="C3306" s="4" t="s">
        <v>7</v>
      </c>
    </row>
    <row r="3307" spans="1:5">
      <c r="A3307" t="n">
        <v>40647</v>
      </c>
      <c r="B3307" s="52" t="n">
        <v>116</v>
      </c>
      <c r="C3307" s="7" t="n">
        <v>0</v>
      </c>
    </row>
    <row r="3308" spans="1:5">
      <c r="A3308" t="s">
        <v>4</v>
      </c>
      <c r="B3308" s="4" t="s">
        <v>5</v>
      </c>
      <c r="C3308" s="4" t="s">
        <v>7</v>
      </c>
      <c r="D3308" s="4" t="s">
        <v>11</v>
      </c>
    </row>
    <row r="3309" spans="1:5">
      <c r="A3309" t="n">
        <v>40649</v>
      </c>
      <c r="B3309" s="52" t="n">
        <v>116</v>
      </c>
      <c r="C3309" s="7" t="n">
        <v>2</v>
      </c>
      <c r="D3309" s="7" t="n">
        <v>1</v>
      </c>
    </row>
    <row r="3310" spans="1:5">
      <c r="A3310" t="s">
        <v>4</v>
      </c>
      <c r="B3310" s="4" t="s">
        <v>5</v>
      </c>
      <c r="C3310" s="4" t="s">
        <v>7</v>
      </c>
      <c r="D3310" s="4" t="s">
        <v>14</v>
      </c>
    </row>
    <row r="3311" spans="1:5">
      <c r="A3311" t="n">
        <v>40653</v>
      </c>
      <c r="B3311" s="52" t="n">
        <v>116</v>
      </c>
      <c r="C3311" s="7" t="n">
        <v>5</v>
      </c>
      <c r="D3311" s="7" t="n">
        <v>1106247680</v>
      </c>
    </row>
    <row r="3312" spans="1:5">
      <c r="A3312" t="s">
        <v>4</v>
      </c>
      <c r="B3312" s="4" t="s">
        <v>5</v>
      </c>
      <c r="C3312" s="4" t="s">
        <v>7</v>
      </c>
      <c r="D3312" s="4" t="s">
        <v>11</v>
      </c>
    </row>
    <row r="3313" spans="1:5">
      <c r="A3313" t="n">
        <v>40659</v>
      </c>
      <c r="B3313" s="52" t="n">
        <v>116</v>
      </c>
      <c r="C3313" s="7" t="n">
        <v>6</v>
      </c>
      <c r="D3313" s="7" t="n">
        <v>1</v>
      </c>
    </row>
    <row r="3314" spans="1:5">
      <c r="A3314" t="s">
        <v>4</v>
      </c>
      <c r="B3314" s="4" t="s">
        <v>5</v>
      </c>
      <c r="C3314" s="4" t="s">
        <v>7</v>
      </c>
      <c r="D3314" s="4" t="s">
        <v>7</v>
      </c>
      <c r="E3314" s="4" t="s">
        <v>13</v>
      </c>
      <c r="F3314" s="4" t="s">
        <v>13</v>
      </c>
      <c r="G3314" s="4" t="s">
        <v>13</v>
      </c>
      <c r="H3314" s="4" t="s">
        <v>11</v>
      </c>
    </row>
    <row r="3315" spans="1:5">
      <c r="A3315" t="n">
        <v>40663</v>
      </c>
      <c r="B3315" s="53" t="n">
        <v>45</v>
      </c>
      <c r="C3315" s="7" t="n">
        <v>2</v>
      </c>
      <c r="D3315" s="7" t="n">
        <v>3</v>
      </c>
      <c r="E3315" s="7" t="n">
        <v>-12.1199998855591</v>
      </c>
      <c r="F3315" s="7" t="n">
        <v>1.60000002384186</v>
      </c>
      <c r="G3315" s="7" t="n">
        <v>-28.2700004577637</v>
      </c>
      <c r="H3315" s="7" t="n">
        <v>0</v>
      </c>
    </row>
    <row r="3316" spans="1:5">
      <c r="A3316" t="s">
        <v>4</v>
      </c>
      <c r="B3316" s="4" t="s">
        <v>5</v>
      </c>
      <c r="C3316" s="4" t="s">
        <v>7</v>
      </c>
      <c r="D3316" s="4" t="s">
        <v>7</v>
      </c>
      <c r="E3316" s="4" t="s">
        <v>13</v>
      </c>
      <c r="F3316" s="4" t="s">
        <v>13</v>
      </c>
      <c r="G3316" s="4" t="s">
        <v>13</v>
      </c>
      <c r="H3316" s="4" t="s">
        <v>11</v>
      </c>
      <c r="I3316" s="4" t="s">
        <v>7</v>
      </c>
    </row>
    <row r="3317" spans="1:5">
      <c r="A3317" t="n">
        <v>40680</v>
      </c>
      <c r="B3317" s="53" t="n">
        <v>45</v>
      </c>
      <c r="C3317" s="7" t="n">
        <v>4</v>
      </c>
      <c r="D3317" s="7" t="n">
        <v>3</v>
      </c>
      <c r="E3317" s="7" t="n">
        <v>14.7799997329712</v>
      </c>
      <c r="F3317" s="7" t="n">
        <v>225.160003662109</v>
      </c>
      <c r="G3317" s="7" t="n">
        <v>0</v>
      </c>
      <c r="H3317" s="7" t="n">
        <v>0</v>
      </c>
      <c r="I3317" s="7" t="n">
        <v>0</v>
      </c>
    </row>
    <row r="3318" spans="1:5">
      <c r="A3318" t="s">
        <v>4</v>
      </c>
      <c r="B3318" s="4" t="s">
        <v>5</v>
      </c>
      <c r="C3318" s="4" t="s">
        <v>7</v>
      </c>
      <c r="D3318" s="4" t="s">
        <v>7</v>
      </c>
      <c r="E3318" s="4" t="s">
        <v>13</v>
      </c>
      <c r="F3318" s="4" t="s">
        <v>11</v>
      </c>
    </row>
    <row r="3319" spans="1:5">
      <c r="A3319" t="n">
        <v>40698</v>
      </c>
      <c r="B3319" s="53" t="n">
        <v>45</v>
      </c>
      <c r="C3319" s="7" t="n">
        <v>5</v>
      </c>
      <c r="D3319" s="7" t="n">
        <v>3</v>
      </c>
      <c r="E3319" s="7" t="n">
        <v>2.5</v>
      </c>
      <c r="F3319" s="7" t="n">
        <v>0</v>
      </c>
    </row>
    <row r="3320" spans="1:5">
      <c r="A3320" t="s">
        <v>4</v>
      </c>
      <c r="B3320" s="4" t="s">
        <v>5</v>
      </c>
      <c r="C3320" s="4" t="s">
        <v>7</v>
      </c>
      <c r="D3320" s="4" t="s">
        <v>7</v>
      </c>
      <c r="E3320" s="4" t="s">
        <v>13</v>
      </c>
      <c r="F3320" s="4" t="s">
        <v>11</v>
      </c>
    </row>
    <row r="3321" spans="1:5">
      <c r="A3321" t="n">
        <v>40707</v>
      </c>
      <c r="B3321" s="53" t="n">
        <v>45</v>
      </c>
      <c r="C3321" s="7" t="n">
        <v>11</v>
      </c>
      <c r="D3321" s="7" t="n">
        <v>3</v>
      </c>
      <c r="E3321" s="7" t="n">
        <v>35.5999984741211</v>
      </c>
      <c r="F3321" s="7" t="n">
        <v>0</v>
      </c>
    </row>
    <row r="3322" spans="1:5">
      <c r="A3322" t="s">
        <v>4</v>
      </c>
      <c r="B3322" s="4" t="s">
        <v>5</v>
      </c>
      <c r="C3322" s="4" t="s">
        <v>7</v>
      </c>
      <c r="D3322" s="4" t="s">
        <v>7</v>
      </c>
      <c r="E3322" s="4" t="s">
        <v>13</v>
      </c>
      <c r="F3322" s="4" t="s">
        <v>13</v>
      </c>
      <c r="G3322" s="4" t="s">
        <v>13</v>
      </c>
      <c r="H3322" s="4" t="s">
        <v>11</v>
      </c>
    </row>
    <row r="3323" spans="1:5">
      <c r="A3323" t="n">
        <v>40716</v>
      </c>
      <c r="B3323" s="53" t="n">
        <v>45</v>
      </c>
      <c r="C3323" s="7" t="n">
        <v>2</v>
      </c>
      <c r="D3323" s="7" t="n">
        <v>3</v>
      </c>
      <c r="E3323" s="7" t="n">
        <v>-12.2200002670288</v>
      </c>
      <c r="F3323" s="7" t="n">
        <v>1.60000002384186</v>
      </c>
      <c r="G3323" s="7" t="n">
        <v>-23.1200008392334</v>
      </c>
      <c r="H3323" s="7" t="n">
        <v>7000</v>
      </c>
    </row>
    <row r="3324" spans="1:5">
      <c r="A3324" t="s">
        <v>4</v>
      </c>
      <c r="B3324" s="4" t="s">
        <v>5</v>
      </c>
      <c r="C3324" s="4" t="s">
        <v>7</v>
      </c>
      <c r="D3324" s="4" t="s">
        <v>7</v>
      </c>
      <c r="E3324" s="4" t="s">
        <v>13</v>
      </c>
      <c r="F3324" s="4" t="s">
        <v>13</v>
      </c>
      <c r="G3324" s="4" t="s">
        <v>13</v>
      </c>
      <c r="H3324" s="4" t="s">
        <v>11</v>
      </c>
      <c r="I3324" s="4" t="s">
        <v>7</v>
      </c>
    </row>
    <row r="3325" spans="1:5">
      <c r="A3325" t="n">
        <v>40733</v>
      </c>
      <c r="B3325" s="53" t="n">
        <v>45</v>
      </c>
      <c r="C3325" s="7" t="n">
        <v>4</v>
      </c>
      <c r="D3325" s="7" t="n">
        <v>3</v>
      </c>
      <c r="E3325" s="7" t="n">
        <v>14.7799997329712</v>
      </c>
      <c r="F3325" s="7" t="n">
        <v>238.139999389648</v>
      </c>
      <c r="G3325" s="7" t="n">
        <v>0</v>
      </c>
      <c r="H3325" s="7" t="n">
        <v>7000</v>
      </c>
      <c r="I3325" s="7" t="n">
        <v>0</v>
      </c>
    </row>
    <row r="3326" spans="1:5">
      <c r="A3326" t="s">
        <v>4</v>
      </c>
      <c r="B3326" s="4" t="s">
        <v>5</v>
      </c>
      <c r="C3326" s="4" t="s">
        <v>7</v>
      </c>
      <c r="D3326" s="4" t="s">
        <v>7</v>
      </c>
      <c r="E3326" s="4" t="s">
        <v>13</v>
      </c>
      <c r="F3326" s="4" t="s">
        <v>11</v>
      </c>
    </row>
    <row r="3327" spans="1:5">
      <c r="A3327" t="n">
        <v>40751</v>
      </c>
      <c r="B3327" s="53" t="n">
        <v>45</v>
      </c>
      <c r="C3327" s="7" t="n">
        <v>5</v>
      </c>
      <c r="D3327" s="7" t="n">
        <v>3</v>
      </c>
      <c r="E3327" s="7" t="n">
        <v>2.5</v>
      </c>
      <c r="F3327" s="7" t="n">
        <v>7000</v>
      </c>
    </row>
    <row r="3328" spans="1:5">
      <c r="A3328" t="s">
        <v>4</v>
      </c>
      <c r="B3328" s="4" t="s">
        <v>5</v>
      </c>
      <c r="C3328" s="4" t="s">
        <v>7</v>
      </c>
      <c r="D3328" s="4" t="s">
        <v>7</v>
      </c>
      <c r="E3328" s="4" t="s">
        <v>13</v>
      </c>
      <c r="F3328" s="4" t="s">
        <v>11</v>
      </c>
    </row>
    <row r="3329" spans="1:9">
      <c r="A3329" t="n">
        <v>40760</v>
      </c>
      <c r="B3329" s="53" t="n">
        <v>45</v>
      </c>
      <c r="C3329" s="7" t="n">
        <v>11</v>
      </c>
      <c r="D3329" s="7" t="n">
        <v>3</v>
      </c>
      <c r="E3329" s="7" t="n">
        <v>35.5999984741211</v>
      </c>
      <c r="F3329" s="7" t="n">
        <v>7000</v>
      </c>
    </row>
    <row r="3330" spans="1:9">
      <c r="A3330" t="s">
        <v>4</v>
      </c>
      <c r="B3330" s="4" t="s">
        <v>5</v>
      </c>
      <c r="C3330" s="4" t="s">
        <v>7</v>
      </c>
      <c r="D3330" s="4" t="s">
        <v>11</v>
      </c>
      <c r="E3330" s="4" t="s">
        <v>14</v>
      </c>
      <c r="F3330" s="4" t="s">
        <v>11</v>
      </c>
      <c r="G3330" s="4" t="s">
        <v>14</v>
      </c>
      <c r="H3330" s="4" t="s">
        <v>7</v>
      </c>
    </row>
    <row r="3331" spans="1:9">
      <c r="A3331" t="n">
        <v>40769</v>
      </c>
      <c r="B3331" s="14" t="n">
        <v>49</v>
      </c>
      <c r="C3331" s="7" t="n">
        <v>0</v>
      </c>
      <c r="D3331" s="7" t="n">
        <v>213</v>
      </c>
      <c r="E3331" s="7" t="n">
        <v>1065353216</v>
      </c>
      <c r="F3331" s="7" t="n">
        <v>0</v>
      </c>
      <c r="G3331" s="7" t="n">
        <v>0</v>
      </c>
      <c r="H3331" s="7" t="n">
        <v>0</v>
      </c>
    </row>
    <row r="3332" spans="1:9">
      <c r="A3332" t="s">
        <v>4</v>
      </c>
      <c r="B3332" s="4" t="s">
        <v>5</v>
      </c>
      <c r="C3332" s="4" t="s">
        <v>7</v>
      </c>
      <c r="D3332" s="4" t="s">
        <v>11</v>
      </c>
      <c r="E3332" s="4" t="s">
        <v>13</v>
      </c>
    </row>
    <row r="3333" spans="1:9">
      <c r="A3333" t="n">
        <v>40784</v>
      </c>
      <c r="B3333" s="48" t="n">
        <v>58</v>
      </c>
      <c r="C3333" s="7" t="n">
        <v>100</v>
      </c>
      <c r="D3333" s="7" t="n">
        <v>1000</v>
      </c>
      <c r="E3333" s="7" t="n">
        <v>1</v>
      </c>
    </row>
    <row r="3334" spans="1:9">
      <c r="A3334" t="s">
        <v>4</v>
      </c>
      <c r="B3334" s="4" t="s">
        <v>5</v>
      </c>
      <c r="C3334" s="4" t="s">
        <v>7</v>
      </c>
      <c r="D3334" s="4" t="s">
        <v>11</v>
      </c>
    </row>
    <row r="3335" spans="1:9">
      <c r="A3335" t="n">
        <v>40792</v>
      </c>
      <c r="B3335" s="48" t="n">
        <v>58</v>
      </c>
      <c r="C3335" s="7" t="n">
        <v>255</v>
      </c>
      <c r="D3335" s="7" t="n">
        <v>0</v>
      </c>
    </row>
    <row r="3336" spans="1:9">
      <c r="A3336" t="s">
        <v>4</v>
      </c>
      <c r="B3336" s="4" t="s">
        <v>5</v>
      </c>
      <c r="C3336" s="4" t="s">
        <v>7</v>
      </c>
      <c r="D3336" s="4" t="s">
        <v>11</v>
      </c>
    </row>
    <row r="3337" spans="1:9">
      <c r="A3337" t="n">
        <v>40796</v>
      </c>
      <c r="B3337" s="53" t="n">
        <v>45</v>
      </c>
      <c r="C3337" s="7" t="n">
        <v>7</v>
      </c>
      <c r="D3337" s="7" t="n">
        <v>255</v>
      </c>
    </row>
    <row r="3338" spans="1:9">
      <c r="A3338" t="s">
        <v>4</v>
      </c>
      <c r="B3338" s="4" t="s">
        <v>5</v>
      </c>
      <c r="C3338" s="4" t="s">
        <v>7</v>
      </c>
      <c r="D3338" s="4" t="s">
        <v>11</v>
      </c>
      <c r="E3338" s="4" t="s">
        <v>13</v>
      </c>
    </row>
    <row r="3339" spans="1:9">
      <c r="A3339" t="n">
        <v>40800</v>
      </c>
      <c r="B3339" s="48" t="n">
        <v>58</v>
      </c>
      <c r="C3339" s="7" t="n">
        <v>101</v>
      </c>
      <c r="D3339" s="7" t="n">
        <v>500</v>
      </c>
      <c r="E3339" s="7" t="n">
        <v>1</v>
      </c>
    </row>
    <row r="3340" spans="1:9">
      <c r="A3340" t="s">
        <v>4</v>
      </c>
      <c r="B3340" s="4" t="s">
        <v>5</v>
      </c>
      <c r="C3340" s="4" t="s">
        <v>7</v>
      </c>
      <c r="D3340" s="4" t="s">
        <v>11</v>
      </c>
    </row>
    <row r="3341" spans="1:9">
      <c r="A3341" t="n">
        <v>40808</v>
      </c>
      <c r="B3341" s="48" t="n">
        <v>58</v>
      </c>
      <c r="C3341" s="7" t="n">
        <v>254</v>
      </c>
      <c r="D3341" s="7" t="n">
        <v>0</v>
      </c>
    </row>
    <row r="3342" spans="1:9">
      <c r="A3342" t="s">
        <v>4</v>
      </c>
      <c r="B3342" s="4" t="s">
        <v>5</v>
      </c>
      <c r="C3342" s="4" t="s">
        <v>7</v>
      </c>
    </row>
    <row r="3343" spans="1:9">
      <c r="A3343" t="n">
        <v>40812</v>
      </c>
      <c r="B3343" s="53" t="n">
        <v>45</v>
      </c>
      <c r="C3343" s="7" t="n">
        <v>0</v>
      </c>
    </row>
    <row r="3344" spans="1:9">
      <c r="A3344" t="s">
        <v>4</v>
      </c>
      <c r="B3344" s="4" t="s">
        <v>5</v>
      </c>
      <c r="C3344" s="4" t="s">
        <v>7</v>
      </c>
      <c r="D3344" s="4" t="s">
        <v>7</v>
      </c>
      <c r="E3344" s="4" t="s">
        <v>13</v>
      </c>
      <c r="F3344" s="4" t="s">
        <v>13</v>
      </c>
      <c r="G3344" s="4" t="s">
        <v>13</v>
      </c>
      <c r="H3344" s="4" t="s">
        <v>11</v>
      </c>
    </row>
    <row r="3345" spans="1:8">
      <c r="A3345" t="n">
        <v>40814</v>
      </c>
      <c r="B3345" s="53" t="n">
        <v>45</v>
      </c>
      <c r="C3345" s="7" t="n">
        <v>2</v>
      </c>
      <c r="D3345" s="7" t="n">
        <v>3</v>
      </c>
      <c r="E3345" s="7" t="n">
        <v>-8.4399995803833</v>
      </c>
      <c r="F3345" s="7" t="n">
        <v>1.05999994277954</v>
      </c>
      <c r="G3345" s="7" t="n">
        <v>-22.8400001525879</v>
      </c>
      <c r="H3345" s="7" t="n">
        <v>0</v>
      </c>
    </row>
    <row r="3346" spans="1:8">
      <c r="A3346" t="s">
        <v>4</v>
      </c>
      <c r="B3346" s="4" t="s">
        <v>5</v>
      </c>
      <c r="C3346" s="4" t="s">
        <v>7</v>
      </c>
      <c r="D3346" s="4" t="s">
        <v>7</v>
      </c>
      <c r="E3346" s="4" t="s">
        <v>13</v>
      </c>
      <c r="F3346" s="4" t="s">
        <v>13</v>
      </c>
      <c r="G3346" s="4" t="s">
        <v>13</v>
      </c>
      <c r="H3346" s="4" t="s">
        <v>11</v>
      </c>
      <c r="I3346" s="4" t="s">
        <v>7</v>
      </c>
    </row>
    <row r="3347" spans="1:8">
      <c r="A3347" t="n">
        <v>40831</v>
      </c>
      <c r="B3347" s="53" t="n">
        <v>45</v>
      </c>
      <c r="C3347" s="7" t="n">
        <v>4</v>
      </c>
      <c r="D3347" s="7" t="n">
        <v>3</v>
      </c>
      <c r="E3347" s="7" t="n">
        <v>2.25</v>
      </c>
      <c r="F3347" s="7" t="n">
        <v>284.980010986328</v>
      </c>
      <c r="G3347" s="7" t="n">
        <v>0</v>
      </c>
      <c r="H3347" s="7" t="n">
        <v>0</v>
      </c>
      <c r="I3347" s="7" t="n">
        <v>0</v>
      </c>
    </row>
    <row r="3348" spans="1:8">
      <c r="A3348" t="s">
        <v>4</v>
      </c>
      <c r="B3348" s="4" t="s">
        <v>5</v>
      </c>
      <c r="C3348" s="4" t="s">
        <v>7</v>
      </c>
      <c r="D3348" s="4" t="s">
        <v>7</v>
      </c>
      <c r="E3348" s="4" t="s">
        <v>13</v>
      </c>
      <c r="F3348" s="4" t="s">
        <v>11</v>
      </c>
    </row>
    <row r="3349" spans="1:8">
      <c r="A3349" t="n">
        <v>40849</v>
      </c>
      <c r="B3349" s="53" t="n">
        <v>45</v>
      </c>
      <c r="C3349" s="7" t="n">
        <v>5</v>
      </c>
      <c r="D3349" s="7" t="n">
        <v>3</v>
      </c>
      <c r="E3349" s="7" t="n">
        <v>1.70000004768372</v>
      </c>
      <c r="F3349" s="7" t="n">
        <v>0</v>
      </c>
    </row>
    <row r="3350" spans="1:8">
      <c r="A3350" t="s">
        <v>4</v>
      </c>
      <c r="B3350" s="4" t="s">
        <v>5</v>
      </c>
      <c r="C3350" s="4" t="s">
        <v>7</v>
      </c>
      <c r="D3350" s="4" t="s">
        <v>7</v>
      </c>
      <c r="E3350" s="4" t="s">
        <v>13</v>
      </c>
      <c r="F3350" s="4" t="s">
        <v>11</v>
      </c>
    </row>
    <row r="3351" spans="1:8">
      <c r="A3351" t="n">
        <v>40858</v>
      </c>
      <c r="B3351" s="53" t="n">
        <v>45</v>
      </c>
      <c r="C3351" s="7" t="n">
        <v>11</v>
      </c>
      <c r="D3351" s="7" t="n">
        <v>3</v>
      </c>
      <c r="E3351" s="7" t="n">
        <v>34.5</v>
      </c>
      <c r="F3351" s="7" t="n">
        <v>0</v>
      </c>
    </row>
    <row r="3352" spans="1:8">
      <c r="A3352" t="s">
        <v>4</v>
      </c>
      <c r="B3352" s="4" t="s">
        <v>5</v>
      </c>
      <c r="C3352" s="4" t="s">
        <v>7</v>
      </c>
      <c r="D3352" s="4" t="s">
        <v>7</v>
      </c>
      <c r="E3352" s="4" t="s">
        <v>13</v>
      </c>
      <c r="F3352" s="4" t="s">
        <v>11</v>
      </c>
    </row>
    <row r="3353" spans="1:8">
      <c r="A3353" t="n">
        <v>40867</v>
      </c>
      <c r="B3353" s="53" t="n">
        <v>45</v>
      </c>
      <c r="C3353" s="7" t="n">
        <v>5</v>
      </c>
      <c r="D3353" s="7" t="n">
        <v>3</v>
      </c>
      <c r="E3353" s="7" t="n">
        <v>1.5</v>
      </c>
      <c r="F3353" s="7" t="n">
        <v>3000</v>
      </c>
    </row>
    <row r="3354" spans="1:8">
      <c r="A3354" t="s">
        <v>4</v>
      </c>
      <c r="B3354" s="4" t="s">
        <v>5</v>
      </c>
      <c r="C3354" s="4" t="s">
        <v>7</v>
      </c>
      <c r="D3354" s="4" t="s">
        <v>11</v>
      </c>
    </row>
    <row r="3355" spans="1:8">
      <c r="A3355" t="n">
        <v>40876</v>
      </c>
      <c r="B3355" s="48" t="n">
        <v>58</v>
      </c>
      <c r="C3355" s="7" t="n">
        <v>255</v>
      </c>
      <c r="D3355" s="7" t="n">
        <v>0</v>
      </c>
    </row>
    <row r="3356" spans="1:8">
      <c r="A3356" t="s">
        <v>4</v>
      </c>
      <c r="B3356" s="4" t="s">
        <v>5</v>
      </c>
      <c r="C3356" s="4" t="s">
        <v>7</v>
      </c>
      <c r="D3356" s="4" t="s">
        <v>11</v>
      </c>
      <c r="E3356" s="4" t="s">
        <v>8</v>
      </c>
    </row>
    <row r="3357" spans="1:8">
      <c r="A3357" t="n">
        <v>40880</v>
      </c>
      <c r="B3357" s="26" t="n">
        <v>51</v>
      </c>
      <c r="C3357" s="7" t="n">
        <v>4</v>
      </c>
      <c r="D3357" s="7" t="n">
        <v>0</v>
      </c>
      <c r="E3357" s="7" t="s">
        <v>478</v>
      </c>
    </row>
    <row r="3358" spans="1:8">
      <c r="A3358" t="s">
        <v>4</v>
      </c>
      <c r="B3358" s="4" t="s">
        <v>5</v>
      </c>
      <c r="C3358" s="4" t="s">
        <v>11</v>
      </c>
    </row>
    <row r="3359" spans="1:8">
      <c r="A3359" t="n">
        <v>40894</v>
      </c>
      <c r="B3359" s="29" t="n">
        <v>16</v>
      </c>
      <c r="C3359" s="7" t="n">
        <v>0</v>
      </c>
    </row>
    <row r="3360" spans="1:8">
      <c r="A3360" t="s">
        <v>4</v>
      </c>
      <c r="B3360" s="4" t="s">
        <v>5</v>
      </c>
      <c r="C3360" s="4" t="s">
        <v>11</v>
      </c>
      <c r="D3360" s="4" t="s">
        <v>7</v>
      </c>
      <c r="E3360" s="4" t="s">
        <v>14</v>
      </c>
      <c r="F3360" s="4" t="s">
        <v>51</v>
      </c>
      <c r="G3360" s="4" t="s">
        <v>7</v>
      </c>
      <c r="H3360" s="4" t="s">
        <v>7</v>
      </c>
    </row>
    <row r="3361" spans="1:9">
      <c r="A3361" t="n">
        <v>40897</v>
      </c>
      <c r="B3361" s="31" t="n">
        <v>26</v>
      </c>
      <c r="C3361" s="7" t="n">
        <v>0</v>
      </c>
      <c r="D3361" s="7" t="n">
        <v>17</v>
      </c>
      <c r="E3361" s="7" t="n">
        <v>61848</v>
      </c>
      <c r="F3361" s="7" t="s">
        <v>479</v>
      </c>
      <c r="G3361" s="7" t="n">
        <v>2</v>
      </c>
      <c r="H3361" s="7" t="n">
        <v>0</v>
      </c>
    </row>
    <row r="3362" spans="1:9">
      <c r="A3362" t="s">
        <v>4</v>
      </c>
      <c r="B3362" s="4" t="s">
        <v>5</v>
      </c>
    </row>
    <row r="3363" spans="1:9">
      <c r="A3363" t="n">
        <v>40995</v>
      </c>
      <c r="B3363" s="32" t="n">
        <v>28</v>
      </c>
    </row>
    <row r="3364" spans="1:9">
      <c r="A3364" t="s">
        <v>4</v>
      </c>
      <c r="B3364" s="4" t="s">
        <v>5</v>
      </c>
      <c r="C3364" s="4" t="s">
        <v>11</v>
      </c>
      <c r="D3364" s="4" t="s">
        <v>7</v>
      </c>
      <c r="E3364" s="4" t="s">
        <v>8</v>
      </c>
      <c r="F3364" s="4" t="s">
        <v>13</v>
      </c>
      <c r="G3364" s="4" t="s">
        <v>13</v>
      </c>
      <c r="H3364" s="4" t="s">
        <v>13</v>
      </c>
    </row>
    <row r="3365" spans="1:9">
      <c r="A3365" t="n">
        <v>40996</v>
      </c>
      <c r="B3365" s="24" t="n">
        <v>48</v>
      </c>
      <c r="C3365" s="7" t="n">
        <v>0</v>
      </c>
      <c r="D3365" s="7" t="n">
        <v>0</v>
      </c>
      <c r="E3365" s="7" t="s">
        <v>470</v>
      </c>
      <c r="F3365" s="7" t="n">
        <v>-1</v>
      </c>
      <c r="G3365" s="7" t="n">
        <v>1</v>
      </c>
      <c r="H3365" s="7" t="n">
        <v>0</v>
      </c>
    </row>
    <row r="3366" spans="1:9">
      <c r="A3366" t="s">
        <v>4</v>
      </c>
      <c r="B3366" s="4" t="s">
        <v>5</v>
      </c>
      <c r="C3366" s="4" t="s">
        <v>11</v>
      </c>
    </row>
    <row r="3367" spans="1:9">
      <c r="A3367" t="n">
        <v>41027</v>
      </c>
      <c r="B3367" s="29" t="n">
        <v>16</v>
      </c>
      <c r="C3367" s="7" t="n">
        <v>500</v>
      </c>
    </row>
    <row r="3368" spans="1:9">
      <c r="A3368" t="s">
        <v>4</v>
      </c>
      <c r="B3368" s="4" t="s">
        <v>5</v>
      </c>
      <c r="C3368" s="4" t="s">
        <v>7</v>
      </c>
      <c r="D3368" s="4" t="s">
        <v>11</v>
      </c>
      <c r="E3368" s="4" t="s">
        <v>8</v>
      </c>
    </row>
    <row r="3369" spans="1:9">
      <c r="A3369" t="n">
        <v>41030</v>
      </c>
      <c r="B3369" s="26" t="n">
        <v>51</v>
      </c>
      <c r="C3369" s="7" t="n">
        <v>4</v>
      </c>
      <c r="D3369" s="7" t="n">
        <v>0</v>
      </c>
      <c r="E3369" s="7" t="s">
        <v>480</v>
      </c>
    </row>
    <row r="3370" spans="1:9">
      <c r="A3370" t="s">
        <v>4</v>
      </c>
      <c r="B3370" s="4" t="s">
        <v>5</v>
      </c>
      <c r="C3370" s="4" t="s">
        <v>11</v>
      </c>
    </row>
    <row r="3371" spans="1:9">
      <c r="A3371" t="n">
        <v>41043</v>
      </c>
      <c r="B3371" s="29" t="n">
        <v>16</v>
      </c>
      <c r="C3371" s="7" t="n">
        <v>0</v>
      </c>
    </row>
    <row r="3372" spans="1:9">
      <c r="A3372" t="s">
        <v>4</v>
      </c>
      <c r="B3372" s="4" t="s">
        <v>5</v>
      </c>
      <c r="C3372" s="4" t="s">
        <v>11</v>
      </c>
      <c r="D3372" s="4" t="s">
        <v>7</v>
      </c>
      <c r="E3372" s="4" t="s">
        <v>14</v>
      </c>
      <c r="F3372" s="4" t="s">
        <v>51</v>
      </c>
      <c r="G3372" s="4" t="s">
        <v>7</v>
      </c>
      <c r="H3372" s="4" t="s">
        <v>7</v>
      </c>
    </row>
    <row r="3373" spans="1:9">
      <c r="A3373" t="n">
        <v>41046</v>
      </c>
      <c r="B3373" s="31" t="n">
        <v>26</v>
      </c>
      <c r="C3373" s="7" t="n">
        <v>0</v>
      </c>
      <c r="D3373" s="7" t="n">
        <v>17</v>
      </c>
      <c r="E3373" s="7" t="n">
        <v>61849</v>
      </c>
      <c r="F3373" s="7" t="s">
        <v>481</v>
      </c>
      <c r="G3373" s="7" t="n">
        <v>2</v>
      </c>
      <c r="H3373" s="7" t="n">
        <v>0</v>
      </c>
    </row>
    <row r="3374" spans="1:9">
      <c r="A3374" t="s">
        <v>4</v>
      </c>
      <c r="B3374" s="4" t="s">
        <v>5</v>
      </c>
    </row>
    <row r="3375" spans="1:9">
      <c r="A3375" t="n">
        <v>41142</v>
      </c>
      <c r="B3375" s="32" t="n">
        <v>28</v>
      </c>
    </row>
    <row r="3376" spans="1:9">
      <c r="A3376" t="s">
        <v>4</v>
      </c>
      <c r="B3376" s="4" t="s">
        <v>5</v>
      </c>
      <c r="C3376" s="4" t="s">
        <v>7</v>
      </c>
      <c r="D3376" s="4" t="s">
        <v>11</v>
      </c>
      <c r="E3376" s="4" t="s">
        <v>11</v>
      </c>
      <c r="F3376" s="4" t="s">
        <v>7</v>
      </c>
    </row>
    <row r="3377" spans="1:8">
      <c r="A3377" t="n">
        <v>41143</v>
      </c>
      <c r="B3377" s="56" t="n">
        <v>25</v>
      </c>
      <c r="C3377" s="7" t="n">
        <v>1</v>
      </c>
      <c r="D3377" s="7" t="n">
        <v>60</v>
      </c>
      <c r="E3377" s="7" t="n">
        <v>640</v>
      </c>
      <c r="F3377" s="7" t="n">
        <v>1</v>
      </c>
    </row>
    <row r="3378" spans="1:8">
      <c r="A3378" t="s">
        <v>4</v>
      </c>
      <c r="B3378" s="4" t="s">
        <v>5</v>
      </c>
      <c r="C3378" s="4" t="s">
        <v>7</v>
      </c>
      <c r="D3378" s="4" t="s">
        <v>11</v>
      </c>
      <c r="E3378" s="4" t="s">
        <v>8</v>
      </c>
    </row>
    <row r="3379" spans="1:8">
      <c r="A3379" t="n">
        <v>41150</v>
      </c>
      <c r="B3379" s="26" t="n">
        <v>51</v>
      </c>
      <c r="C3379" s="7" t="n">
        <v>4</v>
      </c>
      <c r="D3379" s="7" t="n">
        <v>3</v>
      </c>
      <c r="E3379" s="7" t="s">
        <v>478</v>
      </c>
    </row>
    <row r="3380" spans="1:8">
      <c r="A3380" t="s">
        <v>4</v>
      </c>
      <c r="B3380" s="4" t="s">
        <v>5</v>
      </c>
      <c r="C3380" s="4" t="s">
        <v>11</v>
      </c>
    </row>
    <row r="3381" spans="1:8">
      <c r="A3381" t="n">
        <v>41164</v>
      </c>
      <c r="B3381" s="29" t="n">
        <v>16</v>
      </c>
      <c r="C3381" s="7" t="n">
        <v>0</v>
      </c>
    </row>
    <row r="3382" spans="1:8">
      <c r="A3382" t="s">
        <v>4</v>
      </c>
      <c r="B3382" s="4" t="s">
        <v>5</v>
      </c>
      <c r="C3382" s="4" t="s">
        <v>11</v>
      </c>
      <c r="D3382" s="4" t="s">
        <v>7</v>
      </c>
      <c r="E3382" s="4" t="s">
        <v>14</v>
      </c>
      <c r="F3382" s="4" t="s">
        <v>51</v>
      </c>
      <c r="G3382" s="4" t="s">
        <v>7</v>
      </c>
      <c r="H3382" s="4" t="s">
        <v>7</v>
      </c>
      <c r="I3382" s="4" t="s">
        <v>7</v>
      </c>
      <c r="J3382" s="4" t="s">
        <v>14</v>
      </c>
      <c r="K3382" s="4" t="s">
        <v>51</v>
      </c>
      <c r="L3382" s="4" t="s">
        <v>7</v>
      </c>
      <c r="M3382" s="4" t="s">
        <v>7</v>
      </c>
    </row>
    <row r="3383" spans="1:8">
      <c r="A3383" t="n">
        <v>41167</v>
      </c>
      <c r="B3383" s="31" t="n">
        <v>26</v>
      </c>
      <c r="C3383" s="7" t="n">
        <v>3</v>
      </c>
      <c r="D3383" s="7" t="n">
        <v>17</v>
      </c>
      <c r="E3383" s="7" t="n">
        <v>61850</v>
      </c>
      <c r="F3383" s="7" t="s">
        <v>482</v>
      </c>
      <c r="G3383" s="7" t="n">
        <v>2</v>
      </c>
      <c r="H3383" s="7" t="n">
        <v>3</v>
      </c>
      <c r="I3383" s="7" t="n">
        <v>17</v>
      </c>
      <c r="J3383" s="7" t="n">
        <v>61851</v>
      </c>
      <c r="K3383" s="7" t="s">
        <v>483</v>
      </c>
      <c r="L3383" s="7" t="n">
        <v>2</v>
      </c>
      <c r="M3383" s="7" t="n">
        <v>0</v>
      </c>
    </row>
    <row r="3384" spans="1:8">
      <c r="A3384" t="s">
        <v>4</v>
      </c>
      <c r="B3384" s="4" t="s">
        <v>5</v>
      </c>
    </row>
    <row r="3385" spans="1:8">
      <c r="A3385" t="n">
        <v>41298</v>
      </c>
      <c r="B3385" s="32" t="n">
        <v>28</v>
      </c>
    </row>
    <row r="3386" spans="1:8">
      <c r="A3386" t="s">
        <v>4</v>
      </c>
      <c r="B3386" s="4" t="s">
        <v>5</v>
      </c>
      <c r="C3386" s="4" t="s">
        <v>7</v>
      </c>
      <c r="D3386" s="4" t="s">
        <v>11</v>
      </c>
      <c r="E3386" s="4" t="s">
        <v>11</v>
      </c>
      <c r="F3386" s="4" t="s">
        <v>7</v>
      </c>
    </row>
    <row r="3387" spans="1:8">
      <c r="A3387" t="n">
        <v>41299</v>
      </c>
      <c r="B3387" s="56" t="n">
        <v>25</v>
      </c>
      <c r="C3387" s="7" t="n">
        <v>1</v>
      </c>
      <c r="D3387" s="7" t="n">
        <v>60</v>
      </c>
      <c r="E3387" s="7" t="n">
        <v>640</v>
      </c>
      <c r="F3387" s="7" t="n">
        <v>2</v>
      </c>
    </row>
    <row r="3388" spans="1:8">
      <c r="A3388" t="s">
        <v>4</v>
      </c>
      <c r="B3388" s="4" t="s">
        <v>5</v>
      </c>
      <c r="C3388" s="4" t="s">
        <v>7</v>
      </c>
      <c r="D3388" s="4" t="s">
        <v>11</v>
      </c>
      <c r="E3388" s="4" t="s">
        <v>8</v>
      </c>
    </row>
    <row r="3389" spans="1:8">
      <c r="A3389" t="n">
        <v>41306</v>
      </c>
      <c r="B3389" s="26" t="n">
        <v>51</v>
      </c>
      <c r="C3389" s="7" t="n">
        <v>4</v>
      </c>
      <c r="D3389" s="7" t="n">
        <v>2</v>
      </c>
      <c r="E3389" s="7" t="s">
        <v>484</v>
      </c>
    </row>
    <row r="3390" spans="1:8">
      <c r="A3390" t="s">
        <v>4</v>
      </c>
      <c r="B3390" s="4" t="s">
        <v>5</v>
      </c>
      <c r="C3390" s="4" t="s">
        <v>11</v>
      </c>
    </row>
    <row r="3391" spans="1:8">
      <c r="A3391" t="n">
        <v>41319</v>
      </c>
      <c r="B3391" s="29" t="n">
        <v>16</v>
      </c>
      <c r="C3391" s="7" t="n">
        <v>0</v>
      </c>
    </row>
    <row r="3392" spans="1:8">
      <c r="A3392" t="s">
        <v>4</v>
      </c>
      <c r="B3392" s="4" t="s">
        <v>5</v>
      </c>
      <c r="C3392" s="4" t="s">
        <v>11</v>
      </c>
      <c r="D3392" s="4" t="s">
        <v>7</v>
      </c>
      <c r="E3392" s="4" t="s">
        <v>14</v>
      </c>
      <c r="F3392" s="4" t="s">
        <v>51</v>
      </c>
      <c r="G3392" s="4" t="s">
        <v>7</v>
      </c>
      <c r="H3392" s="4" t="s">
        <v>7</v>
      </c>
    </row>
    <row r="3393" spans="1:13">
      <c r="A3393" t="n">
        <v>41322</v>
      </c>
      <c r="B3393" s="31" t="n">
        <v>26</v>
      </c>
      <c r="C3393" s="7" t="n">
        <v>2</v>
      </c>
      <c r="D3393" s="7" t="n">
        <v>17</v>
      </c>
      <c r="E3393" s="7" t="n">
        <v>61852</v>
      </c>
      <c r="F3393" s="7" t="s">
        <v>485</v>
      </c>
      <c r="G3393" s="7" t="n">
        <v>2</v>
      </c>
      <c r="H3393" s="7" t="n">
        <v>0</v>
      </c>
    </row>
    <row r="3394" spans="1:13">
      <c r="A3394" t="s">
        <v>4</v>
      </c>
      <c r="B3394" s="4" t="s">
        <v>5</v>
      </c>
    </row>
    <row r="3395" spans="1:13">
      <c r="A3395" t="n">
        <v>41408</v>
      </c>
      <c r="B3395" s="32" t="n">
        <v>28</v>
      </c>
    </row>
    <row r="3396" spans="1:13">
      <c r="A3396" t="s">
        <v>4</v>
      </c>
      <c r="B3396" s="4" t="s">
        <v>5</v>
      </c>
      <c r="C3396" s="4" t="s">
        <v>11</v>
      </c>
      <c r="D3396" s="4" t="s">
        <v>7</v>
      </c>
    </row>
    <row r="3397" spans="1:13">
      <c r="A3397" t="n">
        <v>41409</v>
      </c>
      <c r="B3397" s="64" t="n">
        <v>89</v>
      </c>
      <c r="C3397" s="7" t="n">
        <v>65533</v>
      </c>
      <c r="D3397" s="7" t="n">
        <v>1</v>
      </c>
    </row>
    <row r="3398" spans="1:13">
      <c r="A3398" t="s">
        <v>4</v>
      </c>
      <c r="B3398" s="4" t="s">
        <v>5</v>
      </c>
      <c r="C3398" s="4" t="s">
        <v>7</v>
      </c>
      <c r="D3398" s="4" t="s">
        <v>11</v>
      </c>
      <c r="E3398" s="4" t="s">
        <v>11</v>
      </c>
      <c r="F3398" s="4" t="s">
        <v>7</v>
      </c>
    </row>
    <row r="3399" spans="1:13">
      <c r="A3399" t="n">
        <v>41413</v>
      </c>
      <c r="B3399" s="56" t="n">
        <v>25</v>
      </c>
      <c r="C3399" s="7" t="n">
        <v>1</v>
      </c>
      <c r="D3399" s="7" t="n">
        <v>65535</v>
      </c>
      <c r="E3399" s="7" t="n">
        <v>65535</v>
      </c>
      <c r="F3399" s="7" t="n">
        <v>0</v>
      </c>
    </row>
    <row r="3400" spans="1:13">
      <c r="A3400" t="s">
        <v>4</v>
      </c>
      <c r="B3400" s="4" t="s">
        <v>5</v>
      </c>
      <c r="C3400" s="4" t="s">
        <v>7</v>
      </c>
      <c r="D3400" s="4" t="s">
        <v>11</v>
      </c>
      <c r="E3400" s="4" t="s">
        <v>13</v>
      </c>
    </row>
    <row r="3401" spans="1:13">
      <c r="A3401" t="n">
        <v>41420</v>
      </c>
      <c r="B3401" s="48" t="n">
        <v>58</v>
      </c>
      <c r="C3401" s="7" t="n">
        <v>101</v>
      </c>
      <c r="D3401" s="7" t="n">
        <v>500</v>
      </c>
      <c r="E3401" s="7" t="n">
        <v>1</v>
      </c>
    </row>
    <row r="3402" spans="1:13">
      <c r="A3402" t="s">
        <v>4</v>
      </c>
      <c r="B3402" s="4" t="s">
        <v>5</v>
      </c>
      <c r="C3402" s="4" t="s">
        <v>7</v>
      </c>
      <c r="D3402" s="4" t="s">
        <v>11</v>
      </c>
    </row>
    <row r="3403" spans="1:13">
      <c r="A3403" t="n">
        <v>41428</v>
      </c>
      <c r="B3403" s="48" t="n">
        <v>58</v>
      </c>
      <c r="C3403" s="7" t="n">
        <v>254</v>
      </c>
      <c r="D3403" s="7" t="n">
        <v>0</v>
      </c>
    </row>
    <row r="3404" spans="1:13">
      <c r="A3404" t="s">
        <v>4</v>
      </c>
      <c r="B3404" s="4" t="s">
        <v>5</v>
      </c>
      <c r="C3404" s="4" t="s">
        <v>7</v>
      </c>
    </row>
    <row r="3405" spans="1:13">
      <c r="A3405" t="n">
        <v>41432</v>
      </c>
      <c r="B3405" s="53" t="n">
        <v>45</v>
      </c>
      <c r="C3405" s="7" t="n">
        <v>0</v>
      </c>
    </row>
    <row r="3406" spans="1:13">
      <c r="A3406" t="s">
        <v>4</v>
      </c>
      <c r="B3406" s="4" t="s">
        <v>5</v>
      </c>
      <c r="C3406" s="4" t="s">
        <v>7</v>
      </c>
      <c r="D3406" s="4" t="s">
        <v>7</v>
      </c>
      <c r="E3406" s="4" t="s">
        <v>13</v>
      </c>
      <c r="F3406" s="4" t="s">
        <v>13</v>
      </c>
      <c r="G3406" s="4" t="s">
        <v>13</v>
      </c>
      <c r="H3406" s="4" t="s">
        <v>11</v>
      </c>
    </row>
    <row r="3407" spans="1:13">
      <c r="A3407" t="n">
        <v>41434</v>
      </c>
      <c r="B3407" s="53" t="n">
        <v>45</v>
      </c>
      <c r="C3407" s="7" t="n">
        <v>2</v>
      </c>
      <c r="D3407" s="7" t="n">
        <v>3</v>
      </c>
      <c r="E3407" s="7" t="n">
        <v>-8.82999992370605</v>
      </c>
      <c r="F3407" s="7" t="n">
        <v>1.1599999666214</v>
      </c>
      <c r="G3407" s="7" t="n">
        <v>-20.7099990844727</v>
      </c>
      <c r="H3407" s="7" t="n">
        <v>0</v>
      </c>
    </row>
    <row r="3408" spans="1:13">
      <c r="A3408" t="s">
        <v>4</v>
      </c>
      <c r="B3408" s="4" t="s">
        <v>5</v>
      </c>
      <c r="C3408" s="4" t="s">
        <v>7</v>
      </c>
      <c r="D3408" s="4" t="s">
        <v>7</v>
      </c>
      <c r="E3408" s="4" t="s">
        <v>13</v>
      </c>
      <c r="F3408" s="4" t="s">
        <v>13</v>
      </c>
      <c r="G3408" s="4" t="s">
        <v>13</v>
      </c>
      <c r="H3408" s="4" t="s">
        <v>11</v>
      </c>
      <c r="I3408" s="4" t="s">
        <v>7</v>
      </c>
    </row>
    <row r="3409" spans="1:9">
      <c r="A3409" t="n">
        <v>41451</v>
      </c>
      <c r="B3409" s="53" t="n">
        <v>45</v>
      </c>
      <c r="C3409" s="7" t="n">
        <v>4</v>
      </c>
      <c r="D3409" s="7" t="n">
        <v>3</v>
      </c>
      <c r="E3409" s="7" t="n">
        <v>10.3800001144409</v>
      </c>
      <c r="F3409" s="7" t="n">
        <v>32.3300018310547</v>
      </c>
      <c r="G3409" s="7" t="n">
        <v>0</v>
      </c>
      <c r="H3409" s="7" t="n">
        <v>0</v>
      </c>
      <c r="I3409" s="7" t="n">
        <v>0</v>
      </c>
    </row>
    <row r="3410" spans="1:9">
      <c r="A3410" t="s">
        <v>4</v>
      </c>
      <c r="B3410" s="4" t="s">
        <v>5</v>
      </c>
      <c r="C3410" s="4" t="s">
        <v>7</v>
      </c>
      <c r="D3410" s="4" t="s">
        <v>7</v>
      </c>
      <c r="E3410" s="4" t="s">
        <v>13</v>
      </c>
      <c r="F3410" s="4" t="s">
        <v>11</v>
      </c>
    </row>
    <row r="3411" spans="1:9">
      <c r="A3411" t="n">
        <v>41469</v>
      </c>
      <c r="B3411" s="53" t="n">
        <v>45</v>
      </c>
      <c r="C3411" s="7" t="n">
        <v>5</v>
      </c>
      <c r="D3411" s="7" t="n">
        <v>3</v>
      </c>
      <c r="E3411" s="7" t="n">
        <v>2.40000009536743</v>
      </c>
      <c r="F3411" s="7" t="n">
        <v>0</v>
      </c>
    </row>
    <row r="3412" spans="1:9">
      <c r="A3412" t="s">
        <v>4</v>
      </c>
      <c r="B3412" s="4" t="s">
        <v>5</v>
      </c>
      <c r="C3412" s="4" t="s">
        <v>7</v>
      </c>
      <c r="D3412" s="4" t="s">
        <v>7</v>
      </c>
      <c r="E3412" s="4" t="s">
        <v>13</v>
      </c>
      <c r="F3412" s="4" t="s">
        <v>11</v>
      </c>
    </row>
    <row r="3413" spans="1:9">
      <c r="A3413" t="n">
        <v>41478</v>
      </c>
      <c r="B3413" s="53" t="n">
        <v>45</v>
      </c>
      <c r="C3413" s="7" t="n">
        <v>11</v>
      </c>
      <c r="D3413" s="7" t="n">
        <v>3</v>
      </c>
      <c r="E3413" s="7" t="n">
        <v>33.9000015258789</v>
      </c>
      <c r="F3413" s="7" t="n">
        <v>0</v>
      </c>
    </row>
    <row r="3414" spans="1:9">
      <c r="A3414" t="s">
        <v>4</v>
      </c>
      <c r="B3414" s="4" t="s">
        <v>5</v>
      </c>
      <c r="C3414" s="4" t="s">
        <v>7</v>
      </c>
      <c r="D3414" s="4" t="s">
        <v>7</v>
      </c>
      <c r="E3414" s="4" t="s">
        <v>13</v>
      </c>
      <c r="F3414" s="4" t="s">
        <v>13</v>
      </c>
      <c r="G3414" s="4" t="s">
        <v>13</v>
      </c>
      <c r="H3414" s="4" t="s">
        <v>11</v>
      </c>
      <c r="I3414" s="4" t="s">
        <v>7</v>
      </c>
    </row>
    <row r="3415" spans="1:9">
      <c r="A3415" t="n">
        <v>41487</v>
      </c>
      <c r="B3415" s="53" t="n">
        <v>45</v>
      </c>
      <c r="C3415" s="7" t="n">
        <v>4</v>
      </c>
      <c r="D3415" s="7" t="n">
        <v>3</v>
      </c>
      <c r="E3415" s="7" t="n">
        <v>8.39999961853027</v>
      </c>
      <c r="F3415" s="7" t="n">
        <v>32.3300018310547</v>
      </c>
      <c r="G3415" s="7" t="n">
        <v>0</v>
      </c>
      <c r="H3415" s="7" t="n">
        <v>15000</v>
      </c>
      <c r="I3415" s="7" t="n">
        <v>1</v>
      </c>
    </row>
    <row r="3416" spans="1:9">
      <c r="A3416" t="s">
        <v>4</v>
      </c>
      <c r="B3416" s="4" t="s">
        <v>5</v>
      </c>
      <c r="C3416" s="4" t="s">
        <v>7</v>
      </c>
      <c r="D3416" s="4" t="s">
        <v>11</v>
      </c>
    </row>
    <row r="3417" spans="1:9">
      <c r="A3417" t="n">
        <v>41505</v>
      </c>
      <c r="B3417" s="48" t="n">
        <v>58</v>
      </c>
      <c r="C3417" s="7" t="n">
        <v>255</v>
      </c>
      <c r="D3417" s="7" t="n">
        <v>0</v>
      </c>
    </row>
    <row r="3418" spans="1:9">
      <c r="A3418" t="s">
        <v>4</v>
      </c>
      <c r="B3418" s="4" t="s">
        <v>5</v>
      </c>
      <c r="C3418" s="4" t="s">
        <v>11</v>
      </c>
      <c r="D3418" s="4" t="s">
        <v>7</v>
      </c>
      <c r="E3418" s="4" t="s">
        <v>8</v>
      </c>
      <c r="F3418" s="4" t="s">
        <v>13</v>
      </c>
      <c r="G3418" s="4" t="s">
        <v>13</v>
      </c>
      <c r="H3418" s="4" t="s">
        <v>13</v>
      </c>
    </row>
    <row r="3419" spans="1:9">
      <c r="A3419" t="n">
        <v>41509</v>
      </c>
      <c r="B3419" s="24" t="n">
        <v>48</v>
      </c>
      <c r="C3419" s="7" t="n">
        <v>4</v>
      </c>
      <c r="D3419" s="7" t="n">
        <v>0</v>
      </c>
      <c r="E3419" s="7" t="s">
        <v>475</v>
      </c>
      <c r="F3419" s="7" t="n">
        <v>0.600000023841858</v>
      </c>
      <c r="G3419" s="7" t="n">
        <v>0.5</v>
      </c>
      <c r="H3419" s="7" t="n">
        <v>0</v>
      </c>
    </row>
    <row r="3420" spans="1:9">
      <c r="A3420" t="s">
        <v>4</v>
      </c>
      <c r="B3420" s="4" t="s">
        <v>5</v>
      </c>
      <c r="C3420" s="4" t="s">
        <v>11</v>
      </c>
    </row>
    <row r="3421" spans="1:9">
      <c r="A3421" t="n">
        <v>41540</v>
      </c>
      <c r="B3421" s="29" t="n">
        <v>16</v>
      </c>
      <c r="C3421" s="7" t="n">
        <v>500</v>
      </c>
    </row>
    <row r="3422" spans="1:9">
      <c r="A3422" t="s">
        <v>4</v>
      </c>
      <c r="B3422" s="4" t="s">
        <v>5</v>
      </c>
      <c r="C3422" s="4" t="s">
        <v>7</v>
      </c>
      <c r="D3422" s="4" t="s">
        <v>11</v>
      </c>
      <c r="E3422" s="4" t="s">
        <v>8</v>
      </c>
    </row>
    <row r="3423" spans="1:9">
      <c r="A3423" t="n">
        <v>41543</v>
      </c>
      <c r="B3423" s="26" t="n">
        <v>51</v>
      </c>
      <c r="C3423" s="7" t="n">
        <v>4</v>
      </c>
      <c r="D3423" s="7" t="n">
        <v>4</v>
      </c>
      <c r="E3423" s="7" t="s">
        <v>480</v>
      </c>
    </row>
    <row r="3424" spans="1:9">
      <c r="A3424" t="s">
        <v>4</v>
      </c>
      <c r="B3424" s="4" t="s">
        <v>5</v>
      </c>
      <c r="C3424" s="4" t="s">
        <v>11</v>
      </c>
    </row>
    <row r="3425" spans="1:9">
      <c r="A3425" t="n">
        <v>41556</v>
      </c>
      <c r="B3425" s="29" t="n">
        <v>16</v>
      </c>
      <c r="C3425" s="7" t="n">
        <v>0</v>
      </c>
    </row>
    <row r="3426" spans="1:9">
      <c r="A3426" t="s">
        <v>4</v>
      </c>
      <c r="B3426" s="4" t="s">
        <v>5</v>
      </c>
      <c r="C3426" s="4" t="s">
        <v>11</v>
      </c>
      <c r="D3426" s="4" t="s">
        <v>7</v>
      </c>
      <c r="E3426" s="4" t="s">
        <v>14</v>
      </c>
      <c r="F3426" s="4" t="s">
        <v>51</v>
      </c>
      <c r="G3426" s="4" t="s">
        <v>7</v>
      </c>
      <c r="H3426" s="4" t="s">
        <v>7</v>
      </c>
      <c r="I3426" s="4" t="s">
        <v>7</v>
      </c>
      <c r="J3426" s="4" t="s">
        <v>14</v>
      </c>
      <c r="K3426" s="4" t="s">
        <v>51</v>
      </c>
      <c r="L3426" s="4" t="s">
        <v>7</v>
      </c>
      <c r="M3426" s="4" t="s">
        <v>7</v>
      </c>
    </row>
    <row r="3427" spans="1:9">
      <c r="A3427" t="n">
        <v>41559</v>
      </c>
      <c r="B3427" s="31" t="n">
        <v>26</v>
      </c>
      <c r="C3427" s="7" t="n">
        <v>4</v>
      </c>
      <c r="D3427" s="7" t="n">
        <v>17</v>
      </c>
      <c r="E3427" s="7" t="n">
        <v>61853</v>
      </c>
      <c r="F3427" s="7" t="s">
        <v>486</v>
      </c>
      <c r="G3427" s="7" t="n">
        <v>2</v>
      </c>
      <c r="H3427" s="7" t="n">
        <v>3</v>
      </c>
      <c r="I3427" s="7" t="n">
        <v>17</v>
      </c>
      <c r="J3427" s="7" t="n">
        <v>61854</v>
      </c>
      <c r="K3427" s="7" t="s">
        <v>487</v>
      </c>
      <c r="L3427" s="7" t="n">
        <v>2</v>
      </c>
      <c r="M3427" s="7" t="n">
        <v>0</v>
      </c>
    </row>
    <row r="3428" spans="1:9">
      <c r="A3428" t="s">
        <v>4</v>
      </c>
      <c r="B3428" s="4" t="s">
        <v>5</v>
      </c>
    </row>
    <row r="3429" spans="1:9">
      <c r="A3429" t="n">
        <v>41769</v>
      </c>
      <c r="B3429" s="32" t="n">
        <v>28</v>
      </c>
    </row>
    <row r="3430" spans="1:9">
      <c r="A3430" t="s">
        <v>4</v>
      </c>
      <c r="B3430" s="4" t="s">
        <v>5</v>
      </c>
      <c r="C3430" s="4" t="s">
        <v>11</v>
      </c>
      <c r="D3430" s="4" t="s">
        <v>7</v>
      </c>
      <c r="E3430" s="4" t="s">
        <v>8</v>
      </c>
      <c r="F3430" s="4" t="s">
        <v>13</v>
      </c>
      <c r="G3430" s="4" t="s">
        <v>13</v>
      </c>
      <c r="H3430" s="4" t="s">
        <v>13</v>
      </c>
    </row>
    <row r="3431" spans="1:9">
      <c r="A3431" t="n">
        <v>41770</v>
      </c>
      <c r="B3431" s="24" t="n">
        <v>48</v>
      </c>
      <c r="C3431" s="7" t="n">
        <v>4</v>
      </c>
      <c r="D3431" s="7" t="n">
        <v>0</v>
      </c>
      <c r="E3431" s="7" t="s">
        <v>475</v>
      </c>
      <c r="F3431" s="7" t="n">
        <v>-1</v>
      </c>
      <c r="G3431" s="7" t="n">
        <v>1</v>
      </c>
      <c r="H3431" s="7" t="n">
        <v>2.80259692864963e-45</v>
      </c>
    </row>
    <row r="3432" spans="1:9">
      <c r="A3432" t="s">
        <v>4</v>
      </c>
      <c r="B3432" s="4" t="s">
        <v>5</v>
      </c>
      <c r="C3432" s="4" t="s">
        <v>11</v>
      </c>
    </row>
    <row r="3433" spans="1:9">
      <c r="A3433" t="n">
        <v>41801</v>
      </c>
      <c r="B3433" s="29" t="n">
        <v>16</v>
      </c>
      <c r="C3433" s="7" t="n">
        <v>500</v>
      </c>
    </row>
    <row r="3434" spans="1:9">
      <c r="A3434" t="s">
        <v>4</v>
      </c>
      <c r="B3434" s="4" t="s">
        <v>5</v>
      </c>
      <c r="C3434" s="4" t="s">
        <v>7</v>
      </c>
      <c r="D3434" s="4" t="s">
        <v>11</v>
      </c>
      <c r="E3434" s="4" t="s">
        <v>8</v>
      </c>
    </row>
    <row r="3435" spans="1:9">
      <c r="A3435" t="n">
        <v>41804</v>
      </c>
      <c r="B3435" s="26" t="n">
        <v>51</v>
      </c>
      <c r="C3435" s="7" t="n">
        <v>4</v>
      </c>
      <c r="D3435" s="7" t="n">
        <v>6</v>
      </c>
      <c r="E3435" s="7" t="s">
        <v>172</v>
      </c>
    </row>
    <row r="3436" spans="1:9">
      <c r="A3436" t="s">
        <v>4</v>
      </c>
      <c r="B3436" s="4" t="s">
        <v>5</v>
      </c>
      <c r="C3436" s="4" t="s">
        <v>11</v>
      </c>
    </row>
    <row r="3437" spans="1:9">
      <c r="A3437" t="n">
        <v>41817</v>
      </c>
      <c r="B3437" s="29" t="n">
        <v>16</v>
      </c>
      <c r="C3437" s="7" t="n">
        <v>0</v>
      </c>
    </row>
    <row r="3438" spans="1:9">
      <c r="A3438" t="s">
        <v>4</v>
      </c>
      <c r="B3438" s="4" t="s">
        <v>5</v>
      </c>
      <c r="C3438" s="4" t="s">
        <v>11</v>
      </c>
      <c r="D3438" s="4" t="s">
        <v>7</v>
      </c>
      <c r="E3438" s="4" t="s">
        <v>14</v>
      </c>
      <c r="F3438" s="4" t="s">
        <v>51</v>
      </c>
      <c r="G3438" s="4" t="s">
        <v>7</v>
      </c>
      <c r="H3438" s="4" t="s">
        <v>7</v>
      </c>
    </row>
    <row r="3439" spans="1:9">
      <c r="A3439" t="n">
        <v>41820</v>
      </c>
      <c r="B3439" s="31" t="n">
        <v>26</v>
      </c>
      <c r="C3439" s="7" t="n">
        <v>6</v>
      </c>
      <c r="D3439" s="7" t="n">
        <v>17</v>
      </c>
      <c r="E3439" s="7" t="n">
        <v>61855</v>
      </c>
      <c r="F3439" s="7" t="s">
        <v>488</v>
      </c>
      <c r="G3439" s="7" t="n">
        <v>2</v>
      </c>
      <c r="H3439" s="7" t="n">
        <v>0</v>
      </c>
    </row>
    <row r="3440" spans="1:9">
      <c r="A3440" t="s">
        <v>4</v>
      </c>
      <c r="B3440" s="4" t="s">
        <v>5</v>
      </c>
    </row>
    <row r="3441" spans="1:13">
      <c r="A3441" t="n">
        <v>41889</v>
      </c>
      <c r="B3441" s="32" t="n">
        <v>28</v>
      </c>
    </row>
    <row r="3442" spans="1:13">
      <c r="A3442" t="s">
        <v>4</v>
      </c>
      <c r="B3442" s="4" t="s">
        <v>5</v>
      </c>
      <c r="C3442" s="4" t="s">
        <v>11</v>
      </c>
      <c r="D3442" s="4" t="s">
        <v>7</v>
      </c>
      <c r="E3442" s="4" t="s">
        <v>7</v>
      </c>
      <c r="F3442" s="4" t="s">
        <v>8</v>
      </c>
    </row>
    <row r="3443" spans="1:13">
      <c r="A3443" t="n">
        <v>41890</v>
      </c>
      <c r="B3443" s="28" t="n">
        <v>20</v>
      </c>
      <c r="C3443" s="7" t="n">
        <v>7</v>
      </c>
      <c r="D3443" s="7" t="n">
        <v>2</v>
      </c>
      <c r="E3443" s="7" t="n">
        <v>10</v>
      </c>
      <c r="F3443" s="7" t="s">
        <v>489</v>
      </c>
    </row>
    <row r="3444" spans="1:13">
      <c r="A3444" t="s">
        <v>4</v>
      </c>
      <c r="B3444" s="4" t="s">
        <v>5</v>
      </c>
      <c r="C3444" s="4" t="s">
        <v>11</v>
      </c>
    </row>
    <row r="3445" spans="1:13">
      <c r="A3445" t="n">
        <v>41911</v>
      </c>
      <c r="B3445" s="29" t="n">
        <v>16</v>
      </c>
      <c r="C3445" s="7" t="n">
        <v>500</v>
      </c>
    </row>
    <row r="3446" spans="1:13">
      <c r="A3446" t="s">
        <v>4</v>
      </c>
      <c r="B3446" s="4" t="s">
        <v>5</v>
      </c>
      <c r="C3446" s="4" t="s">
        <v>7</v>
      </c>
      <c r="D3446" s="4" t="s">
        <v>11</v>
      </c>
      <c r="E3446" s="4" t="s">
        <v>8</v>
      </c>
    </row>
    <row r="3447" spans="1:13">
      <c r="A3447" t="n">
        <v>41914</v>
      </c>
      <c r="B3447" s="26" t="n">
        <v>51</v>
      </c>
      <c r="C3447" s="7" t="n">
        <v>4</v>
      </c>
      <c r="D3447" s="7" t="n">
        <v>7</v>
      </c>
      <c r="E3447" s="7" t="s">
        <v>490</v>
      </c>
    </row>
    <row r="3448" spans="1:13">
      <c r="A3448" t="s">
        <v>4</v>
      </c>
      <c r="B3448" s="4" t="s">
        <v>5</v>
      </c>
      <c r="C3448" s="4" t="s">
        <v>11</v>
      </c>
    </row>
    <row r="3449" spans="1:13">
      <c r="A3449" t="n">
        <v>41928</v>
      </c>
      <c r="B3449" s="29" t="n">
        <v>16</v>
      </c>
      <c r="C3449" s="7" t="n">
        <v>0</v>
      </c>
    </row>
    <row r="3450" spans="1:13">
      <c r="A3450" t="s">
        <v>4</v>
      </c>
      <c r="B3450" s="4" t="s">
        <v>5</v>
      </c>
      <c r="C3450" s="4" t="s">
        <v>11</v>
      </c>
      <c r="D3450" s="4" t="s">
        <v>7</v>
      </c>
      <c r="E3450" s="4" t="s">
        <v>14</v>
      </c>
      <c r="F3450" s="4" t="s">
        <v>51</v>
      </c>
      <c r="G3450" s="4" t="s">
        <v>7</v>
      </c>
      <c r="H3450" s="4" t="s">
        <v>7</v>
      </c>
      <c r="I3450" s="4" t="s">
        <v>7</v>
      </c>
      <c r="J3450" s="4" t="s">
        <v>14</v>
      </c>
      <c r="K3450" s="4" t="s">
        <v>51</v>
      </c>
      <c r="L3450" s="4" t="s">
        <v>7</v>
      </c>
      <c r="M3450" s="4" t="s">
        <v>7</v>
      </c>
    </row>
    <row r="3451" spans="1:13">
      <c r="A3451" t="n">
        <v>41931</v>
      </c>
      <c r="B3451" s="31" t="n">
        <v>26</v>
      </c>
      <c r="C3451" s="7" t="n">
        <v>7</v>
      </c>
      <c r="D3451" s="7" t="n">
        <v>17</v>
      </c>
      <c r="E3451" s="7" t="n">
        <v>61856</v>
      </c>
      <c r="F3451" s="7" t="s">
        <v>491</v>
      </c>
      <c r="G3451" s="7" t="n">
        <v>2</v>
      </c>
      <c r="H3451" s="7" t="n">
        <v>3</v>
      </c>
      <c r="I3451" s="7" t="n">
        <v>17</v>
      </c>
      <c r="J3451" s="7" t="n">
        <v>61857</v>
      </c>
      <c r="K3451" s="7" t="s">
        <v>492</v>
      </c>
      <c r="L3451" s="7" t="n">
        <v>2</v>
      </c>
      <c r="M3451" s="7" t="n">
        <v>0</v>
      </c>
    </row>
    <row r="3452" spans="1:13">
      <c r="A3452" t="s">
        <v>4</v>
      </c>
      <c r="B3452" s="4" t="s">
        <v>5</v>
      </c>
    </row>
    <row r="3453" spans="1:13">
      <c r="A3453" t="n">
        <v>42088</v>
      </c>
      <c r="B3453" s="32" t="n">
        <v>28</v>
      </c>
    </row>
    <row r="3454" spans="1:13">
      <c r="A3454" t="s">
        <v>4</v>
      </c>
      <c r="B3454" s="4" t="s">
        <v>5</v>
      </c>
      <c r="C3454" s="4" t="s">
        <v>7</v>
      </c>
      <c r="D3454" s="4" t="s">
        <v>11</v>
      </c>
      <c r="E3454" s="4" t="s">
        <v>8</v>
      </c>
    </row>
    <row r="3455" spans="1:13">
      <c r="A3455" t="n">
        <v>42089</v>
      </c>
      <c r="B3455" s="26" t="n">
        <v>51</v>
      </c>
      <c r="C3455" s="7" t="n">
        <v>4</v>
      </c>
      <c r="D3455" s="7" t="n">
        <v>5</v>
      </c>
      <c r="E3455" s="7" t="s">
        <v>493</v>
      </c>
    </row>
    <row r="3456" spans="1:13">
      <c r="A3456" t="s">
        <v>4</v>
      </c>
      <c r="B3456" s="4" t="s">
        <v>5</v>
      </c>
      <c r="C3456" s="4" t="s">
        <v>11</v>
      </c>
    </row>
    <row r="3457" spans="1:13">
      <c r="A3457" t="n">
        <v>42103</v>
      </c>
      <c r="B3457" s="29" t="n">
        <v>16</v>
      </c>
      <c r="C3457" s="7" t="n">
        <v>0</v>
      </c>
    </row>
    <row r="3458" spans="1:13">
      <c r="A3458" t="s">
        <v>4</v>
      </c>
      <c r="B3458" s="4" t="s">
        <v>5</v>
      </c>
      <c r="C3458" s="4" t="s">
        <v>11</v>
      </c>
      <c r="D3458" s="4" t="s">
        <v>7</v>
      </c>
      <c r="E3458" s="4" t="s">
        <v>14</v>
      </c>
      <c r="F3458" s="4" t="s">
        <v>51</v>
      </c>
      <c r="G3458" s="4" t="s">
        <v>7</v>
      </c>
      <c r="H3458" s="4" t="s">
        <v>7</v>
      </c>
      <c r="I3458" s="4" t="s">
        <v>7</v>
      </c>
      <c r="J3458" s="4" t="s">
        <v>14</v>
      </c>
      <c r="K3458" s="4" t="s">
        <v>51</v>
      </c>
      <c r="L3458" s="4" t="s">
        <v>7</v>
      </c>
      <c r="M3458" s="4" t="s">
        <v>7</v>
      </c>
    </row>
    <row r="3459" spans="1:13">
      <c r="A3459" t="n">
        <v>42106</v>
      </c>
      <c r="B3459" s="31" t="n">
        <v>26</v>
      </c>
      <c r="C3459" s="7" t="n">
        <v>5</v>
      </c>
      <c r="D3459" s="7" t="n">
        <v>17</v>
      </c>
      <c r="E3459" s="7" t="n">
        <v>61858</v>
      </c>
      <c r="F3459" s="7" t="s">
        <v>494</v>
      </c>
      <c r="G3459" s="7" t="n">
        <v>2</v>
      </c>
      <c r="H3459" s="7" t="n">
        <v>3</v>
      </c>
      <c r="I3459" s="7" t="n">
        <v>17</v>
      </c>
      <c r="J3459" s="7" t="n">
        <v>61859</v>
      </c>
      <c r="K3459" s="7" t="s">
        <v>495</v>
      </c>
      <c r="L3459" s="7" t="n">
        <v>2</v>
      </c>
      <c r="M3459" s="7" t="n">
        <v>0</v>
      </c>
    </row>
    <row r="3460" spans="1:13">
      <c r="A3460" t="s">
        <v>4</v>
      </c>
      <c r="B3460" s="4" t="s">
        <v>5</v>
      </c>
    </row>
    <row r="3461" spans="1:13">
      <c r="A3461" t="n">
        <v>42283</v>
      </c>
      <c r="B3461" s="32" t="n">
        <v>28</v>
      </c>
    </row>
    <row r="3462" spans="1:13">
      <c r="A3462" t="s">
        <v>4</v>
      </c>
      <c r="B3462" s="4" t="s">
        <v>5</v>
      </c>
      <c r="C3462" s="4" t="s">
        <v>11</v>
      </c>
      <c r="D3462" s="4" t="s">
        <v>7</v>
      </c>
    </row>
    <row r="3463" spans="1:13">
      <c r="A3463" t="n">
        <v>42284</v>
      </c>
      <c r="B3463" s="64" t="n">
        <v>89</v>
      </c>
      <c r="C3463" s="7" t="n">
        <v>65533</v>
      </c>
      <c r="D3463" s="7" t="n">
        <v>1</v>
      </c>
    </row>
    <row r="3464" spans="1:13">
      <c r="A3464" t="s">
        <v>4</v>
      </c>
      <c r="B3464" s="4" t="s">
        <v>5</v>
      </c>
      <c r="C3464" s="4" t="s">
        <v>7</v>
      </c>
      <c r="D3464" s="4" t="s">
        <v>11</v>
      </c>
      <c r="E3464" s="4" t="s">
        <v>13</v>
      </c>
    </row>
    <row r="3465" spans="1:13">
      <c r="A3465" t="n">
        <v>42288</v>
      </c>
      <c r="B3465" s="48" t="n">
        <v>58</v>
      </c>
      <c r="C3465" s="7" t="n">
        <v>101</v>
      </c>
      <c r="D3465" s="7" t="n">
        <v>500</v>
      </c>
      <c r="E3465" s="7" t="n">
        <v>1</v>
      </c>
    </row>
    <row r="3466" spans="1:13">
      <c r="A3466" t="s">
        <v>4</v>
      </c>
      <c r="B3466" s="4" t="s">
        <v>5</v>
      </c>
      <c r="C3466" s="4" t="s">
        <v>7</v>
      </c>
      <c r="D3466" s="4" t="s">
        <v>11</v>
      </c>
    </row>
    <row r="3467" spans="1:13">
      <c r="A3467" t="n">
        <v>42296</v>
      </c>
      <c r="B3467" s="48" t="n">
        <v>58</v>
      </c>
      <c r="C3467" s="7" t="n">
        <v>254</v>
      </c>
      <c r="D3467" s="7" t="n">
        <v>0</v>
      </c>
    </row>
    <row r="3468" spans="1:13">
      <c r="A3468" t="s">
        <v>4</v>
      </c>
      <c r="B3468" s="4" t="s">
        <v>5</v>
      </c>
      <c r="C3468" s="4" t="s">
        <v>7</v>
      </c>
    </row>
    <row r="3469" spans="1:13">
      <c r="A3469" t="n">
        <v>42300</v>
      </c>
      <c r="B3469" s="53" t="n">
        <v>45</v>
      </c>
      <c r="C3469" s="7" t="n">
        <v>0</v>
      </c>
    </row>
    <row r="3470" spans="1:13">
      <c r="A3470" t="s">
        <v>4</v>
      </c>
      <c r="B3470" s="4" t="s">
        <v>5</v>
      </c>
      <c r="C3470" s="4" t="s">
        <v>7</v>
      </c>
      <c r="D3470" s="4" t="s">
        <v>7</v>
      </c>
      <c r="E3470" s="4" t="s">
        <v>13</v>
      </c>
      <c r="F3470" s="4" t="s">
        <v>13</v>
      </c>
      <c r="G3470" s="4" t="s">
        <v>13</v>
      </c>
      <c r="H3470" s="4" t="s">
        <v>11</v>
      </c>
    </row>
    <row r="3471" spans="1:13">
      <c r="A3471" t="n">
        <v>42302</v>
      </c>
      <c r="B3471" s="53" t="n">
        <v>45</v>
      </c>
      <c r="C3471" s="7" t="n">
        <v>2</v>
      </c>
      <c r="D3471" s="7" t="n">
        <v>3</v>
      </c>
      <c r="E3471" s="7" t="n">
        <v>-11.1499996185303</v>
      </c>
      <c r="F3471" s="7" t="n">
        <v>0.980000019073486</v>
      </c>
      <c r="G3471" s="7" t="n">
        <v>-26.5699996948242</v>
      </c>
      <c r="H3471" s="7" t="n">
        <v>0</v>
      </c>
    </row>
    <row r="3472" spans="1:13">
      <c r="A3472" t="s">
        <v>4</v>
      </c>
      <c r="B3472" s="4" t="s">
        <v>5</v>
      </c>
      <c r="C3472" s="4" t="s">
        <v>7</v>
      </c>
      <c r="D3472" s="4" t="s">
        <v>7</v>
      </c>
      <c r="E3472" s="4" t="s">
        <v>13</v>
      </c>
      <c r="F3472" s="4" t="s">
        <v>13</v>
      </c>
      <c r="G3472" s="4" t="s">
        <v>13</v>
      </c>
      <c r="H3472" s="4" t="s">
        <v>11</v>
      </c>
      <c r="I3472" s="4" t="s">
        <v>7</v>
      </c>
    </row>
    <row r="3473" spans="1:13">
      <c r="A3473" t="n">
        <v>42319</v>
      </c>
      <c r="B3473" s="53" t="n">
        <v>45</v>
      </c>
      <c r="C3473" s="7" t="n">
        <v>4</v>
      </c>
      <c r="D3473" s="7" t="n">
        <v>3</v>
      </c>
      <c r="E3473" s="7" t="n">
        <v>3.07999992370605</v>
      </c>
      <c r="F3473" s="7" t="n">
        <v>147.869995117188</v>
      </c>
      <c r="G3473" s="7" t="n">
        <v>0</v>
      </c>
      <c r="H3473" s="7" t="n">
        <v>0</v>
      </c>
      <c r="I3473" s="7" t="n">
        <v>0</v>
      </c>
    </row>
    <row r="3474" spans="1:13">
      <c r="A3474" t="s">
        <v>4</v>
      </c>
      <c r="B3474" s="4" t="s">
        <v>5</v>
      </c>
      <c r="C3474" s="4" t="s">
        <v>7</v>
      </c>
      <c r="D3474" s="4" t="s">
        <v>7</v>
      </c>
      <c r="E3474" s="4" t="s">
        <v>13</v>
      </c>
      <c r="F3474" s="4" t="s">
        <v>11</v>
      </c>
    </row>
    <row r="3475" spans="1:13">
      <c r="A3475" t="n">
        <v>42337</v>
      </c>
      <c r="B3475" s="53" t="n">
        <v>45</v>
      </c>
      <c r="C3475" s="7" t="n">
        <v>5</v>
      </c>
      <c r="D3475" s="7" t="n">
        <v>3</v>
      </c>
      <c r="E3475" s="7" t="n">
        <v>1.5</v>
      </c>
      <c r="F3475" s="7" t="n">
        <v>0</v>
      </c>
    </row>
    <row r="3476" spans="1:13">
      <c r="A3476" t="s">
        <v>4</v>
      </c>
      <c r="B3476" s="4" t="s">
        <v>5</v>
      </c>
      <c r="C3476" s="4" t="s">
        <v>7</v>
      </c>
      <c r="D3476" s="4" t="s">
        <v>7</v>
      </c>
      <c r="E3476" s="4" t="s">
        <v>13</v>
      </c>
      <c r="F3476" s="4" t="s">
        <v>11</v>
      </c>
    </row>
    <row r="3477" spans="1:13">
      <c r="A3477" t="n">
        <v>42346</v>
      </c>
      <c r="B3477" s="53" t="n">
        <v>45</v>
      </c>
      <c r="C3477" s="7" t="n">
        <v>11</v>
      </c>
      <c r="D3477" s="7" t="n">
        <v>3</v>
      </c>
      <c r="E3477" s="7" t="n">
        <v>33.9000015258789</v>
      </c>
      <c r="F3477" s="7" t="n">
        <v>0</v>
      </c>
    </row>
    <row r="3478" spans="1:13">
      <c r="A3478" t="s">
        <v>4</v>
      </c>
      <c r="B3478" s="4" t="s">
        <v>5</v>
      </c>
      <c r="C3478" s="4" t="s">
        <v>7</v>
      </c>
      <c r="D3478" s="4" t="s">
        <v>7</v>
      </c>
      <c r="E3478" s="4" t="s">
        <v>13</v>
      </c>
      <c r="F3478" s="4" t="s">
        <v>11</v>
      </c>
    </row>
    <row r="3479" spans="1:13">
      <c r="A3479" t="n">
        <v>42355</v>
      </c>
      <c r="B3479" s="53" t="n">
        <v>45</v>
      </c>
      <c r="C3479" s="7" t="n">
        <v>5</v>
      </c>
      <c r="D3479" s="7" t="n">
        <v>3</v>
      </c>
      <c r="E3479" s="7" t="n">
        <v>1.70000004768372</v>
      </c>
      <c r="F3479" s="7" t="n">
        <v>20000</v>
      </c>
    </row>
    <row r="3480" spans="1:13">
      <c r="A3480" t="s">
        <v>4</v>
      </c>
      <c r="B3480" s="4" t="s">
        <v>5</v>
      </c>
      <c r="C3480" s="4" t="s">
        <v>7</v>
      </c>
      <c r="D3480" s="4" t="s">
        <v>11</v>
      </c>
    </row>
    <row r="3481" spans="1:13">
      <c r="A3481" t="n">
        <v>42364</v>
      </c>
      <c r="B3481" s="48" t="n">
        <v>58</v>
      </c>
      <c r="C3481" s="7" t="n">
        <v>255</v>
      </c>
      <c r="D3481" s="7" t="n">
        <v>0</v>
      </c>
    </row>
    <row r="3482" spans="1:13">
      <c r="A3482" t="s">
        <v>4</v>
      </c>
      <c r="B3482" s="4" t="s">
        <v>5</v>
      </c>
      <c r="C3482" s="4" t="s">
        <v>11</v>
      </c>
      <c r="D3482" s="4" t="s">
        <v>7</v>
      </c>
      <c r="E3482" s="4" t="s">
        <v>8</v>
      </c>
      <c r="F3482" s="4" t="s">
        <v>13</v>
      </c>
      <c r="G3482" s="4" t="s">
        <v>13</v>
      </c>
      <c r="H3482" s="4" t="s">
        <v>13</v>
      </c>
    </row>
    <row r="3483" spans="1:13">
      <c r="A3483" t="n">
        <v>42368</v>
      </c>
      <c r="B3483" s="24" t="n">
        <v>48</v>
      </c>
      <c r="C3483" s="7" t="n">
        <v>9</v>
      </c>
      <c r="D3483" s="7" t="n">
        <v>0</v>
      </c>
      <c r="E3483" s="7" t="s">
        <v>476</v>
      </c>
      <c r="F3483" s="7" t="n">
        <v>-1</v>
      </c>
      <c r="G3483" s="7" t="n">
        <v>1</v>
      </c>
      <c r="H3483" s="7" t="n">
        <v>0</v>
      </c>
    </row>
    <row r="3484" spans="1:13">
      <c r="A3484" t="s">
        <v>4</v>
      </c>
      <c r="B3484" s="4" t="s">
        <v>5</v>
      </c>
      <c r="C3484" s="4" t="s">
        <v>11</v>
      </c>
    </row>
    <row r="3485" spans="1:13">
      <c r="A3485" t="n">
        <v>42403</v>
      </c>
      <c r="B3485" s="29" t="n">
        <v>16</v>
      </c>
      <c r="C3485" s="7" t="n">
        <v>1000</v>
      </c>
    </row>
    <row r="3486" spans="1:13">
      <c r="A3486" t="s">
        <v>4</v>
      </c>
      <c r="B3486" s="4" t="s">
        <v>5</v>
      </c>
      <c r="C3486" s="4" t="s">
        <v>7</v>
      </c>
      <c r="D3486" s="4" t="s">
        <v>11</v>
      </c>
      <c r="E3486" s="4" t="s">
        <v>8</v>
      </c>
    </row>
    <row r="3487" spans="1:13">
      <c r="A3487" t="n">
        <v>42406</v>
      </c>
      <c r="B3487" s="26" t="n">
        <v>51</v>
      </c>
      <c r="C3487" s="7" t="n">
        <v>4</v>
      </c>
      <c r="D3487" s="7" t="n">
        <v>9</v>
      </c>
      <c r="E3487" s="7" t="s">
        <v>493</v>
      </c>
    </row>
    <row r="3488" spans="1:13">
      <c r="A3488" t="s">
        <v>4</v>
      </c>
      <c r="B3488" s="4" t="s">
        <v>5</v>
      </c>
      <c r="C3488" s="4" t="s">
        <v>11</v>
      </c>
    </row>
    <row r="3489" spans="1:9">
      <c r="A3489" t="n">
        <v>42420</v>
      </c>
      <c r="B3489" s="29" t="n">
        <v>16</v>
      </c>
      <c r="C3489" s="7" t="n">
        <v>0</v>
      </c>
    </row>
    <row r="3490" spans="1:9">
      <c r="A3490" t="s">
        <v>4</v>
      </c>
      <c r="B3490" s="4" t="s">
        <v>5</v>
      </c>
      <c r="C3490" s="4" t="s">
        <v>11</v>
      </c>
      <c r="D3490" s="4" t="s">
        <v>7</v>
      </c>
      <c r="E3490" s="4" t="s">
        <v>14</v>
      </c>
      <c r="F3490" s="4" t="s">
        <v>51</v>
      </c>
      <c r="G3490" s="4" t="s">
        <v>7</v>
      </c>
      <c r="H3490" s="4" t="s">
        <v>7</v>
      </c>
      <c r="I3490" s="4" t="s">
        <v>7</v>
      </c>
      <c r="J3490" s="4" t="s">
        <v>14</v>
      </c>
      <c r="K3490" s="4" t="s">
        <v>51</v>
      </c>
      <c r="L3490" s="4" t="s">
        <v>7</v>
      </c>
      <c r="M3490" s="4" t="s">
        <v>7</v>
      </c>
      <c r="N3490" s="4" t="s">
        <v>7</v>
      </c>
      <c r="O3490" s="4" t="s">
        <v>14</v>
      </c>
      <c r="P3490" s="4" t="s">
        <v>51</v>
      </c>
      <c r="Q3490" s="4" t="s">
        <v>7</v>
      </c>
      <c r="R3490" s="4" t="s">
        <v>7</v>
      </c>
    </row>
    <row r="3491" spans="1:9">
      <c r="A3491" t="n">
        <v>42423</v>
      </c>
      <c r="B3491" s="31" t="n">
        <v>26</v>
      </c>
      <c r="C3491" s="7" t="n">
        <v>9</v>
      </c>
      <c r="D3491" s="7" t="n">
        <v>17</v>
      </c>
      <c r="E3491" s="7" t="n">
        <v>61860</v>
      </c>
      <c r="F3491" s="7" t="s">
        <v>496</v>
      </c>
      <c r="G3491" s="7" t="n">
        <v>2</v>
      </c>
      <c r="H3491" s="7" t="n">
        <v>3</v>
      </c>
      <c r="I3491" s="7" t="n">
        <v>17</v>
      </c>
      <c r="J3491" s="7" t="n">
        <v>61861</v>
      </c>
      <c r="K3491" s="7" t="s">
        <v>497</v>
      </c>
      <c r="L3491" s="7" t="n">
        <v>2</v>
      </c>
      <c r="M3491" s="7" t="n">
        <v>3</v>
      </c>
      <c r="N3491" s="7" t="n">
        <v>17</v>
      </c>
      <c r="O3491" s="7" t="n">
        <v>61862</v>
      </c>
      <c r="P3491" s="7" t="s">
        <v>498</v>
      </c>
      <c r="Q3491" s="7" t="n">
        <v>2</v>
      </c>
      <c r="R3491" s="7" t="n">
        <v>0</v>
      </c>
    </row>
    <row r="3492" spans="1:9">
      <c r="A3492" t="s">
        <v>4</v>
      </c>
      <c r="B3492" s="4" t="s">
        <v>5</v>
      </c>
    </row>
    <row r="3493" spans="1:9">
      <c r="A3493" t="n">
        <v>42668</v>
      </c>
      <c r="B3493" s="32" t="n">
        <v>28</v>
      </c>
    </row>
    <row r="3494" spans="1:9">
      <c r="A3494" t="s">
        <v>4</v>
      </c>
      <c r="B3494" s="4" t="s">
        <v>5</v>
      </c>
      <c r="C3494" s="4" t="s">
        <v>7</v>
      </c>
      <c r="D3494" s="4" t="s">
        <v>11</v>
      </c>
      <c r="E3494" s="4" t="s">
        <v>11</v>
      </c>
      <c r="F3494" s="4" t="s">
        <v>7</v>
      </c>
    </row>
    <row r="3495" spans="1:9">
      <c r="A3495" t="n">
        <v>42669</v>
      </c>
      <c r="B3495" s="56" t="n">
        <v>25</v>
      </c>
      <c r="C3495" s="7" t="n">
        <v>1</v>
      </c>
      <c r="D3495" s="7" t="n">
        <v>60</v>
      </c>
      <c r="E3495" s="7" t="n">
        <v>640</v>
      </c>
      <c r="F3495" s="7" t="n">
        <v>1</v>
      </c>
    </row>
    <row r="3496" spans="1:9">
      <c r="A3496" t="s">
        <v>4</v>
      </c>
      <c r="B3496" s="4" t="s">
        <v>5</v>
      </c>
      <c r="C3496" s="4" t="s">
        <v>7</v>
      </c>
      <c r="D3496" s="4" t="s">
        <v>11</v>
      </c>
      <c r="E3496" s="4" t="s">
        <v>8</v>
      </c>
    </row>
    <row r="3497" spans="1:9">
      <c r="A3497" t="n">
        <v>42676</v>
      </c>
      <c r="B3497" s="26" t="n">
        <v>51</v>
      </c>
      <c r="C3497" s="7" t="n">
        <v>4</v>
      </c>
      <c r="D3497" s="7" t="n">
        <v>0</v>
      </c>
      <c r="E3497" s="7" t="s">
        <v>480</v>
      </c>
    </row>
    <row r="3498" spans="1:9">
      <c r="A3498" t="s">
        <v>4</v>
      </c>
      <c r="B3498" s="4" t="s">
        <v>5</v>
      </c>
      <c r="C3498" s="4" t="s">
        <v>11</v>
      </c>
    </row>
    <row r="3499" spans="1:9">
      <c r="A3499" t="n">
        <v>42689</v>
      </c>
      <c r="B3499" s="29" t="n">
        <v>16</v>
      </c>
      <c r="C3499" s="7" t="n">
        <v>0</v>
      </c>
    </row>
    <row r="3500" spans="1:9">
      <c r="A3500" t="s">
        <v>4</v>
      </c>
      <c r="B3500" s="4" t="s">
        <v>5</v>
      </c>
      <c r="C3500" s="4" t="s">
        <v>11</v>
      </c>
      <c r="D3500" s="4" t="s">
        <v>7</v>
      </c>
      <c r="E3500" s="4" t="s">
        <v>14</v>
      </c>
      <c r="F3500" s="4" t="s">
        <v>51</v>
      </c>
      <c r="G3500" s="4" t="s">
        <v>7</v>
      </c>
      <c r="H3500" s="4" t="s">
        <v>7</v>
      </c>
      <c r="I3500" s="4" t="s">
        <v>7</v>
      </c>
      <c r="J3500" s="4" t="s">
        <v>14</v>
      </c>
      <c r="K3500" s="4" t="s">
        <v>51</v>
      </c>
      <c r="L3500" s="4" t="s">
        <v>7</v>
      </c>
      <c r="M3500" s="4" t="s">
        <v>7</v>
      </c>
      <c r="N3500" s="4" t="s">
        <v>7</v>
      </c>
      <c r="O3500" s="4" t="s">
        <v>14</v>
      </c>
      <c r="P3500" s="4" t="s">
        <v>51</v>
      </c>
      <c r="Q3500" s="4" t="s">
        <v>7</v>
      </c>
      <c r="R3500" s="4" t="s">
        <v>7</v>
      </c>
    </row>
    <row r="3501" spans="1:9">
      <c r="A3501" t="n">
        <v>42692</v>
      </c>
      <c r="B3501" s="31" t="n">
        <v>26</v>
      </c>
      <c r="C3501" s="7" t="n">
        <v>0</v>
      </c>
      <c r="D3501" s="7" t="n">
        <v>17</v>
      </c>
      <c r="E3501" s="7" t="n">
        <v>61863</v>
      </c>
      <c r="F3501" s="7" t="s">
        <v>499</v>
      </c>
      <c r="G3501" s="7" t="n">
        <v>2</v>
      </c>
      <c r="H3501" s="7" t="n">
        <v>3</v>
      </c>
      <c r="I3501" s="7" t="n">
        <v>17</v>
      </c>
      <c r="J3501" s="7" t="n">
        <v>61864</v>
      </c>
      <c r="K3501" s="7" t="s">
        <v>500</v>
      </c>
      <c r="L3501" s="7" t="n">
        <v>2</v>
      </c>
      <c r="M3501" s="7" t="n">
        <v>3</v>
      </c>
      <c r="N3501" s="7" t="n">
        <v>17</v>
      </c>
      <c r="O3501" s="7" t="n">
        <v>61865</v>
      </c>
      <c r="P3501" s="7" t="s">
        <v>501</v>
      </c>
      <c r="Q3501" s="7" t="n">
        <v>2</v>
      </c>
      <c r="R3501" s="7" t="n">
        <v>0</v>
      </c>
    </row>
    <row r="3502" spans="1:9">
      <c r="A3502" t="s">
        <v>4</v>
      </c>
      <c r="B3502" s="4" t="s">
        <v>5</v>
      </c>
    </row>
    <row r="3503" spans="1:9">
      <c r="A3503" t="n">
        <v>42904</v>
      </c>
      <c r="B3503" s="32" t="n">
        <v>28</v>
      </c>
    </row>
    <row r="3504" spans="1:9">
      <c r="A3504" t="s">
        <v>4</v>
      </c>
      <c r="B3504" s="4" t="s">
        <v>5</v>
      </c>
      <c r="C3504" s="4" t="s">
        <v>7</v>
      </c>
      <c r="D3504" s="4" t="s">
        <v>11</v>
      </c>
      <c r="E3504" s="4" t="s">
        <v>11</v>
      </c>
      <c r="F3504" s="4" t="s">
        <v>7</v>
      </c>
    </row>
    <row r="3505" spans="1:18">
      <c r="A3505" t="n">
        <v>42905</v>
      </c>
      <c r="B3505" s="56" t="n">
        <v>25</v>
      </c>
      <c r="C3505" s="7" t="n">
        <v>1</v>
      </c>
      <c r="D3505" s="7" t="n">
        <v>65535</v>
      </c>
      <c r="E3505" s="7" t="n">
        <v>65535</v>
      </c>
      <c r="F3505" s="7" t="n">
        <v>0</v>
      </c>
    </row>
    <row r="3506" spans="1:18">
      <c r="A3506" t="s">
        <v>4</v>
      </c>
      <c r="B3506" s="4" t="s">
        <v>5</v>
      </c>
      <c r="C3506" s="4" t="s">
        <v>7</v>
      </c>
      <c r="D3506" s="4" t="s">
        <v>11</v>
      </c>
      <c r="E3506" s="4" t="s">
        <v>8</v>
      </c>
    </row>
    <row r="3507" spans="1:18">
      <c r="A3507" t="n">
        <v>42912</v>
      </c>
      <c r="B3507" s="26" t="n">
        <v>51</v>
      </c>
      <c r="C3507" s="7" t="n">
        <v>4</v>
      </c>
      <c r="D3507" s="7" t="n">
        <v>4</v>
      </c>
      <c r="E3507" s="7" t="s">
        <v>50</v>
      </c>
    </row>
    <row r="3508" spans="1:18">
      <c r="A3508" t="s">
        <v>4</v>
      </c>
      <c r="B3508" s="4" t="s">
        <v>5</v>
      </c>
      <c r="C3508" s="4" t="s">
        <v>11</v>
      </c>
    </row>
    <row r="3509" spans="1:18">
      <c r="A3509" t="n">
        <v>42925</v>
      </c>
      <c r="B3509" s="29" t="n">
        <v>16</v>
      </c>
      <c r="C3509" s="7" t="n">
        <v>0</v>
      </c>
    </row>
    <row r="3510" spans="1:18">
      <c r="A3510" t="s">
        <v>4</v>
      </c>
      <c r="B3510" s="4" t="s">
        <v>5</v>
      </c>
      <c r="C3510" s="4" t="s">
        <v>11</v>
      </c>
      <c r="D3510" s="4" t="s">
        <v>7</v>
      </c>
      <c r="E3510" s="4" t="s">
        <v>14</v>
      </c>
      <c r="F3510" s="4" t="s">
        <v>51</v>
      </c>
      <c r="G3510" s="4" t="s">
        <v>7</v>
      </c>
      <c r="H3510" s="4" t="s">
        <v>7</v>
      </c>
      <c r="I3510" s="4" t="s">
        <v>7</v>
      </c>
      <c r="J3510" s="4" t="s">
        <v>14</v>
      </c>
      <c r="K3510" s="4" t="s">
        <v>51</v>
      </c>
      <c r="L3510" s="4" t="s">
        <v>7</v>
      </c>
      <c r="M3510" s="4" t="s">
        <v>7</v>
      </c>
    </row>
    <row r="3511" spans="1:18">
      <c r="A3511" t="n">
        <v>42928</v>
      </c>
      <c r="B3511" s="31" t="n">
        <v>26</v>
      </c>
      <c r="C3511" s="7" t="n">
        <v>4</v>
      </c>
      <c r="D3511" s="7" t="n">
        <v>17</v>
      </c>
      <c r="E3511" s="7" t="n">
        <v>61866</v>
      </c>
      <c r="F3511" s="7" t="s">
        <v>502</v>
      </c>
      <c r="G3511" s="7" t="n">
        <v>2</v>
      </c>
      <c r="H3511" s="7" t="n">
        <v>3</v>
      </c>
      <c r="I3511" s="7" t="n">
        <v>17</v>
      </c>
      <c r="J3511" s="7" t="n">
        <v>61867</v>
      </c>
      <c r="K3511" s="7" t="s">
        <v>503</v>
      </c>
      <c r="L3511" s="7" t="n">
        <v>2</v>
      </c>
      <c r="M3511" s="7" t="n">
        <v>0</v>
      </c>
    </row>
    <row r="3512" spans="1:18">
      <c r="A3512" t="s">
        <v>4</v>
      </c>
      <c r="B3512" s="4" t="s">
        <v>5</v>
      </c>
    </row>
    <row r="3513" spans="1:18">
      <c r="A3513" t="n">
        <v>43096</v>
      </c>
      <c r="B3513" s="32" t="n">
        <v>28</v>
      </c>
    </row>
    <row r="3514" spans="1:18">
      <c r="A3514" t="s">
        <v>4</v>
      </c>
      <c r="B3514" s="4" t="s">
        <v>5</v>
      </c>
      <c r="C3514" s="4" t="s">
        <v>11</v>
      </c>
      <c r="D3514" s="4" t="s">
        <v>7</v>
      </c>
    </row>
    <row r="3515" spans="1:18">
      <c r="A3515" t="n">
        <v>43097</v>
      </c>
      <c r="B3515" s="64" t="n">
        <v>89</v>
      </c>
      <c r="C3515" s="7" t="n">
        <v>65533</v>
      </c>
      <c r="D3515" s="7" t="n">
        <v>1</v>
      </c>
    </row>
    <row r="3516" spans="1:18">
      <c r="A3516" t="s">
        <v>4</v>
      </c>
      <c r="B3516" s="4" t="s">
        <v>5</v>
      </c>
      <c r="C3516" s="4" t="s">
        <v>7</v>
      </c>
      <c r="D3516" s="4" t="s">
        <v>11</v>
      </c>
      <c r="E3516" s="4" t="s">
        <v>13</v>
      </c>
    </row>
    <row r="3517" spans="1:18">
      <c r="A3517" t="n">
        <v>43101</v>
      </c>
      <c r="B3517" s="48" t="n">
        <v>58</v>
      </c>
      <c r="C3517" s="7" t="n">
        <v>101</v>
      </c>
      <c r="D3517" s="7" t="n">
        <v>500</v>
      </c>
      <c r="E3517" s="7" t="n">
        <v>1</v>
      </c>
    </row>
    <row r="3518" spans="1:18">
      <c r="A3518" t="s">
        <v>4</v>
      </c>
      <c r="B3518" s="4" t="s">
        <v>5</v>
      </c>
      <c r="C3518" s="4" t="s">
        <v>7</v>
      </c>
      <c r="D3518" s="4" t="s">
        <v>11</v>
      </c>
    </row>
    <row r="3519" spans="1:18">
      <c r="A3519" t="n">
        <v>43109</v>
      </c>
      <c r="B3519" s="48" t="n">
        <v>58</v>
      </c>
      <c r="C3519" s="7" t="n">
        <v>254</v>
      </c>
      <c r="D3519" s="7" t="n">
        <v>0</v>
      </c>
    </row>
    <row r="3520" spans="1:18">
      <c r="A3520" t="s">
        <v>4</v>
      </c>
      <c r="B3520" s="4" t="s">
        <v>5</v>
      </c>
      <c r="C3520" s="4" t="s">
        <v>7</v>
      </c>
    </row>
    <row r="3521" spans="1:13">
      <c r="A3521" t="n">
        <v>43113</v>
      </c>
      <c r="B3521" s="53" t="n">
        <v>45</v>
      </c>
      <c r="C3521" s="7" t="n">
        <v>0</v>
      </c>
    </row>
    <row r="3522" spans="1:13">
      <c r="A3522" t="s">
        <v>4</v>
      </c>
      <c r="B3522" s="4" t="s">
        <v>5</v>
      </c>
      <c r="C3522" s="4" t="s">
        <v>7</v>
      </c>
      <c r="D3522" s="4" t="s">
        <v>7</v>
      </c>
      <c r="E3522" s="4" t="s">
        <v>13</v>
      </c>
      <c r="F3522" s="4" t="s">
        <v>13</v>
      </c>
      <c r="G3522" s="4" t="s">
        <v>13</v>
      </c>
      <c r="H3522" s="4" t="s">
        <v>11</v>
      </c>
    </row>
    <row r="3523" spans="1:13">
      <c r="A3523" t="n">
        <v>43115</v>
      </c>
      <c r="B3523" s="53" t="n">
        <v>45</v>
      </c>
      <c r="C3523" s="7" t="n">
        <v>2</v>
      </c>
      <c r="D3523" s="7" t="n">
        <v>3</v>
      </c>
      <c r="E3523" s="7" t="n">
        <v>-8.77000045776367</v>
      </c>
      <c r="F3523" s="7" t="n">
        <v>1.01999998092651</v>
      </c>
      <c r="G3523" s="7" t="n">
        <v>-23.8500003814697</v>
      </c>
      <c r="H3523" s="7" t="n">
        <v>0</v>
      </c>
    </row>
    <row r="3524" spans="1:13">
      <c r="A3524" t="s">
        <v>4</v>
      </c>
      <c r="B3524" s="4" t="s">
        <v>5</v>
      </c>
      <c r="C3524" s="4" t="s">
        <v>7</v>
      </c>
      <c r="D3524" s="4" t="s">
        <v>7</v>
      </c>
      <c r="E3524" s="4" t="s">
        <v>13</v>
      </c>
      <c r="F3524" s="4" t="s">
        <v>13</v>
      </c>
      <c r="G3524" s="4" t="s">
        <v>13</v>
      </c>
      <c r="H3524" s="4" t="s">
        <v>11</v>
      </c>
      <c r="I3524" s="4" t="s">
        <v>7</v>
      </c>
    </row>
    <row r="3525" spans="1:13">
      <c r="A3525" t="n">
        <v>43132</v>
      </c>
      <c r="B3525" s="53" t="n">
        <v>45</v>
      </c>
      <c r="C3525" s="7" t="n">
        <v>4</v>
      </c>
      <c r="D3525" s="7" t="n">
        <v>3</v>
      </c>
      <c r="E3525" s="7" t="n">
        <v>1.70000004768372</v>
      </c>
      <c r="F3525" s="7" t="n">
        <v>208.130004882813</v>
      </c>
      <c r="G3525" s="7" t="n">
        <v>0</v>
      </c>
      <c r="H3525" s="7" t="n">
        <v>0</v>
      </c>
      <c r="I3525" s="7" t="n">
        <v>0</v>
      </c>
    </row>
    <row r="3526" spans="1:13">
      <c r="A3526" t="s">
        <v>4</v>
      </c>
      <c r="B3526" s="4" t="s">
        <v>5</v>
      </c>
      <c r="C3526" s="4" t="s">
        <v>7</v>
      </c>
      <c r="D3526" s="4" t="s">
        <v>7</v>
      </c>
      <c r="E3526" s="4" t="s">
        <v>13</v>
      </c>
      <c r="F3526" s="4" t="s">
        <v>11</v>
      </c>
    </row>
    <row r="3527" spans="1:13">
      <c r="A3527" t="n">
        <v>43150</v>
      </c>
      <c r="B3527" s="53" t="n">
        <v>45</v>
      </c>
      <c r="C3527" s="7" t="n">
        <v>5</v>
      </c>
      <c r="D3527" s="7" t="n">
        <v>3</v>
      </c>
      <c r="E3527" s="7" t="n">
        <v>1.70000004768372</v>
      </c>
      <c r="F3527" s="7" t="n">
        <v>0</v>
      </c>
    </row>
    <row r="3528" spans="1:13">
      <c r="A3528" t="s">
        <v>4</v>
      </c>
      <c r="B3528" s="4" t="s">
        <v>5</v>
      </c>
      <c r="C3528" s="4" t="s">
        <v>7</v>
      </c>
      <c r="D3528" s="4" t="s">
        <v>7</v>
      </c>
      <c r="E3528" s="4" t="s">
        <v>13</v>
      </c>
      <c r="F3528" s="4" t="s">
        <v>11</v>
      </c>
    </row>
    <row r="3529" spans="1:13">
      <c r="A3529" t="n">
        <v>43159</v>
      </c>
      <c r="B3529" s="53" t="n">
        <v>45</v>
      </c>
      <c r="C3529" s="7" t="n">
        <v>11</v>
      </c>
      <c r="D3529" s="7" t="n">
        <v>3</v>
      </c>
      <c r="E3529" s="7" t="n">
        <v>33.9000015258789</v>
      </c>
      <c r="F3529" s="7" t="n">
        <v>0</v>
      </c>
    </row>
    <row r="3530" spans="1:13">
      <c r="A3530" t="s">
        <v>4</v>
      </c>
      <c r="B3530" s="4" t="s">
        <v>5</v>
      </c>
      <c r="C3530" s="4" t="s">
        <v>11</v>
      </c>
      <c r="D3530" s="4" t="s">
        <v>11</v>
      </c>
      <c r="E3530" s="4" t="s">
        <v>11</v>
      </c>
    </row>
    <row r="3531" spans="1:13">
      <c r="A3531" t="n">
        <v>43168</v>
      </c>
      <c r="B3531" s="46" t="n">
        <v>61</v>
      </c>
      <c r="C3531" s="7" t="n">
        <v>1</v>
      </c>
      <c r="D3531" s="7" t="n">
        <v>4</v>
      </c>
      <c r="E3531" s="7" t="n">
        <v>0</v>
      </c>
    </row>
    <row r="3532" spans="1:13">
      <c r="A3532" t="s">
        <v>4</v>
      </c>
      <c r="B3532" s="4" t="s">
        <v>5</v>
      </c>
      <c r="C3532" s="4" t="s">
        <v>11</v>
      </c>
      <c r="D3532" s="4" t="s">
        <v>11</v>
      </c>
      <c r="E3532" s="4" t="s">
        <v>11</v>
      </c>
    </row>
    <row r="3533" spans="1:13">
      <c r="A3533" t="n">
        <v>43175</v>
      </c>
      <c r="B3533" s="46" t="n">
        <v>61</v>
      </c>
      <c r="C3533" s="7" t="n">
        <v>0</v>
      </c>
      <c r="D3533" s="7" t="n">
        <v>4</v>
      </c>
      <c r="E3533" s="7" t="n">
        <v>0</v>
      </c>
    </row>
    <row r="3534" spans="1:13">
      <c r="A3534" t="s">
        <v>4</v>
      </c>
      <c r="B3534" s="4" t="s">
        <v>5</v>
      </c>
      <c r="C3534" s="4" t="s">
        <v>7</v>
      </c>
      <c r="D3534" s="4" t="s">
        <v>11</v>
      </c>
    </row>
    <row r="3535" spans="1:13">
      <c r="A3535" t="n">
        <v>43182</v>
      </c>
      <c r="B3535" s="48" t="n">
        <v>58</v>
      </c>
      <c r="C3535" s="7" t="n">
        <v>255</v>
      </c>
      <c r="D3535" s="7" t="n">
        <v>0</v>
      </c>
    </row>
    <row r="3536" spans="1:13">
      <c r="A3536" t="s">
        <v>4</v>
      </c>
      <c r="B3536" s="4" t="s">
        <v>5</v>
      </c>
      <c r="C3536" s="4" t="s">
        <v>11</v>
      </c>
      <c r="D3536" s="4" t="s">
        <v>7</v>
      </c>
      <c r="E3536" s="4" t="s">
        <v>8</v>
      </c>
      <c r="F3536" s="4" t="s">
        <v>13</v>
      </c>
      <c r="G3536" s="4" t="s">
        <v>13</v>
      </c>
      <c r="H3536" s="4" t="s">
        <v>13</v>
      </c>
    </row>
    <row r="3537" spans="1:9">
      <c r="A3537" t="n">
        <v>43186</v>
      </c>
      <c r="B3537" s="24" t="n">
        <v>48</v>
      </c>
      <c r="C3537" s="7" t="n">
        <v>2</v>
      </c>
      <c r="D3537" s="7" t="n">
        <v>0</v>
      </c>
      <c r="E3537" s="7" t="s">
        <v>470</v>
      </c>
      <c r="F3537" s="7" t="n">
        <v>-1</v>
      </c>
      <c r="G3537" s="7" t="n">
        <v>1</v>
      </c>
      <c r="H3537" s="7" t="n">
        <v>0</v>
      </c>
    </row>
    <row r="3538" spans="1:9">
      <c r="A3538" t="s">
        <v>4</v>
      </c>
      <c r="B3538" s="4" t="s">
        <v>5</v>
      </c>
      <c r="C3538" s="4" t="s">
        <v>11</v>
      </c>
    </row>
    <row r="3539" spans="1:9">
      <c r="A3539" t="n">
        <v>43217</v>
      </c>
      <c r="B3539" s="29" t="n">
        <v>16</v>
      </c>
      <c r="C3539" s="7" t="n">
        <v>500</v>
      </c>
    </row>
    <row r="3540" spans="1:9">
      <c r="A3540" t="s">
        <v>4</v>
      </c>
      <c r="B3540" s="4" t="s">
        <v>5</v>
      </c>
      <c r="C3540" s="4" t="s">
        <v>7</v>
      </c>
      <c r="D3540" s="4" t="s">
        <v>11</v>
      </c>
      <c r="E3540" s="4" t="s">
        <v>8</v>
      </c>
    </row>
    <row r="3541" spans="1:9">
      <c r="A3541" t="n">
        <v>43220</v>
      </c>
      <c r="B3541" s="26" t="n">
        <v>51</v>
      </c>
      <c r="C3541" s="7" t="n">
        <v>4</v>
      </c>
      <c r="D3541" s="7" t="n">
        <v>2</v>
      </c>
      <c r="E3541" s="7" t="s">
        <v>504</v>
      </c>
    </row>
    <row r="3542" spans="1:9">
      <c r="A3542" t="s">
        <v>4</v>
      </c>
      <c r="B3542" s="4" t="s">
        <v>5</v>
      </c>
      <c r="C3542" s="4" t="s">
        <v>11</v>
      </c>
    </row>
    <row r="3543" spans="1:9">
      <c r="A3543" t="n">
        <v>43234</v>
      </c>
      <c r="B3543" s="29" t="n">
        <v>16</v>
      </c>
      <c r="C3543" s="7" t="n">
        <v>0</v>
      </c>
    </row>
    <row r="3544" spans="1:9">
      <c r="A3544" t="s">
        <v>4</v>
      </c>
      <c r="B3544" s="4" t="s">
        <v>5</v>
      </c>
      <c r="C3544" s="4" t="s">
        <v>11</v>
      </c>
      <c r="D3544" s="4" t="s">
        <v>7</v>
      </c>
      <c r="E3544" s="4" t="s">
        <v>14</v>
      </c>
      <c r="F3544" s="4" t="s">
        <v>51</v>
      </c>
      <c r="G3544" s="4" t="s">
        <v>7</v>
      </c>
      <c r="H3544" s="4" t="s">
        <v>7</v>
      </c>
      <c r="I3544" s="4" t="s">
        <v>7</v>
      </c>
      <c r="J3544" s="4" t="s">
        <v>14</v>
      </c>
      <c r="K3544" s="4" t="s">
        <v>51</v>
      </c>
      <c r="L3544" s="4" t="s">
        <v>7</v>
      </c>
      <c r="M3544" s="4" t="s">
        <v>7</v>
      </c>
    </row>
    <row r="3545" spans="1:9">
      <c r="A3545" t="n">
        <v>43237</v>
      </c>
      <c r="B3545" s="31" t="n">
        <v>26</v>
      </c>
      <c r="C3545" s="7" t="n">
        <v>2</v>
      </c>
      <c r="D3545" s="7" t="n">
        <v>17</v>
      </c>
      <c r="E3545" s="7" t="n">
        <v>61868</v>
      </c>
      <c r="F3545" s="7" t="s">
        <v>505</v>
      </c>
      <c r="G3545" s="7" t="n">
        <v>2</v>
      </c>
      <c r="H3545" s="7" t="n">
        <v>3</v>
      </c>
      <c r="I3545" s="7" t="n">
        <v>17</v>
      </c>
      <c r="J3545" s="7" t="n">
        <v>61869</v>
      </c>
      <c r="K3545" s="7" t="s">
        <v>506</v>
      </c>
      <c r="L3545" s="7" t="n">
        <v>2</v>
      </c>
      <c r="M3545" s="7" t="n">
        <v>0</v>
      </c>
    </row>
    <row r="3546" spans="1:9">
      <c r="A3546" t="s">
        <v>4</v>
      </c>
      <c r="B3546" s="4" t="s">
        <v>5</v>
      </c>
    </row>
    <row r="3547" spans="1:9">
      <c r="A3547" t="n">
        <v>43372</v>
      </c>
      <c r="B3547" s="32" t="n">
        <v>28</v>
      </c>
    </row>
    <row r="3548" spans="1:9">
      <c r="A3548" t="s">
        <v>4</v>
      </c>
      <c r="B3548" s="4" t="s">
        <v>5</v>
      </c>
      <c r="C3548" s="4" t="s">
        <v>11</v>
      </c>
      <c r="D3548" s="4" t="s">
        <v>11</v>
      </c>
      <c r="E3548" s="4" t="s">
        <v>11</v>
      </c>
    </row>
    <row r="3549" spans="1:9">
      <c r="A3549" t="n">
        <v>43373</v>
      </c>
      <c r="B3549" s="46" t="n">
        <v>61</v>
      </c>
      <c r="C3549" s="7" t="n">
        <v>1</v>
      </c>
      <c r="D3549" s="7" t="n">
        <v>2</v>
      </c>
      <c r="E3549" s="7" t="n">
        <v>1000</v>
      </c>
    </row>
    <row r="3550" spans="1:9">
      <c r="A3550" t="s">
        <v>4</v>
      </c>
      <c r="B3550" s="4" t="s">
        <v>5</v>
      </c>
      <c r="C3550" s="4" t="s">
        <v>11</v>
      </c>
    </row>
    <row r="3551" spans="1:9">
      <c r="A3551" t="n">
        <v>43380</v>
      </c>
      <c r="B3551" s="29" t="n">
        <v>16</v>
      </c>
      <c r="C3551" s="7" t="n">
        <v>300</v>
      </c>
    </row>
    <row r="3552" spans="1:9">
      <c r="A3552" t="s">
        <v>4</v>
      </c>
      <c r="B3552" s="4" t="s">
        <v>5</v>
      </c>
      <c r="C3552" s="4" t="s">
        <v>7</v>
      </c>
      <c r="D3552" s="4" t="s">
        <v>11</v>
      </c>
      <c r="E3552" s="4" t="s">
        <v>8</v>
      </c>
    </row>
    <row r="3553" spans="1:13">
      <c r="A3553" t="n">
        <v>43383</v>
      </c>
      <c r="B3553" s="26" t="n">
        <v>51</v>
      </c>
      <c r="C3553" s="7" t="n">
        <v>4</v>
      </c>
      <c r="D3553" s="7" t="n">
        <v>1</v>
      </c>
      <c r="E3553" s="7" t="s">
        <v>484</v>
      </c>
    </row>
    <row r="3554" spans="1:13">
      <c r="A3554" t="s">
        <v>4</v>
      </c>
      <c r="B3554" s="4" t="s">
        <v>5</v>
      </c>
      <c r="C3554" s="4" t="s">
        <v>11</v>
      </c>
    </row>
    <row r="3555" spans="1:13">
      <c r="A3555" t="n">
        <v>43396</v>
      </c>
      <c r="B3555" s="29" t="n">
        <v>16</v>
      </c>
      <c r="C3555" s="7" t="n">
        <v>0</v>
      </c>
    </row>
    <row r="3556" spans="1:13">
      <c r="A3556" t="s">
        <v>4</v>
      </c>
      <c r="B3556" s="4" t="s">
        <v>5</v>
      </c>
      <c r="C3556" s="4" t="s">
        <v>11</v>
      </c>
      <c r="D3556" s="4" t="s">
        <v>7</v>
      </c>
      <c r="E3556" s="4" t="s">
        <v>14</v>
      </c>
      <c r="F3556" s="4" t="s">
        <v>51</v>
      </c>
      <c r="G3556" s="4" t="s">
        <v>7</v>
      </c>
      <c r="H3556" s="4" t="s">
        <v>7</v>
      </c>
      <c r="I3556" s="4" t="s">
        <v>7</v>
      </c>
      <c r="J3556" s="4" t="s">
        <v>14</v>
      </c>
      <c r="K3556" s="4" t="s">
        <v>51</v>
      </c>
      <c r="L3556" s="4" t="s">
        <v>7</v>
      </c>
      <c r="M3556" s="4" t="s">
        <v>7</v>
      </c>
    </row>
    <row r="3557" spans="1:13">
      <c r="A3557" t="n">
        <v>43399</v>
      </c>
      <c r="B3557" s="31" t="n">
        <v>26</v>
      </c>
      <c r="C3557" s="7" t="n">
        <v>1</v>
      </c>
      <c r="D3557" s="7" t="n">
        <v>17</v>
      </c>
      <c r="E3557" s="7" t="n">
        <v>61870</v>
      </c>
      <c r="F3557" s="7" t="s">
        <v>507</v>
      </c>
      <c r="G3557" s="7" t="n">
        <v>2</v>
      </c>
      <c r="H3557" s="7" t="n">
        <v>3</v>
      </c>
      <c r="I3557" s="7" t="n">
        <v>17</v>
      </c>
      <c r="J3557" s="7" t="n">
        <v>61871</v>
      </c>
      <c r="K3557" s="7" t="s">
        <v>508</v>
      </c>
      <c r="L3557" s="7" t="n">
        <v>2</v>
      </c>
      <c r="M3557" s="7" t="n">
        <v>0</v>
      </c>
    </row>
    <row r="3558" spans="1:13">
      <c r="A3558" t="s">
        <v>4</v>
      </c>
      <c r="B3558" s="4" t="s">
        <v>5</v>
      </c>
    </row>
    <row r="3559" spans="1:13">
      <c r="A3559" t="n">
        <v>43556</v>
      </c>
      <c r="B3559" s="32" t="n">
        <v>28</v>
      </c>
    </row>
    <row r="3560" spans="1:13">
      <c r="A3560" t="s">
        <v>4</v>
      </c>
      <c r="B3560" s="4" t="s">
        <v>5</v>
      </c>
      <c r="C3560" s="4" t="s">
        <v>7</v>
      </c>
      <c r="D3560" s="4" t="s">
        <v>11</v>
      </c>
      <c r="E3560" s="4" t="s">
        <v>8</v>
      </c>
      <c r="F3560" s="4" t="s">
        <v>8</v>
      </c>
      <c r="G3560" s="4" t="s">
        <v>8</v>
      </c>
      <c r="H3560" s="4" t="s">
        <v>8</v>
      </c>
    </row>
    <row r="3561" spans="1:13">
      <c r="A3561" t="n">
        <v>43557</v>
      </c>
      <c r="B3561" s="26" t="n">
        <v>51</v>
      </c>
      <c r="C3561" s="7" t="n">
        <v>3</v>
      </c>
      <c r="D3561" s="7" t="n">
        <v>0</v>
      </c>
      <c r="E3561" s="7" t="s">
        <v>509</v>
      </c>
      <c r="F3561" s="7" t="s">
        <v>42</v>
      </c>
      <c r="G3561" s="7" t="s">
        <v>41</v>
      </c>
      <c r="H3561" s="7" t="s">
        <v>42</v>
      </c>
    </row>
    <row r="3562" spans="1:13">
      <c r="A3562" t="s">
        <v>4</v>
      </c>
      <c r="B3562" s="4" t="s">
        <v>5</v>
      </c>
      <c r="C3562" s="4" t="s">
        <v>11</v>
      </c>
      <c r="D3562" s="4" t="s">
        <v>11</v>
      </c>
      <c r="E3562" s="4" t="s">
        <v>11</v>
      </c>
    </row>
    <row r="3563" spans="1:13">
      <c r="A3563" t="n">
        <v>43570</v>
      </c>
      <c r="B3563" s="46" t="n">
        <v>61</v>
      </c>
      <c r="C3563" s="7" t="n">
        <v>0</v>
      </c>
      <c r="D3563" s="7" t="n">
        <v>1</v>
      </c>
      <c r="E3563" s="7" t="n">
        <v>1000</v>
      </c>
    </row>
    <row r="3564" spans="1:13">
      <c r="A3564" t="s">
        <v>4</v>
      </c>
      <c r="B3564" s="4" t="s">
        <v>5</v>
      </c>
      <c r="C3564" s="4" t="s">
        <v>7</v>
      </c>
      <c r="D3564" s="4" t="s">
        <v>11</v>
      </c>
      <c r="E3564" s="4" t="s">
        <v>11</v>
      </c>
      <c r="F3564" s="4" t="s">
        <v>7</v>
      </c>
    </row>
    <row r="3565" spans="1:13">
      <c r="A3565" t="n">
        <v>43577</v>
      </c>
      <c r="B3565" s="56" t="n">
        <v>25</v>
      </c>
      <c r="C3565" s="7" t="n">
        <v>1</v>
      </c>
      <c r="D3565" s="7" t="n">
        <v>60</v>
      </c>
      <c r="E3565" s="7" t="n">
        <v>500</v>
      </c>
      <c r="F3565" s="7" t="n">
        <v>1</v>
      </c>
    </row>
    <row r="3566" spans="1:13">
      <c r="A3566" t="s">
        <v>4</v>
      </c>
      <c r="B3566" s="4" t="s">
        <v>5</v>
      </c>
      <c r="C3566" s="4" t="s">
        <v>7</v>
      </c>
      <c r="D3566" s="4" t="s">
        <v>11</v>
      </c>
      <c r="E3566" s="4" t="s">
        <v>8</v>
      </c>
    </row>
    <row r="3567" spans="1:13">
      <c r="A3567" t="n">
        <v>43584</v>
      </c>
      <c r="B3567" s="26" t="n">
        <v>51</v>
      </c>
      <c r="C3567" s="7" t="n">
        <v>4</v>
      </c>
      <c r="D3567" s="7" t="n">
        <v>14</v>
      </c>
      <c r="E3567" s="7" t="s">
        <v>484</v>
      </c>
    </row>
    <row r="3568" spans="1:13">
      <c r="A3568" t="s">
        <v>4</v>
      </c>
      <c r="B3568" s="4" t="s">
        <v>5</v>
      </c>
      <c r="C3568" s="4" t="s">
        <v>11</v>
      </c>
    </row>
    <row r="3569" spans="1:13">
      <c r="A3569" t="n">
        <v>43597</v>
      </c>
      <c r="B3569" s="29" t="n">
        <v>16</v>
      </c>
      <c r="C3569" s="7" t="n">
        <v>0</v>
      </c>
    </row>
    <row r="3570" spans="1:13">
      <c r="A3570" t="s">
        <v>4</v>
      </c>
      <c r="B3570" s="4" t="s">
        <v>5</v>
      </c>
      <c r="C3570" s="4" t="s">
        <v>11</v>
      </c>
      <c r="D3570" s="4" t="s">
        <v>7</v>
      </c>
      <c r="E3570" s="4" t="s">
        <v>14</v>
      </c>
      <c r="F3570" s="4" t="s">
        <v>51</v>
      </c>
      <c r="G3570" s="4" t="s">
        <v>7</v>
      </c>
      <c r="H3570" s="4" t="s">
        <v>7</v>
      </c>
    </row>
    <row r="3571" spans="1:13">
      <c r="A3571" t="n">
        <v>43600</v>
      </c>
      <c r="B3571" s="31" t="n">
        <v>26</v>
      </c>
      <c r="C3571" s="7" t="n">
        <v>14</v>
      </c>
      <c r="D3571" s="7" t="n">
        <v>17</v>
      </c>
      <c r="E3571" s="7" t="n">
        <v>61872</v>
      </c>
      <c r="F3571" s="7" t="s">
        <v>510</v>
      </c>
      <c r="G3571" s="7" t="n">
        <v>2</v>
      </c>
      <c r="H3571" s="7" t="n">
        <v>0</v>
      </c>
    </row>
    <row r="3572" spans="1:13">
      <c r="A3572" t="s">
        <v>4</v>
      </c>
      <c r="B3572" s="4" t="s">
        <v>5</v>
      </c>
    </row>
    <row r="3573" spans="1:13">
      <c r="A3573" t="n">
        <v>43663</v>
      </c>
      <c r="B3573" s="32" t="n">
        <v>28</v>
      </c>
    </row>
    <row r="3574" spans="1:13">
      <c r="A3574" t="s">
        <v>4</v>
      </c>
      <c r="B3574" s="4" t="s">
        <v>5</v>
      </c>
      <c r="C3574" s="4" t="s">
        <v>7</v>
      </c>
      <c r="D3574" s="4" t="s">
        <v>11</v>
      </c>
      <c r="E3574" s="4" t="s">
        <v>11</v>
      </c>
      <c r="F3574" s="4" t="s">
        <v>7</v>
      </c>
    </row>
    <row r="3575" spans="1:13">
      <c r="A3575" t="n">
        <v>43664</v>
      </c>
      <c r="B3575" s="56" t="n">
        <v>25</v>
      </c>
      <c r="C3575" s="7" t="n">
        <v>1</v>
      </c>
      <c r="D3575" s="7" t="n">
        <v>60</v>
      </c>
      <c r="E3575" s="7" t="n">
        <v>640</v>
      </c>
      <c r="F3575" s="7" t="n">
        <v>2</v>
      </c>
    </row>
    <row r="3576" spans="1:13">
      <c r="A3576" t="s">
        <v>4</v>
      </c>
      <c r="B3576" s="4" t="s">
        <v>5</v>
      </c>
      <c r="C3576" s="4" t="s">
        <v>7</v>
      </c>
      <c r="D3576" s="4" t="s">
        <v>11</v>
      </c>
      <c r="E3576" s="4" t="s">
        <v>8</v>
      </c>
    </row>
    <row r="3577" spans="1:13">
      <c r="A3577" t="n">
        <v>43671</v>
      </c>
      <c r="B3577" s="26" t="n">
        <v>51</v>
      </c>
      <c r="C3577" s="7" t="n">
        <v>4</v>
      </c>
      <c r="D3577" s="7" t="n">
        <v>3</v>
      </c>
      <c r="E3577" s="7" t="s">
        <v>478</v>
      </c>
    </row>
    <row r="3578" spans="1:13">
      <c r="A3578" t="s">
        <v>4</v>
      </c>
      <c r="B3578" s="4" t="s">
        <v>5</v>
      </c>
      <c r="C3578" s="4" t="s">
        <v>11</v>
      </c>
    </row>
    <row r="3579" spans="1:13">
      <c r="A3579" t="n">
        <v>43685</v>
      </c>
      <c r="B3579" s="29" t="n">
        <v>16</v>
      </c>
      <c r="C3579" s="7" t="n">
        <v>0</v>
      </c>
    </row>
    <row r="3580" spans="1:13">
      <c r="A3580" t="s">
        <v>4</v>
      </c>
      <c r="B3580" s="4" t="s">
        <v>5</v>
      </c>
      <c r="C3580" s="4" t="s">
        <v>11</v>
      </c>
      <c r="D3580" s="4" t="s">
        <v>7</v>
      </c>
      <c r="E3580" s="4" t="s">
        <v>14</v>
      </c>
      <c r="F3580" s="4" t="s">
        <v>51</v>
      </c>
      <c r="G3580" s="4" t="s">
        <v>7</v>
      </c>
      <c r="H3580" s="4" t="s">
        <v>7</v>
      </c>
      <c r="I3580" s="4" t="s">
        <v>7</v>
      </c>
      <c r="J3580" s="4" t="s">
        <v>14</v>
      </c>
      <c r="K3580" s="4" t="s">
        <v>51</v>
      </c>
      <c r="L3580" s="4" t="s">
        <v>7</v>
      </c>
      <c r="M3580" s="4" t="s">
        <v>7</v>
      </c>
    </row>
    <row r="3581" spans="1:13">
      <c r="A3581" t="n">
        <v>43688</v>
      </c>
      <c r="B3581" s="31" t="n">
        <v>26</v>
      </c>
      <c r="C3581" s="7" t="n">
        <v>3</v>
      </c>
      <c r="D3581" s="7" t="n">
        <v>17</v>
      </c>
      <c r="E3581" s="7" t="n">
        <v>61873</v>
      </c>
      <c r="F3581" s="7" t="s">
        <v>511</v>
      </c>
      <c r="G3581" s="7" t="n">
        <v>2</v>
      </c>
      <c r="H3581" s="7" t="n">
        <v>3</v>
      </c>
      <c r="I3581" s="7" t="n">
        <v>17</v>
      </c>
      <c r="J3581" s="7" t="n">
        <v>61874</v>
      </c>
      <c r="K3581" s="7" t="s">
        <v>512</v>
      </c>
      <c r="L3581" s="7" t="n">
        <v>2</v>
      </c>
      <c r="M3581" s="7" t="n">
        <v>0</v>
      </c>
    </row>
    <row r="3582" spans="1:13">
      <c r="A3582" t="s">
        <v>4</v>
      </c>
      <c r="B3582" s="4" t="s">
        <v>5</v>
      </c>
    </row>
    <row r="3583" spans="1:13">
      <c r="A3583" t="n">
        <v>43822</v>
      </c>
      <c r="B3583" s="32" t="n">
        <v>28</v>
      </c>
    </row>
    <row r="3584" spans="1:13">
      <c r="A3584" t="s">
        <v>4</v>
      </c>
      <c r="B3584" s="4" t="s">
        <v>5</v>
      </c>
      <c r="C3584" s="4" t="s">
        <v>7</v>
      </c>
      <c r="D3584" s="4" t="s">
        <v>11</v>
      </c>
      <c r="E3584" s="4" t="s">
        <v>11</v>
      </c>
      <c r="F3584" s="4" t="s">
        <v>7</v>
      </c>
    </row>
    <row r="3585" spans="1:13">
      <c r="A3585" t="n">
        <v>43823</v>
      </c>
      <c r="B3585" s="56" t="n">
        <v>25</v>
      </c>
      <c r="C3585" s="7" t="n">
        <v>1</v>
      </c>
      <c r="D3585" s="7" t="n">
        <v>65535</v>
      </c>
      <c r="E3585" s="7" t="n">
        <v>65535</v>
      </c>
      <c r="F3585" s="7" t="n">
        <v>0</v>
      </c>
    </row>
    <row r="3586" spans="1:13">
      <c r="A3586" t="s">
        <v>4</v>
      </c>
      <c r="B3586" s="4" t="s">
        <v>5</v>
      </c>
      <c r="C3586" s="4" t="s">
        <v>11</v>
      </c>
      <c r="D3586" s="4" t="s">
        <v>7</v>
      </c>
      <c r="E3586" s="4" t="s">
        <v>8</v>
      </c>
      <c r="F3586" s="4" t="s">
        <v>13</v>
      </c>
      <c r="G3586" s="4" t="s">
        <v>13</v>
      </c>
      <c r="H3586" s="4" t="s">
        <v>13</v>
      </c>
    </row>
    <row r="3587" spans="1:13">
      <c r="A3587" t="n">
        <v>43830</v>
      </c>
      <c r="B3587" s="24" t="n">
        <v>48</v>
      </c>
      <c r="C3587" s="7" t="n">
        <v>0</v>
      </c>
      <c r="D3587" s="7" t="n">
        <v>0</v>
      </c>
      <c r="E3587" s="7" t="s">
        <v>471</v>
      </c>
      <c r="F3587" s="7" t="n">
        <v>-1</v>
      </c>
      <c r="G3587" s="7" t="n">
        <v>1</v>
      </c>
      <c r="H3587" s="7" t="n">
        <v>0</v>
      </c>
    </row>
    <row r="3588" spans="1:13">
      <c r="A3588" t="s">
        <v>4</v>
      </c>
      <c r="B3588" s="4" t="s">
        <v>5</v>
      </c>
      <c r="C3588" s="4" t="s">
        <v>11</v>
      </c>
    </row>
    <row r="3589" spans="1:13">
      <c r="A3589" t="n">
        <v>43862</v>
      </c>
      <c r="B3589" s="29" t="n">
        <v>16</v>
      </c>
      <c r="C3589" s="7" t="n">
        <v>500</v>
      </c>
    </row>
    <row r="3590" spans="1:13">
      <c r="A3590" t="s">
        <v>4</v>
      </c>
      <c r="B3590" s="4" t="s">
        <v>5</v>
      </c>
      <c r="C3590" s="4" t="s">
        <v>7</v>
      </c>
      <c r="D3590" s="4" t="s">
        <v>11</v>
      </c>
      <c r="E3590" s="4" t="s">
        <v>8</v>
      </c>
    </row>
    <row r="3591" spans="1:13">
      <c r="A3591" t="n">
        <v>43865</v>
      </c>
      <c r="B3591" s="26" t="n">
        <v>51</v>
      </c>
      <c r="C3591" s="7" t="n">
        <v>4</v>
      </c>
      <c r="D3591" s="7" t="n">
        <v>0</v>
      </c>
      <c r="E3591" s="7" t="s">
        <v>490</v>
      </c>
    </row>
    <row r="3592" spans="1:13">
      <c r="A3592" t="s">
        <v>4</v>
      </c>
      <c r="B3592" s="4" t="s">
        <v>5</v>
      </c>
      <c r="C3592" s="4" t="s">
        <v>11</v>
      </c>
    </row>
    <row r="3593" spans="1:13">
      <c r="A3593" t="n">
        <v>43879</v>
      </c>
      <c r="B3593" s="29" t="n">
        <v>16</v>
      </c>
      <c r="C3593" s="7" t="n">
        <v>0</v>
      </c>
    </row>
    <row r="3594" spans="1:13">
      <c r="A3594" t="s">
        <v>4</v>
      </c>
      <c r="B3594" s="4" t="s">
        <v>5</v>
      </c>
      <c r="C3594" s="4" t="s">
        <v>11</v>
      </c>
      <c r="D3594" s="4" t="s">
        <v>7</v>
      </c>
      <c r="E3594" s="4" t="s">
        <v>14</v>
      </c>
      <c r="F3594" s="4" t="s">
        <v>51</v>
      </c>
      <c r="G3594" s="4" t="s">
        <v>7</v>
      </c>
      <c r="H3594" s="4" t="s">
        <v>7</v>
      </c>
      <c r="I3594" s="4" t="s">
        <v>7</v>
      </c>
      <c r="J3594" s="4" t="s">
        <v>14</v>
      </c>
      <c r="K3594" s="4" t="s">
        <v>51</v>
      </c>
      <c r="L3594" s="4" t="s">
        <v>7</v>
      </c>
      <c r="M3594" s="4" t="s">
        <v>7</v>
      </c>
    </row>
    <row r="3595" spans="1:13">
      <c r="A3595" t="n">
        <v>43882</v>
      </c>
      <c r="B3595" s="31" t="n">
        <v>26</v>
      </c>
      <c r="C3595" s="7" t="n">
        <v>0</v>
      </c>
      <c r="D3595" s="7" t="n">
        <v>17</v>
      </c>
      <c r="E3595" s="7" t="n">
        <v>61875</v>
      </c>
      <c r="F3595" s="7" t="s">
        <v>513</v>
      </c>
      <c r="G3595" s="7" t="n">
        <v>2</v>
      </c>
      <c r="H3595" s="7" t="n">
        <v>3</v>
      </c>
      <c r="I3595" s="7" t="n">
        <v>17</v>
      </c>
      <c r="J3595" s="7" t="n">
        <v>61876</v>
      </c>
      <c r="K3595" s="7" t="s">
        <v>514</v>
      </c>
      <c r="L3595" s="7" t="n">
        <v>2</v>
      </c>
      <c r="M3595" s="7" t="n">
        <v>0</v>
      </c>
    </row>
    <row r="3596" spans="1:13">
      <c r="A3596" t="s">
        <v>4</v>
      </c>
      <c r="B3596" s="4" t="s">
        <v>5</v>
      </c>
    </row>
    <row r="3597" spans="1:13">
      <c r="A3597" t="n">
        <v>44050</v>
      </c>
      <c r="B3597" s="32" t="n">
        <v>28</v>
      </c>
    </row>
    <row r="3598" spans="1:13">
      <c r="A3598" t="s">
        <v>4</v>
      </c>
      <c r="B3598" s="4" t="s">
        <v>5</v>
      </c>
      <c r="C3598" s="4" t="s">
        <v>11</v>
      </c>
      <c r="D3598" s="4" t="s">
        <v>7</v>
      </c>
    </row>
    <row r="3599" spans="1:13">
      <c r="A3599" t="n">
        <v>44051</v>
      </c>
      <c r="B3599" s="64" t="n">
        <v>89</v>
      </c>
      <c r="C3599" s="7" t="n">
        <v>65533</v>
      </c>
      <c r="D3599" s="7" t="n">
        <v>1</v>
      </c>
    </row>
    <row r="3600" spans="1:13">
      <c r="A3600" t="s">
        <v>4</v>
      </c>
      <c r="B3600" s="4" t="s">
        <v>5</v>
      </c>
      <c r="C3600" s="4" t="s">
        <v>7</v>
      </c>
      <c r="D3600" s="4" t="s">
        <v>11</v>
      </c>
      <c r="E3600" s="4" t="s">
        <v>13</v>
      </c>
    </row>
    <row r="3601" spans="1:13">
      <c r="A3601" t="n">
        <v>44055</v>
      </c>
      <c r="B3601" s="48" t="n">
        <v>58</v>
      </c>
      <c r="C3601" s="7" t="n">
        <v>101</v>
      </c>
      <c r="D3601" s="7" t="n">
        <v>500</v>
      </c>
      <c r="E3601" s="7" t="n">
        <v>1</v>
      </c>
    </row>
    <row r="3602" spans="1:13">
      <c r="A3602" t="s">
        <v>4</v>
      </c>
      <c r="B3602" s="4" t="s">
        <v>5</v>
      </c>
      <c r="C3602" s="4" t="s">
        <v>7</v>
      </c>
      <c r="D3602" s="4" t="s">
        <v>11</v>
      </c>
    </row>
    <row r="3603" spans="1:13">
      <c r="A3603" t="n">
        <v>44063</v>
      </c>
      <c r="B3603" s="48" t="n">
        <v>58</v>
      </c>
      <c r="C3603" s="7" t="n">
        <v>254</v>
      </c>
      <c r="D3603" s="7" t="n">
        <v>0</v>
      </c>
    </row>
    <row r="3604" spans="1:13">
      <c r="A3604" t="s">
        <v>4</v>
      </c>
      <c r="B3604" s="4" t="s">
        <v>5</v>
      </c>
      <c r="C3604" s="4" t="s">
        <v>7</v>
      </c>
    </row>
    <row r="3605" spans="1:13">
      <c r="A3605" t="n">
        <v>44067</v>
      </c>
      <c r="B3605" s="53" t="n">
        <v>45</v>
      </c>
      <c r="C3605" s="7" t="n">
        <v>0</v>
      </c>
    </row>
    <row r="3606" spans="1:13">
      <c r="A3606" t="s">
        <v>4</v>
      </c>
      <c r="B3606" s="4" t="s">
        <v>5</v>
      </c>
      <c r="C3606" s="4" t="s">
        <v>7</v>
      </c>
      <c r="D3606" s="4" t="s">
        <v>7</v>
      </c>
      <c r="E3606" s="4" t="s">
        <v>13</v>
      </c>
      <c r="F3606" s="4" t="s">
        <v>13</v>
      </c>
      <c r="G3606" s="4" t="s">
        <v>13</v>
      </c>
      <c r="H3606" s="4" t="s">
        <v>11</v>
      </c>
    </row>
    <row r="3607" spans="1:13">
      <c r="A3607" t="n">
        <v>44069</v>
      </c>
      <c r="B3607" s="53" t="n">
        <v>45</v>
      </c>
      <c r="C3607" s="7" t="n">
        <v>2</v>
      </c>
      <c r="D3607" s="7" t="n">
        <v>3</v>
      </c>
      <c r="E3607" s="7" t="n">
        <v>-11.0900001525879</v>
      </c>
      <c r="F3607" s="7" t="n">
        <v>1.16999995708466</v>
      </c>
      <c r="G3607" s="7" t="n">
        <v>-24.5200004577637</v>
      </c>
      <c r="H3607" s="7" t="n">
        <v>0</v>
      </c>
    </row>
    <row r="3608" spans="1:13">
      <c r="A3608" t="s">
        <v>4</v>
      </c>
      <c r="B3608" s="4" t="s">
        <v>5</v>
      </c>
      <c r="C3608" s="4" t="s">
        <v>7</v>
      </c>
      <c r="D3608" s="4" t="s">
        <v>7</v>
      </c>
      <c r="E3608" s="4" t="s">
        <v>13</v>
      </c>
      <c r="F3608" s="4" t="s">
        <v>13</v>
      </c>
      <c r="G3608" s="4" t="s">
        <v>13</v>
      </c>
      <c r="H3608" s="4" t="s">
        <v>11</v>
      </c>
      <c r="I3608" s="4" t="s">
        <v>7</v>
      </c>
    </row>
    <row r="3609" spans="1:13">
      <c r="A3609" t="n">
        <v>44086</v>
      </c>
      <c r="B3609" s="53" t="n">
        <v>45</v>
      </c>
      <c r="C3609" s="7" t="n">
        <v>4</v>
      </c>
      <c r="D3609" s="7" t="n">
        <v>3</v>
      </c>
      <c r="E3609" s="7" t="n">
        <v>8.57999992370605</v>
      </c>
      <c r="F3609" s="7" t="n">
        <v>210.580001831055</v>
      </c>
      <c r="G3609" s="7" t="n">
        <v>0</v>
      </c>
      <c r="H3609" s="7" t="n">
        <v>0</v>
      </c>
      <c r="I3609" s="7" t="n">
        <v>0</v>
      </c>
    </row>
    <row r="3610" spans="1:13">
      <c r="A3610" t="s">
        <v>4</v>
      </c>
      <c r="B3610" s="4" t="s">
        <v>5</v>
      </c>
      <c r="C3610" s="4" t="s">
        <v>7</v>
      </c>
      <c r="D3610" s="4" t="s">
        <v>7</v>
      </c>
      <c r="E3610" s="4" t="s">
        <v>13</v>
      </c>
      <c r="F3610" s="4" t="s">
        <v>11</v>
      </c>
    </row>
    <row r="3611" spans="1:13">
      <c r="A3611" t="n">
        <v>44104</v>
      </c>
      <c r="B3611" s="53" t="n">
        <v>45</v>
      </c>
      <c r="C3611" s="7" t="n">
        <v>5</v>
      </c>
      <c r="D3611" s="7" t="n">
        <v>3</v>
      </c>
      <c r="E3611" s="7" t="n">
        <v>2.40000009536743</v>
      </c>
      <c r="F3611" s="7" t="n">
        <v>0</v>
      </c>
    </row>
    <row r="3612" spans="1:13">
      <c r="A3612" t="s">
        <v>4</v>
      </c>
      <c r="B3612" s="4" t="s">
        <v>5</v>
      </c>
      <c r="C3612" s="4" t="s">
        <v>7</v>
      </c>
      <c r="D3612" s="4" t="s">
        <v>7</v>
      </c>
      <c r="E3612" s="4" t="s">
        <v>13</v>
      </c>
      <c r="F3612" s="4" t="s">
        <v>11</v>
      </c>
    </row>
    <row r="3613" spans="1:13">
      <c r="A3613" t="n">
        <v>44113</v>
      </c>
      <c r="B3613" s="53" t="n">
        <v>45</v>
      </c>
      <c r="C3613" s="7" t="n">
        <v>11</v>
      </c>
      <c r="D3613" s="7" t="n">
        <v>3</v>
      </c>
      <c r="E3613" s="7" t="n">
        <v>33.9000015258789</v>
      </c>
      <c r="F3613" s="7" t="n">
        <v>0</v>
      </c>
    </row>
    <row r="3614" spans="1:13">
      <c r="A3614" t="s">
        <v>4</v>
      </c>
      <c r="B3614" s="4" t="s">
        <v>5</v>
      </c>
      <c r="C3614" s="4" t="s">
        <v>7</v>
      </c>
      <c r="D3614" s="4" t="s">
        <v>7</v>
      </c>
      <c r="E3614" s="4" t="s">
        <v>13</v>
      </c>
      <c r="F3614" s="4" t="s">
        <v>11</v>
      </c>
    </row>
    <row r="3615" spans="1:13">
      <c r="A3615" t="n">
        <v>44122</v>
      </c>
      <c r="B3615" s="53" t="n">
        <v>45</v>
      </c>
      <c r="C3615" s="7" t="n">
        <v>5</v>
      </c>
      <c r="D3615" s="7" t="n">
        <v>3</v>
      </c>
      <c r="E3615" s="7" t="n">
        <v>2.29999995231628</v>
      </c>
      <c r="F3615" s="7" t="n">
        <v>3000</v>
      </c>
    </row>
    <row r="3616" spans="1:13">
      <c r="A3616" t="s">
        <v>4</v>
      </c>
      <c r="B3616" s="4" t="s">
        <v>5</v>
      </c>
      <c r="C3616" s="4" t="s">
        <v>11</v>
      </c>
      <c r="D3616" s="4" t="s">
        <v>11</v>
      </c>
      <c r="E3616" s="4" t="s">
        <v>11</v>
      </c>
    </row>
    <row r="3617" spans="1:9">
      <c r="A3617" t="n">
        <v>44131</v>
      </c>
      <c r="B3617" s="46" t="n">
        <v>61</v>
      </c>
      <c r="C3617" s="7" t="n">
        <v>0</v>
      </c>
      <c r="D3617" s="7" t="n">
        <v>65533</v>
      </c>
      <c r="E3617" s="7" t="n">
        <v>0</v>
      </c>
    </row>
    <row r="3618" spans="1:9">
      <c r="A3618" t="s">
        <v>4</v>
      </c>
      <c r="B3618" s="4" t="s">
        <v>5</v>
      </c>
      <c r="C3618" s="4" t="s">
        <v>11</v>
      </c>
      <c r="D3618" s="4" t="s">
        <v>11</v>
      </c>
      <c r="E3618" s="4" t="s">
        <v>11</v>
      </c>
    </row>
    <row r="3619" spans="1:9">
      <c r="A3619" t="n">
        <v>44138</v>
      </c>
      <c r="B3619" s="46" t="n">
        <v>61</v>
      </c>
      <c r="C3619" s="7" t="n">
        <v>1</v>
      </c>
      <c r="D3619" s="7" t="n">
        <v>0</v>
      </c>
      <c r="E3619" s="7" t="n">
        <v>0</v>
      </c>
    </row>
    <row r="3620" spans="1:9">
      <c r="A3620" t="s">
        <v>4</v>
      </c>
      <c r="B3620" s="4" t="s">
        <v>5</v>
      </c>
      <c r="C3620" s="4" t="s">
        <v>7</v>
      </c>
      <c r="D3620" s="4" t="s">
        <v>11</v>
      </c>
    </row>
    <row r="3621" spans="1:9">
      <c r="A3621" t="n">
        <v>44145</v>
      </c>
      <c r="B3621" s="48" t="n">
        <v>58</v>
      </c>
      <c r="C3621" s="7" t="n">
        <v>255</v>
      </c>
      <c r="D3621" s="7" t="n">
        <v>0</v>
      </c>
    </row>
    <row r="3622" spans="1:9">
      <c r="A3622" t="s">
        <v>4</v>
      </c>
      <c r="B3622" s="4" t="s">
        <v>5</v>
      </c>
      <c r="C3622" s="4" t="s">
        <v>7</v>
      </c>
      <c r="D3622" s="4" t="s">
        <v>11</v>
      </c>
      <c r="E3622" s="4" t="s">
        <v>8</v>
      </c>
    </row>
    <row r="3623" spans="1:9">
      <c r="A3623" t="n">
        <v>44149</v>
      </c>
      <c r="B3623" s="26" t="n">
        <v>51</v>
      </c>
      <c r="C3623" s="7" t="n">
        <v>4</v>
      </c>
      <c r="D3623" s="7" t="n">
        <v>6</v>
      </c>
      <c r="E3623" s="7" t="s">
        <v>172</v>
      </c>
    </row>
    <row r="3624" spans="1:9">
      <c r="A3624" t="s">
        <v>4</v>
      </c>
      <c r="B3624" s="4" t="s">
        <v>5</v>
      </c>
      <c r="C3624" s="4" t="s">
        <v>11</v>
      </c>
    </row>
    <row r="3625" spans="1:9">
      <c r="A3625" t="n">
        <v>44162</v>
      </c>
      <c r="B3625" s="29" t="n">
        <v>16</v>
      </c>
      <c r="C3625" s="7" t="n">
        <v>0</v>
      </c>
    </row>
    <row r="3626" spans="1:9">
      <c r="A3626" t="s">
        <v>4</v>
      </c>
      <c r="B3626" s="4" t="s">
        <v>5</v>
      </c>
      <c r="C3626" s="4" t="s">
        <v>11</v>
      </c>
      <c r="D3626" s="4" t="s">
        <v>7</v>
      </c>
      <c r="E3626" s="4" t="s">
        <v>14</v>
      </c>
      <c r="F3626" s="4" t="s">
        <v>51</v>
      </c>
      <c r="G3626" s="4" t="s">
        <v>7</v>
      </c>
      <c r="H3626" s="4" t="s">
        <v>7</v>
      </c>
      <c r="I3626" s="4" t="s">
        <v>7</v>
      </c>
      <c r="J3626" s="4" t="s">
        <v>14</v>
      </c>
      <c r="K3626" s="4" t="s">
        <v>51</v>
      </c>
      <c r="L3626" s="4" t="s">
        <v>7</v>
      </c>
      <c r="M3626" s="4" t="s">
        <v>7</v>
      </c>
    </row>
    <row r="3627" spans="1:9">
      <c r="A3627" t="n">
        <v>44165</v>
      </c>
      <c r="B3627" s="31" t="n">
        <v>26</v>
      </c>
      <c r="C3627" s="7" t="n">
        <v>6</v>
      </c>
      <c r="D3627" s="7" t="n">
        <v>17</v>
      </c>
      <c r="E3627" s="7" t="n">
        <v>61877</v>
      </c>
      <c r="F3627" s="7" t="s">
        <v>515</v>
      </c>
      <c r="G3627" s="7" t="n">
        <v>2</v>
      </c>
      <c r="H3627" s="7" t="n">
        <v>3</v>
      </c>
      <c r="I3627" s="7" t="n">
        <v>17</v>
      </c>
      <c r="J3627" s="7" t="n">
        <v>61878</v>
      </c>
      <c r="K3627" s="7" t="s">
        <v>516</v>
      </c>
      <c r="L3627" s="7" t="n">
        <v>2</v>
      </c>
      <c r="M3627" s="7" t="n">
        <v>0</v>
      </c>
    </row>
    <row r="3628" spans="1:9">
      <c r="A3628" t="s">
        <v>4</v>
      </c>
      <c r="B3628" s="4" t="s">
        <v>5</v>
      </c>
    </row>
    <row r="3629" spans="1:9">
      <c r="A3629" t="n">
        <v>44360</v>
      </c>
      <c r="B3629" s="32" t="n">
        <v>28</v>
      </c>
    </row>
    <row r="3630" spans="1:9">
      <c r="A3630" t="s">
        <v>4</v>
      </c>
      <c r="B3630" s="4" t="s">
        <v>5</v>
      </c>
      <c r="C3630" s="4" t="s">
        <v>7</v>
      </c>
      <c r="D3630" s="4" t="s">
        <v>11</v>
      </c>
      <c r="E3630" s="4" t="s">
        <v>8</v>
      </c>
    </row>
    <row r="3631" spans="1:9">
      <c r="A3631" t="n">
        <v>44361</v>
      </c>
      <c r="B3631" s="26" t="n">
        <v>51</v>
      </c>
      <c r="C3631" s="7" t="n">
        <v>4</v>
      </c>
      <c r="D3631" s="7" t="n">
        <v>7</v>
      </c>
      <c r="E3631" s="7" t="s">
        <v>172</v>
      </c>
    </row>
    <row r="3632" spans="1:9">
      <c r="A3632" t="s">
        <v>4</v>
      </c>
      <c r="B3632" s="4" t="s">
        <v>5</v>
      </c>
      <c r="C3632" s="4" t="s">
        <v>11</v>
      </c>
    </row>
    <row r="3633" spans="1:13">
      <c r="A3633" t="n">
        <v>44374</v>
      </c>
      <c r="B3633" s="29" t="n">
        <v>16</v>
      </c>
      <c r="C3633" s="7" t="n">
        <v>0</v>
      </c>
    </row>
    <row r="3634" spans="1:13">
      <c r="A3634" t="s">
        <v>4</v>
      </c>
      <c r="B3634" s="4" t="s">
        <v>5</v>
      </c>
      <c r="C3634" s="4" t="s">
        <v>11</v>
      </c>
      <c r="D3634" s="4" t="s">
        <v>7</v>
      </c>
      <c r="E3634" s="4" t="s">
        <v>14</v>
      </c>
      <c r="F3634" s="4" t="s">
        <v>51</v>
      </c>
      <c r="G3634" s="4" t="s">
        <v>7</v>
      </c>
      <c r="H3634" s="4" t="s">
        <v>7</v>
      </c>
      <c r="I3634" s="4" t="s">
        <v>7</v>
      </c>
      <c r="J3634" s="4" t="s">
        <v>14</v>
      </c>
      <c r="K3634" s="4" t="s">
        <v>51</v>
      </c>
      <c r="L3634" s="4" t="s">
        <v>7</v>
      </c>
      <c r="M3634" s="4" t="s">
        <v>7</v>
      </c>
    </row>
    <row r="3635" spans="1:13">
      <c r="A3635" t="n">
        <v>44377</v>
      </c>
      <c r="B3635" s="31" t="n">
        <v>26</v>
      </c>
      <c r="C3635" s="7" t="n">
        <v>7</v>
      </c>
      <c r="D3635" s="7" t="n">
        <v>17</v>
      </c>
      <c r="E3635" s="7" t="n">
        <v>61879</v>
      </c>
      <c r="F3635" s="7" t="s">
        <v>517</v>
      </c>
      <c r="G3635" s="7" t="n">
        <v>2</v>
      </c>
      <c r="H3635" s="7" t="n">
        <v>3</v>
      </c>
      <c r="I3635" s="7" t="n">
        <v>17</v>
      </c>
      <c r="J3635" s="7" t="n">
        <v>61880</v>
      </c>
      <c r="K3635" s="7" t="s">
        <v>518</v>
      </c>
      <c r="L3635" s="7" t="n">
        <v>2</v>
      </c>
      <c r="M3635" s="7" t="n">
        <v>0</v>
      </c>
    </row>
    <row r="3636" spans="1:13">
      <c r="A3636" t="s">
        <v>4</v>
      </c>
      <c r="B3636" s="4" t="s">
        <v>5</v>
      </c>
    </row>
    <row r="3637" spans="1:13">
      <c r="A3637" t="n">
        <v>44537</v>
      </c>
      <c r="B3637" s="32" t="n">
        <v>28</v>
      </c>
    </row>
    <row r="3638" spans="1:13">
      <c r="A3638" t="s">
        <v>4</v>
      </c>
      <c r="B3638" s="4" t="s">
        <v>5</v>
      </c>
      <c r="C3638" s="4" t="s">
        <v>7</v>
      </c>
      <c r="D3638" s="4" t="s">
        <v>11</v>
      </c>
      <c r="E3638" s="4" t="s">
        <v>8</v>
      </c>
    </row>
    <row r="3639" spans="1:13">
      <c r="A3639" t="n">
        <v>44538</v>
      </c>
      <c r="B3639" s="26" t="n">
        <v>51</v>
      </c>
      <c r="C3639" s="7" t="n">
        <v>4</v>
      </c>
      <c r="D3639" s="7" t="n">
        <v>7032</v>
      </c>
      <c r="E3639" s="7" t="s">
        <v>480</v>
      </c>
    </row>
    <row r="3640" spans="1:13">
      <c r="A3640" t="s">
        <v>4</v>
      </c>
      <c r="B3640" s="4" t="s">
        <v>5</v>
      </c>
      <c r="C3640" s="4" t="s">
        <v>11</v>
      </c>
    </row>
    <row r="3641" spans="1:13">
      <c r="A3641" t="n">
        <v>44551</v>
      </c>
      <c r="B3641" s="29" t="n">
        <v>16</v>
      </c>
      <c r="C3641" s="7" t="n">
        <v>0</v>
      </c>
    </row>
    <row r="3642" spans="1:13">
      <c r="A3642" t="s">
        <v>4</v>
      </c>
      <c r="B3642" s="4" t="s">
        <v>5</v>
      </c>
      <c r="C3642" s="4" t="s">
        <v>11</v>
      </c>
      <c r="D3642" s="4" t="s">
        <v>7</v>
      </c>
      <c r="E3642" s="4" t="s">
        <v>14</v>
      </c>
      <c r="F3642" s="4" t="s">
        <v>51</v>
      </c>
      <c r="G3642" s="4" t="s">
        <v>7</v>
      </c>
      <c r="H3642" s="4" t="s">
        <v>7</v>
      </c>
      <c r="I3642" s="4" t="s">
        <v>7</v>
      </c>
      <c r="J3642" s="4" t="s">
        <v>14</v>
      </c>
      <c r="K3642" s="4" t="s">
        <v>51</v>
      </c>
      <c r="L3642" s="4" t="s">
        <v>7</v>
      </c>
      <c r="M3642" s="4" t="s">
        <v>7</v>
      </c>
    </row>
    <row r="3643" spans="1:13">
      <c r="A3643" t="n">
        <v>44554</v>
      </c>
      <c r="B3643" s="31" t="n">
        <v>26</v>
      </c>
      <c r="C3643" s="7" t="n">
        <v>7032</v>
      </c>
      <c r="D3643" s="7" t="n">
        <v>17</v>
      </c>
      <c r="E3643" s="7" t="n">
        <v>61881</v>
      </c>
      <c r="F3643" s="7" t="s">
        <v>519</v>
      </c>
      <c r="G3643" s="7" t="n">
        <v>2</v>
      </c>
      <c r="H3643" s="7" t="n">
        <v>3</v>
      </c>
      <c r="I3643" s="7" t="n">
        <v>17</v>
      </c>
      <c r="J3643" s="7" t="n">
        <v>61882</v>
      </c>
      <c r="K3643" s="7" t="s">
        <v>520</v>
      </c>
      <c r="L3643" s="7" t="n">
        <v>2</v>
      </c>
      <c r="M3643" s="7" t="n">
        <v>0</v>
      </c>
    </row>
    <row r="3644" spans="1:13">
      <c r="A3644" t="s">
        <v>4</v>
      </c>
      <c r="B3644" s="4" t="s">
        <v>5</v>
      </c>
    </row>
    <row r="3645" spans="1:13">
      <c r="A3645" t="n">
        <v>44758</v>
      </c>
      <c r="B3645" s="32" t="n">
        <v>28</v>
      </c>
    </row>
    <row r="3646" spans="1:13">
      <c r="A3646" t="s">
        <v>4</v>
      </c>
      <c r="B3646" s="4" t="s">
        <v>5</v>
      </c>
      <c r="C3646" s="4" t="s">
        <v>7</v>
      </c>
      <c r="D3646" s="4" t="s">
        <v>11</v>
      </c>
      <c r="E3646" s="4" t="s">
        <v>8</v>
      </c>
    </row>
    <row r="3647" spans="1:13">
      <c r="A3647" t="n">
        <v>44759</v>
      </c>
      <c r="B3647" s="26" t="n">
        <v>51</v>
      </c>
      <c r="C3647" s="7" t="n">
        <v>4</v>
      </c>
      <c r="D3647" s="7" t="n">
        <v>5</v>
      </c>
      <c r="E3647" s="7" t="s">
        <v>521</v>
      </c>
    </row>
    <row r="3648" spans="1:13">
      <c r="A3648" t="s">
        <v>4</v>
      </c>
      <c r="B3648" s="4" t="s">
        <v>5</v>
      </c>
      <c r="C3648" s="4" t="s">
        <v>11</v>
      </c>
    </row>
    <row r="3649" spans="1:13">
      <c r="A3649" t="n">
        <v>44772</v>
      </c>
      <c r="B3649" s="29" t="n">
        <v>16</v>
      </c>
      <c r="C3649" s="7" t="n">
        <v>0</v>
      </c>
    </row>
    <row r="3650" spans="1:13">
      <c r="A3650" t="s">
        <v>4</v>
      </c>
      <c r="B3650" s="4" t="s">
        <v>5</v>
      </c>
      <c r="C3650" s="4" t="s">
        <v>11</v>
      </c>
      <c r="D3650" s="4" t="s">
        <v>7</v>
      </c>
      <c r="E3650" s="4" t="s">
        <v>14</v>
      </c>
      <c r="F3650" s="4" t="s">
        <v>51</v>
      </c>
      <c r="G3650" s="4" t="s">
        <v>7</v>
      </c>
      <c r="H3650" s="4" t="s">
        <v>7</v>
      </c>
    </row>
    <row r="3651" spans="1:13">
      <c r="A3651" t="n">
        <v>44775</v>
      </c>
      <c r="B3651" s="31" t="n">
        <v>26</v>
      </c>
      <c r="C3651" s="7" t="n">
        <v>5</v>
      </c>
      <c r="D3651" s="7" t="n">
        <v>17</v>
      </c>
      <c r="E3651" s="7" t="n">
        <v>61883</v>
      </c>
      <c r="F3651" s="7" t="s">
        <v>522</v>
      </c>
      <c r="G3651" s="7" t="n">
        <v>2</v>
      </c>
      <c r="H3651" s="7" t="n">
        <v>0</v>
      </c>
    </row>
    <row r="3652" spans="1:13">
      <c r="A3652" t="s">
        <v>4</v>
      </c>
      <c r="B3652" s="4" t="s">
        <v>5</v>
      </c>
    </row>
    <row r="3653" spans="1:13">
      <c r="A3653" t="n">
        <v>44805</v>
      </c>
      <c r="B3653" s="32" t="n">
        <v>28</v>
      </c>
    </row>
    <row r="3654" spans="1:13">
      <c r="A3654" t="s">
        <v>4</v>
      </c>
      <c r="B3654" s="4" t="s">
        <v>5</v>
      </c>
      <c r="C3654" s="4" t="s">
        <v>7</v>
      </c>
      <c r="D3654" s="4" t="s">
        <v>11</v>
      </c>
      <c r="E3654" s="4" t="s">
        <v>8</v>
      </c>
    </row>
    <row r="3655" spans="1:13">
      <c r="A3655" t="n">
        <v>44806</v>
      </c>
      <c r="B3655" s="26" t="n">
        <v>51</v>
      </c>
      <c r="C3655" s="7" t="n">
        <v>4</v>
      </c>
      <c r="D3655" s="7" t="n">
        <v>8</v>
      </c>
      <c r="E3655" s="7" t="s">
        <v>50</v>
      </c>
    </row>
    <row r="3656" spans="1:13">
      <c r="A3656" t="s">
        <v>4</v>
      </c>
      <c r="B3656" s="4" t="s">
        <v>5</v>
      </c>
      <c r="C3656" s="4" t="s">
        <v>11</v>
      </c>
    </row>
    <row r="3657" spans="1:13">
      <c r="A3657" t="n">
        <v>44819</v>
      </c>
      <c r="B3657" s="29" t="n">
        <v>16</v>
      </c>
      <c r="C3657" s="7" t="n">
        <v>0</v>
      </c>
    </row>
    <row r="3658" spans="1:13">
      <c r="A3658" t="s">
        <v>4</v>
      </c>
      <c r="B3658" s="4" t="s">
        <v>5</v>
      </c>
      <c r="C3658" s="4" t="s">
        <v>11</v>
      </c>
      <c r="D3658" s="4" t="s">
        <v>7</v>
      </c>
      <c r="E3658" s="4" t="s">
        <v>14</v>
      </c>
      <c r="F3658" s="4" t="s">
        <v>51</v>
      </c>
      <c r="G3658" s="4" t="s">
        <v>7</v>
      </c>
      <c r="H3658" s="4" t="s">
        <v>7</v>
      </c>
      <c r="I3658" s="4" t="s">
        <v>7</v>
      </c>
      <c r="J3658" s="4" t="s">
        <v>14</v>
      </c>
      <c r="K3658" s="4" t="s">
        <v>51</v>
      </c>
      <c r="L3658" s="4" t="s">
        <v>7</v>
      </c>
      <c r="M3658" s="4" t="s">
        <v>7</v>
      </c>
      <c r="N3658" s="4" t="s">
        <v>7</v>
      </c>
      <c r="O3658" s="4" t="s">
        <v>14</v>
      </c>
      <c r="P3658" s="4" t="s">
        <v>51</v>
      </c>
      <c r="Q3658" s="4" t="s">
        <v>7</v>
      </c>
      <c r="R3658" s="4" t="s">
        <v>7</v>
      </c>
    </row>
    <row r="3659" spans="1:13">
      <c r="A3659" t="n">
        <v>44822</v>
      </c>
      <c r="B3659" s="31" t="n">
        <v>26</v>
      </c>
      <c r="C3659" s="7" t="n">
        <v>8</v>
      </c>
      <c r="D3659" s="7" t="n">
        <v>17</v>
      </c>
      <c r="E3659" s="7" t="n">
        <v>61884</v>
      </c>
      <c r="F3659" s="7" t="s">
        <v>523</v>
      </c>
      <c r="G3659" s="7" t="n">
        <v>2</v>
      </c>
      <c r="H3659" s="7" t="n">
        <v>3</v>
      </c>
      <c r="I3659" s="7" t="n">
        <v>17</v>
      </c>
      <c r="J3659" s="7" t="n">
        <v>61885</v>
      </c>
      <c r="K3659" s="7" t="s">
        <v>524</v>
      </c>
      <c r="L3659" s="7" t="n">
        <v>2</v>
      </c>
      <c r="M3659" s="7" t="n">
        <v>3</v>
      </c>
      <c r="N3659" s="7" t="n">
        <v>17</v>
      </c>
      <c r="O3659" s="7" t="n">
        <v>61886</v>
      </c>
      <c r="P3659" s="7" t="s">
        <v>525</v>
      </c>
      <c r="Q3659" s="7" t="n">
        <v>2</v>
      </c>
      <c r="R3659" s="7" t="n">
        <v>0</v>
      </c>
    </row>
    <row r="3660" spans="1:13">
      <c r="A3660" t="s">
        <v>4</v>
      </c>
      <c r="B3660" s="4" t="s">
        <v>5</v>
      </c>
    </row>
    <row r="3661" spans="1:13">
      <c r="A3661" t="n">
        <v>45056</v>
      </c>
      <c r="B3661" s="32" t="n">
        <v>28</v>
      </c>
    </row>
    <row r="3662" spans="1:13">
      <c r="A3662" t="s">
        <v>4</v>
      </c>
      <c r="B3662" s="4" t="s">
        <v>5</v>
      </c>
      <c r="C3662" s="4" t="s">
        <v>11</v>
      </c>
      <c r="D3662" s="4" t="s">
        <v>7</v>
      </c>
    </row>
    <row r="3663" spans="1:13">
      <c r="A3663" t="n">
        <v>45057</v>
      </c>
      <c r="B3663" s="64" t="n">
        <v>89</v>
      </c>
      <c r="C3663" s="7" t="n">
        <v>65533</v>
      </c>
      <c r="D3663" s="7" t="n">
        <v>1</v>
      </c>
    </row>
    <row r="3664" spans="1:13">
      <c r="A3664" t="s">
        <v>4</v>
      </c>
      <c r="B3664" s="4" t="s">
        <v>5</v>
      </c>
      <c r="C3664" s="4" t="s">
        <v>7</v>
      </c>
      <c r="D3664" s="4" t="s">
        <v>11</v>
      </c>
      <c r="E3664" s="4" t="s">
        <v>13</v>
      </c>
    </row>
    <row r="3665" spans="1:18">
      <c r="A3665" t="n">
        <v>45061</v>
      </c>
      <c r="B3665" s="48" t="n">
        <v>58</v>
      </c>
      <c r="C3665" s="7" t="n">
        <v>101</v>
      </c>
      <c r="D3665" s="7" t="n">
        <v>500</v>
      </c>
      <c r="E3665" s="7" t="n">
        <v>1</v>
      </c>
    </row>
    <row r="3666" spans="1:18">
      <c r="A3666" t="s">
        <v>4</v>
      </c>
      <c r="B3666" s="4" t="s">
        <v>5</v>
      </c>
      <c r="C3666" s="4" t="s">
        <v>7</v>
      </c>
      <c r="D3666" s="4" t="s">
        <v>11</v>
      </c>
    </row>
    <row r="3667" spans="1:18">
      <c r="A3667" t="n">
        <v>45069</v>
      </c>
      <c r="B3667" s="48" t="n">
        <v>58</v>
      </c>
      <c r="C3667" s="7" t="n">
        <v>254</v>
      </c>
      <c r="D3667" s="7" t="n">
        <v>0</v>
      </c>
    </row>
    <row r="3668" spans="1:18">
      <c r="A3668" t="s">
        <v>4</v>
      </c>
      <c r="B3668" s="4" t="s">
        <v>5</v>
      </c>
      <c r="C3668" s="4" t="s">
        <v>11</v>
      </c>
      <c r="D3668" s="4" t="s">
        <v>7</v>
      </c>
      <c r="E3668" s="4" t="s">
        <v>8</v>
      </c>
      <c r="F3668" s="4" t="s">
        <v>13</v>
      </c>
      <c r="G3668" s="4" t="s">
        <v>13</v>
      </c>
      <c r="H3668" s="4" t="s">
        <v>13</v>
      </c>
    </row>
    <row r="3669" spans="1:18">
      <c r="A3669" t="n">
        <v>45073</v>
      </c>
      <c r="B3669" s="24" t="n">
        <v>48</v>
      </c>
      <c r="C3669" s="7" t="n">
        <v>0</v>
      </c>
      <c r="D3669" s="7" t="n">
        <v>0</v>
      </c>
      <c r="E3669" s="7" t="s">
        <v>33</v>
      </c>
      <c r="F3669" s="7" t="n">
        <v>0</v>
      </c>
      <c r="G3669" s="7" t="n">
        <v>1</v>
      </c>
      <c r="H3669" s="7" t="n">
        <v>0</v>
      </c>
    </row>
    <row r="3670" spans="1:18">
      <c r="A3670" t="s">
        <v>4</v>
      </c>
      <c r="B3670" s="4" t="s">
        <v>5</v>
      </c>
      <c r="C3670" s="4" t="s">
        <v>7</v>
      </c>
    </row>
    <row r="3671" spans="1:18">
      <c r="A3671" t="n">
        <v>45100</v>
      </c>
      <c r="B3671" s="53" t="n">
        <v>45</v>
      </c>
      <c r="C3671" s="7" t="n">
        <v>0</v>
      </c>
    </row>
    <row r="3672" spans="1:18">
      <c r="A3672" t="s">
        <v>4</v>
      </c>
      <c r="B3672" s="4" t="s">
        <v>5</v>
      </c>
      <c r="C3672" s="4" t="s">
        <v>7</v>
      </c>
      <c r="D3672" s="4" t="s">
        <v>7</v>
      </c>
      <c r="E3672" s="4" t="s">
        <v>13</v>
      </c>
      <c r="F3672" s="4" t="s">
        <v>13</v>
      </c>
      <c r="G3672" s="4" t="s">
        <v>13</v>
      </c>
      <c r="H3672" s="4" t="s">
        <v>11</v>
      </c>
    </row>
    <row r="3673" spans="1:18">
      <c r="A3673" t="n">
        <v>45102</v>
      </c>
      <c r="B3673" s="53" t="n">
        <v>45</v>
      </c>
      <c r="C3673" s="7" t="n">
        <v>2</v>
      </c>
      <c r="D3673" s="7" t="n">
        <v>3</v>
      </c>
      <c r="E3673" s="7" t="n">
        <v>-8.52999973297119</v>
      </c>
      <c r="F3673" s="7" t="n">
        <v>1.27999997138977</v>
      </c>
      <c r="G3673" s="7" t="n">
        <v>-25.4400005340576</v>
      </c>
      <c r="H3673" s="7" t="n">
        <v>0</v>
      </c>
    </row>
    <row r="3674" spans="1:18">
      <c r="A3674" t="s">
        <v>4</v>
      </c>
      <c r="B3674" s="4" t="s">
        <v>5</v>
      </c>
      <c r="C3674" s="4" t="s">
        <v>7</v>
      </c>
      <c r="D3674" s="4" t="s">
        <v>7</v>
      </c>
      <c r="E3674" s="4" t="s">
        <v>13</v>
      </c>
      <c r="F3674" s="4" t="s">
        <v>13</v>
      </c>
      <c r="G3674" s="4" t="s">
        <v>13</v>
      </c>
      <c r="H3674" s="4" t="s">
        <v>11</v>
      </c>
      <c r="I3674" s="4" t="s">
        <v>7</v>
      </c>
    </row>
    <row r="3675" spans="1:18">
      <c r="A3675" t="n">
        <v>45119</v>
      </c>
      <c r="B3675" s="53" t="n">
        <v>45</v>
      </c>
      <c r="C3675" s="7" t="n">
        <v>4</v>
      </c>
      <c r="D3675" s="7" t="n">
        <v>3</v>
      </c>
      <c r="E3675" s="7" t="n">
        <v>6.44000005722046</v>
      </c>
      <c r="F3675" s="7" t="n">
        <v>34.6699981689453</v>
      </c>
      <c r="G3675" s="7" t="n">
        <v>0</v>
      </c>
      <c r="H3675" s="7" t="n">
        <v>0</v>
      </c>
      <c r="I3675" s="7" t="n">
        <v>0</v>
      </c>
    </row>
    <row r="3676" spans="1:18">
      <c r="A3676" t="s">
        <v>4</v>
      </c>
      <c r="B3676" s="4" t="s">
        <v>5</v>
      </c>
      <c r="C3676" s="4" t="s">
        <v>7</v>
      </c>
      <c r="D3676" s="4" t="s">
        <v>7</v>
      </c>
      <c r="E3676" s="4" t="s">
        <v>13</v>
      </c>
      <c r="F3676" s="4" t="s">
        <v>11</v>
      </c>
    </row>
    <row r="3677" spans="1:18">
      <c r="A3677" t="n">
        <v>45137</v>
      </c>
      <c r="B3677" s="53" t="n">
        <v>45</v>
      </c>
      <c r="C3677" s="7" t="n">
        <v>5</v>
      </c>
      <c r="D3677" s="7" t="n">
        <v>3</v>
      </c>
      <c r="E3677" s="7" t="n">
        <v>2</v>
      </c>
      <c r="F3677" s="7" t="n">
        <v>0</v>
      </c>
    </row>
    <row r="3678" spans="1:18">
      <c r="A3678" t="s">
        <v>4</v>
      </c>
      <c r="B3678" s="4" t="s">
        <v>5</v>
      </c>
      <c r="C3678" s="4" t="s">
        <v>7</v>
      </c>
      <c r="D3678" s="4" t="s">
        <v>7</v>
      </c>
      <c r="E3678" s="4" t="s">
        <v>13</v>
      </c>
      <c r="F3678" s="4" t="s">
        <v>11</v>
      </c>
    </row>
    <row r="3679" spans="1:18">
      <c r="A3679" t="n">
        <v>45146</v>
      </c>
      <c r="B3679" s="53" t="n">
        <v>45</v>
      </c>
      <c r="C3679" s="7" t="n">
        <v>11</v>
      </c>
      <c r="D3679" s="7" t="n">
        <v>3</v>
      </c>
      <c r="E3679" s="7" t="n">
        <v>33.2999992370605</v>
      </c>
      <c r="F3679" s="7" t="n">
        <v>0</v>
      </c>
    </row>
    <row r="3680" spans="1:18">
      <c r="A3680" t="s">
        <v>4</v>
      </c>
      <c r="B3680" s="4" t="s">
        <v>5</v>
      </c>
      <c r="C3680" s="4" t="s">
        <v>7</v>
      </c>
      <c r="D3680" s="4" t="s">
        <v>7</v>
      </c>
      <c r="E3680" s="4" t="s">
        <v>13</v>
      </c>
      <c r="F3680" s="4" t="s">
        <v>13</v>
      </c>
      <c r="G3680" s="4" t="s">
        <v>13</v>
      </c>
      <c r="H3680" s="4" t="s">
        <v>11</v>
      </c>
      <c r="I3680" s="4" t="s">
        <v>7</v>
      </c>
    </row>
    <row r="3681" spans="1:9">
      <c r="A3681" t="n">
        <v>45155</v>
      </c>
      <c r="B3681" s="53" t="n">
        <v>45</v>
      </c>
      <c r="C3681" s="7" t="n">
        <v>4</v>
      </c>
      <c r="D3681" s="7" t="n">
        <v>3</v>
      </c>
      <c r="E3681" s="7" t="n">
        <v>9.22000026702881</v>
      </c>
      <c r="F3681" s="7" t="n">
        <v>34.6699981689453</v>
      </c>
      <c r="G3681" s="7" t="n">
        <v>0</v>
      </c>
      <c r="H3681" s="7" t="n">
        <v>20000</v>
      </c>
      <c r="I3681" s="7" t="n">
        <v>1</v>
      </c>
    </row>
    <row r="3682" spans="1:9">
      <c r="A3682" t="s">
        <v>4</v>
      </c>
      <c r="B3682" s="4" t="s">
        <v>5</v>
      </c>
      <c r="C3682" s="4" t="s">
        <v>7</v>
      </c>
      <c r="D3682" s="4" t="s">
        <v>11</v>
      </c>
      <c r="E3682" s="4" t="s">
        <v>8</v>
      </c>
      <c r="F3682" s="4" t="s">
        <v>8</v>
      </c>
      <c r="G3682" s="4" t="s">
        <v>8</v>
      </c>
      <c r="H3682" s="4" t="s">
        <v>8</v>
      </c>
    </row>
    <row r="3683" spans="1:9">
      <c r="A3683" t="n">
        <v>45173</v>
      </c>
      <c r="B3683" s="26" t="n">
        <v>51</v>
      </c>
      <c r="C3683" s="7" t="n">
        <v>3</v>
      </c>
      <c r="D3683" s="7" t="n">
        <v>14</v>
      </c>
      <c r="E3683" s="7" t="s">
        <v>42</v>
      </c>
      <c r="F3683" s="7" t="s">
        <v>42</v>
      </c>
      <c r="G3683" s="7" t="s">
        <v>41</v>
      </c>
      <c r="H3683" s="7" t="s">
        <v>42</v>
      </c>
    </row>
    <row r="3684" spans="1:9">
      <c r="A3684" t="s">
        <v>4</v>
      </c>
      <c r="B3684" s="4" t="s">
        <v>5</v>
      </c>
      <c r="C3684" s="4" t="s">
        <v>7</v>
      </c>
      <c r="D3684" s="4" t="s">
        <v>11</v>
      </c>
    </row>
    <row r="3685" spans="1:9">
      <c r="A3685" t="n">
        <v>45186</v>
      </c>
      <c r="B3685" s="48" t="n">
        <v>58</v>
      </c>
      <c r="C3685" s="7" t="n">
        <v>255</v>
      </c>
      <c r="D3685" s="7" t="n">
        <v>0</v>
      </c>
    </row>
    <row r="3686" spans="1:9">
      <c r="A3686" t="s">
        <v>4</v>
      </c>
      <c r="B3686" s="4" t="s">
        <v>5</v>
      </c>
      <c r="C3686" s="4" t="s">
        <v>7</v>
      </c>
      <c r="D3686" s="4" t="s">
        <v>11</v>
      </c>
      <c r="E3686" s="4" t="s">
        <v>8</v>
      </c>
    </row>
    <row r="3687" spans="1:9">
      <c r="A3687" t="n">
        <v>45190</v>
      </c>
      <c r="B3687" s="26" t="n">
        <v>51</v>
      </c>
      <c r="C3687" s="7" t="n">
        <v>4</v>
      </c>
      <c r="D3687" s="7" t="n">
        <v>9</v>
      </c>
      <c r="E3687" s="7" t="s">
        <v>526</v>
      </c>
    </row>
    <row r="3688" spans="1:9">
      <c r="A3688" t="s">
        <v>4</v>
      </c>
      <c r="B3688" s="4" t="s">
        <v>5</v>
      </c>
      <c r="C3688" s="4" t="s">
        <v>11</v>
      </c>
    </row>
    <row r="3689" spans="1:9">
      <c r="A3689" t="n">
        <v>45204</v>
      </c>
      <c r="B3689" s="29" t="n">
        <v>16</v>
      </c>
      <c r="C3689" s="7" t="n">
        <v>0</v>
      </c>
    </row>
    <row r="3690" spans="1:9">
      <c r="A3690" t="s">
        <v>4</v>
      </c>
      <c r="B3690" s="4" t="s">
        <v>5</v>
      </c>
      <c r="C3690" s="4" t="s">
        <v>11</v>
      </c>
      <c r="D3690" s="4" t="s">
        <v>7</v>
      </c>
      <c r="E3690" s="4" t="s">
        <v>14</v>
      </c>
      <c r="F3690" s="4" t="s">
        <v>51</v>
      </c>
      <c r="G3690" s="4" t="s">
        <v>7</v>
      </c>
      <c r="H3690" s="4" t="s">
        <v>7</v>
      </c>
      <c r="I3690" s="4" t="s">
        <v>7</v>
      </c>
      <c r="J3690" s="4" t="s">
        <v>14</v>
      </c>
      <c r="K3690" s="4" t="s">
        <v>51</v>
      </c>
      <c r="L3690" s="4" t="s">
        <v>7</v>
      </c>
      <c r="M3690" s="4" t="s">
        <v>7</v>
      </c>
    </row>
    <row r="3691" spans="1:9">
      <c r="A3691" t="n">
        <v>45207</v>
      </c>
      <c r="B3691" s="31" t="n">
        <v>26</v>
      </c>
      <c r="C3691" s="7" t="n">
        <v>9</v>
      </c>
      <c r="D3691" s="7" t="n">
        <v>17</v>
      </c>
      <c r="E3691" s="7" t="n">
        <v>61887</v>
      </c>
      <c r="F3691" s="7" t="s">
        <v>527</v>
      </c>
      <c r="G3691" s="7" t="n">
        <v>2</v>
      </c>
      <c r="H3691" s="7" t="n">
        <v>3</v>
      </c>
      <c r="I3691" s="7" t="n">
        <v>17</v>
      </c>
      <c r="J3691" s="7" t="n">
        <v>61888</v>
      </c>
      <c r="K3691" s="7" t="s">
        <v>528</v>
      </c>
      <c r="L3691" s="7" t="n">
        <v>2</v>
      </c>
      <c r="M3691" s="7" t="n">
        <v>0</v>
      </c>
    </row>
    <row r="3692" spans="1:9">
      <c r="A3692" t="s">
        <v>4</v>
      </c>
      <c r="B3692" s="4" t="s">
        <v>5</v>
      </c>
    </row>
    <row r="3693" spans="1:9">
      <c r="A3693" t="n">
        <v>45295</v>
      </c>
      <c r="B3693" s="32" t="n">
        <v>28</v>
      </c>
    </row>
    <row r="3694" spans="1:9">
      <c r="A3694" t="s">
        <v>4</v>
      </c>
      <c r="B3694" s="4" t="s">
        <v>5</v>
      </c>
      <c r="C3694" s="4" t="s">
        <v>11</v>
      </c>
      <c r="D3694" s="4" t="s">
        <v>7</v>
      </c>
      <c r="E3694" s="4" t="s">
        <v>7</v>
      </c>
      <c r="F3694" s="4" t="s">
        <v>8</v>
      </c>
    </row>
    <row r="3695" spans="1:9">
      <c r="A3695" t="n">
        <v>45296</v>
      </c>
      <c r="B3695" s="28" t="n">
        <v>20</v>
      </c>
      <c r="C3695" s="7" t="n">
        <v>15</v>
      </c>
      <c r="D3695" s="7" t="n">
        <v>2</v>
      </c>
      <c r="E3695" s="7" t="n">
        <v>10</v>
      </c>
      <c r="F3695" s="7" t="s">
        <v>489</v>
      </c>
    </row>
    <row r="3696" spans="1:9">
      <c r="A3696" t="s">
        <v>4</v>
      </c>
      <c r="B3696" s="4" t="s">
        <v>5</v>
      </c>
      <c r="C3696" s="4" t="s">
        <v>11</v>
      </c>
    </row>
    <row r="3697" spans="1:13">
      <c r="A3697" t="n">
        <v>45317</v>
      </c>
      <c r="B3697" s="29" t="n">
        <v>16</v>
      </c>
      <c r="C3697" s="7" t="n">
        <v>500</v>
      </c>
    </row>
    <row r="3698" spans="1:13">
      <c r="A3698" t="s">
        <v>4</v>
      </c>
      <c r="B3698" s="4" t="s">
        <v>5</v>
      </c>
      <c r="C3698" s="4" t="s">
        <v>7</v>
      </c>
      <c r="D3698" s="4" t="s">
        <v>11</v>
      </c>
      <c r="E3698" s="4" t="s">
        <v>8</v>
      </c>
    </row>
    <row r="3699" spans="1:13">
      <c r="A3699" t="n">
        <v>45320</v>
      </c>
      <c r="B3699" s="26" t="n">
        <v>51</v>
      </c>
      <c r="C3699" s="7" t="n">
        <v>4</v>
      </c>
      <c r="D3699" s="7" t="n">
        <v>15</v>
      </c>
      <c r="E3699" s="7" t="s">
        <v>256</v>
      </c>
    </row>
    <row r="3700" spans="1:13">
      <c r="A3700" t="s">
        <v>4</v>
      </c>
      <c r="B3700" s="4" t="s">
        <v>5</v>
      </c>
      <c r="C3700" s="4" t="s">
        <v>11</v>
      </c>
    </row>
    <row r="3701" spans="1:13">
      <c r="A3701" t="n">
        <v>45333</v>
      </c>
      <c r="B3701" s="29" t="n">
        <v>16</v>
      </c>
      <c r="C3701" s="7" t="n">
        <v>0</v>
      </c>
    </row>
    <row r="3702" spans="1:13">
      <c r="A3702" t="s">
        <v>4</v>
      </c>
      <c r="B3702" s="4" t="s">
        <v>5</v>
      </c>
      <c r="C3702" s="4" t="s">
        <v>11</v>
      </c>
      <c r="D3702" s="4" t="s">
        <v>7</v>
      </c>
      <c r="E3702" s="4" t="s">
        <v>14</v>
      </c>
      <c r="F3702" s="4" t="s">
        <v>51</v>
      </c>
      <c r="G3702" s="4" t="s">
        <v>7</v>
      </c>
      <c r="H3702" s="4" t="s">
        <v>7</v>
      </c>
      <c r="I3702" s="4" t="s">
        <v>7</v>
      </c>
      <c r="J3702" s="4" t="s">
        <v>14</v>
      </c>
      <c r="K3702" s="4" t="s">
        <v>51</v>
      </c>
      <c r="L3702" s="4" t="s">
        <v>7</v>
      </c>
      <c r="M3702" s="4" t="s">
        <v>7</v>
      </c>
      <c r="N3702" s="4" t="s">
        <v>7</v>
      </c>
      <c r="O3702" s="4" t="s">
        <v>14</v>
      </c>
      <c r="P3702" s="4" t="s">
        <v>51</v>
      </c>
      <c r="Q3702" s="4" t="s">
        <v>7</v>
      </c>
      <c r="R3702" s="4" t="s">
        <v>7</v>
      </c>
    </row>
    <row r="3703" spans="1:13">
      <c r="A3703" t="n">
        <v>45336</v>
      </c>
      <c r="B3703" s="31" t="n">
        <v>26</v>
      </c>
      <c r="C3703" s="7" t="n">
        <v>15</v>
      </c>
      <c r="D3703" s="7" t="n">
        <v>17</v>
      </c>
      <c r="E3703" s="7" t="n">
        <v>61889</v>
      </c>
      <c r="F3703" s="7" t="s">
        <v>529</v>
      </c>
      <c r="G3703" s="7" t="n">
        <v>2</v>
      </c>
      <c r="H3703" s="7" t="n">
        <v>3</v>
      </c>
      <c r="I3703" s="7" t="n">
        <v>17</v>
      </c>
      <c r="J3703" s="7" t="n">
        <v>61890</v>
      </c>
      <c r="K3703" s="7" t="s">
        <v>530</v>
      </c>
      <c r="L3703" s="7" t="n">
        <v>2</v>
      </c>
      <c r="M3703" s="7" t="n">
        <v>3</v>
      </c>
      <c r="N3703" s="7" t="n">
        <v>17</v>
      </c>
      <c r="O3703" s="7" t="n">
        <v>61891</v>
      </c>
      <c r="P3703" s="7" t="s">
        <v>531</v>
      </c>
      <c r="Q3703" s="7" t="n">
        <v>2</v>
      </c>
      <c r="R3703" s="7" t="n">
        <v>0</v>
      </c>
    </row>
    <row r="3704" spans="1:13">
      <c r="A3704" t="s">
        <v>4</v>
      </c>
      <c r="B3704" s="4" t="s">
        <v>5</v>
      </c>
    </row>
    <row r="3705" spans="1:13">
      <c r="A3705" t="n">
        <v>45544</v>
      </c>
      <c r="B3705" s="32" t="n">
        <v>28</v>
      </c>
    </row>
    <row r="3706" spans="1:13">
      <c r="A3706" t="s">
        <v>4</v>
      </c>
      <c r="B3706" s="4" t="s">
        <v>5</v>
      </c>
      <c r="C3706" s="4" t="s">
        <v>11</v>
      </c>
      <c r="D3706" s="4" t="s">
        <v>7</v>
      </c>
      <c r="E3706" s="4" t="s">
        <v>8</v>
      </c>
      <c r="F3706" s="4" t="s">
        <v>13</v>
      </c>
      <c r="G3706" s="4" t="s">
        <v>13</v>
      </c>
      <c r="H3706" s="4" t="s">
        <v>13</v>
      </c>
    </row>
    <row r="3707" spans="1:13">
      <c r="A3707" t="n">
        <v>45545</v>
      </c>
      <c r="B3707" s="24" t="n">
        <v>48</v>
      </c>
      <c r="C3707" s="7" t="n">
        <v>16</v>
      </c>
      <c r="D3707" s="7" t="n">
        <v>0</v>
      </c>
      <c r="E3707" s="7" t="s">
        <v>470</v>
      </c>
      <c r="F3707" s="7" t="n">
        <v>-1</v>
      </c>
      <c r="G3707" s="7" t="n">
        <v>1</v>
      </c>
      <c r="H3707" s="7" t="n">
        <v>0</v>
      </c>
    </row>
    <row r="3708" spans="1:13">
      <c r="A3708" t="s">
        <v>4</v>
      </c>
      <c r="B3708" s="4" t="s">
        <v>5</v>
      </c>
      <c r="C3708" s="4" t="s">
        <v>11</v>
      </c>
    </row>
    <row r="3709" spans="1:13">
      <c r="A3709" t="n">
        <v>45576</v>
      </c>
      <c r="B3709" s="29" t="n">
        <v>16</v>
      </c>
      <c r="C3709" s="7" t="n">
        <v>500</v>
      </c>
    </row>
    <row r="3710" spans="1:13">
      <c r="A3710" t="s">
        <v>4</v>
      </c>
      <c r="B3710" s="4" t="s">
        <v>5</v>
      </c>
      <c r="C3710" s="4" t="s">
        <v>7</v>
      </c>
      <c r="D3710" s="4" t="s">
        <v>11</v>
      </c>
      <c r="E3710" s="4" t="s">
        <v>8</v>
      </c>
    </row>
    <row r="3711" spans="1:13">
      <c r="A3711" t="n">
        <v>45579</v>
      </c>
      <c r="B3711" s="26" t="n">
        <v>51</v>
      </c>
      <c r="C3711" s="7" t="n">
        <v>4</v>
      </c>
      <c r="D3711" s="7" t="n">
        <v>16</v>
      </c>
      <c r="E3711" s="7" t="s">
        <v>532</v>
      </c>
    </row>
    <row r="3712" spans="1:13">
      <c r="A3712" t="s">
        <v>4</v>
      </c>
      <c r="B3712" s="4" t="s">
        <v>5</v>
      </c>
      <c r="C3712" s="4" t="s">
        <v>11</v>
      </c>
    </row>
    <row r="3713" spans="1:18">
      <c r="A3713" t="n">
        <v>45592</v>
      </c>
      <c r="B3713" s="29" t="n">
        <v>16</v>
      </c>
      <c r="C3713" s="7" t="n">
        <v>0</v>
      </c>
    </row>
    <row r="3714" spans="1:18">
      <c r="A3714" t="s">
        <v>4</v>
      </c>
      <c r="B3714" s="4" t="s">
        <v>5</v>
      </c>
      <c r="C3714" s="4" t="s">
        <v>11</v>
      </c>
      <c r="D3714" s="4" t="s">
        <v>7</v>
      </c>
      <c r="E3714" s="4" t="s">
        <v>14</v>
      </c>
      <c r="F3714" s="4" t="s">
        <v>51</v>
      </c>
      <c r="G3714" s="4" t="s">
        <v>7</v>
      </c>
      <c r="H3714" s="4" t="s">
        <v>7</v>
      </c>
      <c r="I3714" s="4" t="s">
        <v>7</v>
      </c>
      <c r="J3714" s="4" t="s">
        <v>14</v>
      </c>
      <c r="K3714" s="4" t="s">
        <v>51</v>
      </c>
      <c r="L3714" s="4" t="s">
        <v>7</v>
      </c>
      <c r="M3714" s="4" t="s">
        <v>7</v>
      </c>
    </row>
    <row r="3715" spans="1:18">
      <c r="A3715" t="n">
        <v>45595</v>
      </c>
      <c r="B3715" s="31" t="n">
        <v>26</v>
      </c>
      <c r="C3715" s="7" t="n">
        <v>16</v>
      </c>
      <c r="D3715" s="7" t="n">
        <v>17</v>
      </c>
      <c r="E3715" s="7" t="n">
        <v>61892</v>
      </c>
      <c r="F3715" s="7" t="s">
        <v>533</v>
      </c>
      <c r="G3715" s="7" t="n">
        <v>2</v>
      </c>
      <c r="H3715" s="7" t="n">
        <v>3</v>
      </c>
      <c r="I3715" s="7" t="n">
        <v>17</v>
      </c>
      <c r="J3715" s="7" t="n">
        <v>61893</v>
      </c>
      <c r="K3715" s="7" t="s">
        <v>534</v>
      </c>
      <c r="L3715" s="7" t="n">
        <v>2</v>
      </c>
      <c r="M3715" s="7" t="n">
        <v>0</v>
      </c>
    </row>
    <row r="3716" spans="1:18">
      <c r="A3716" t="s">
        <v>4</v>
      </c>
      <c r="B3716" s="4" t="s">
        <v>5</v>
      </c>
    </row>
    <row r="3717" spans="1:18">
      <c r="A3717" t="n">
        <v>45790</v>
      </c>
      <c r="B3717" s="32" t="n">
        <v>28</v>
      </c>
    </row>
    <row r="3718" spans="1:18">
      <c r="A3718" t="s">
        <v>4</v>
      </c>
      <c r="B3718" s="4" t="s">
        <v>5</v>
      </c>
      <c r="C3718" s="4" t="s">
        <v>7</v>
      </c>
      <c r="D3718" s="4" t="s">
        <v>11</v>
      </c>
      <c r="E3718" s="4" t="s">
        <v>8</v>
      </c>
    </row>
    <row r="3719" spans="1:18">
      <c r="A3719" t="n">
        <v>45791</v>
      </c>
      <c r="B3719" s="26" t="n">
        <v>51</v>
      </c>
      <c r="C3719" s="7" t="n">
        <v>4</v>
      </c>
      <c r="D3719" s="7" t="n">
        <v>14</v>
      </c>
      <c r="E3719" s="7" t="s">
        <v>526</v>
      </c>
    </row>
    <row r="3720" spans="1:18">
      <c r="A3720" t="s">
        <v>4</v>
      </c>
      <c r="B3720" s="4" t="s">
        <v>5</v>
      </c>
      <c r="C3720" s="4" t="s">
        <v>11</v>
      </c>
    </row>
    <row r="3721" spans="1:18">
      <c r="A3721" t="n">
        <v>45805</v>
      </c>
      <c r="B3721" s="29" t="n">
        <v>16</v>
      </c>
      <c r="C3721" s="7" t="n">
        <v>0</v>
      </c>
    </row>
    <row r="3722" spans="1:18">
      <c r="A3722" t="s">
        <v>4</v>
      </c>
      <c r="B3722" s="4" t="s">
        <v>5</v>
      </c>
      <c r="C3722" s="4" t="s">
        <v>11</v>
      </c>
      <c r="D3722" s="4" t="s">
        <v>7</v>
      </c>
      <c r="E3722" s="4" t="s">
        <v>14</v>
      </c>
      <c r="F3722" s="4" t="s">
        <v>51</v>
      </c>
      <c r="G3722" s="4" t="s">
        <v>7</v>
      </c>
      <c r="H3722" s="4" t="s">
        <v>7</v>
      </c>
    </row>
    <row r="3723" spans="1:18">
      <c r="A3723" t="n">
        <v>45808</v>
      </c>
      <c r="B3723" s="31" t="n">
        <v>26</v>
      </c>
      <c r="C3723" s="7" t="n">
        <v>14</v>
      </c>
      <c r="D3723" s="7" t="n">
        <v>17</v>
      </c>
      <c r="E3723" s="7" t="n">
        <v>61894</v>
      </c>
      <c r="F3723" s="7" t="s">
        <v>535</v>
      </c>
      <c r="G3723" s="7" t="n">
        <v>2</v>
      </c>
      <c r="H3723" s="7" t="n">
        <v>0</v>
      </c>
    </row>
    <row r="3724" spans="1:18">
      <c r="A3724" t="s">
        <v>4</v>
      </c>
      <c r="B3724" s="4" t="s">
        <v>5</v>
      </c>
    </row>
    <row r="3725" spans="1:18">
      <c r="A3725" t="n">
        <v>45907</v>
      </c>
      <c r="B3725" s="32" t="n">
        <v>28</v>
      </c>
    </row>
    <row r="3726" spans="1:18">
      <c r="A3726" t="s">
        <v>4</v>
      </c>
      <c r="B3726" s="4" t="s">
        <v>5</v>
      </c>
      <c r="C3726" s="4" t="s">
        <v>11</v>
      </c>
      <c r="D3726" s="4" t="s">
        <v>7</v>
      </c>
    </row>
    <row r="3727" spans="1:18">
      <c r="A3727" t="n">
        <v>45908</v>
      </c>
      <c r="B3727" s="64" t="n">
        <v>89</v>
      </c>
      <c r="C3727" s="7" t="n">
        <v>65533</v>
      </c>
      <c r="D3727" s="7" t="n">
        <v>1</v>
      </c>
    </row>
    <row r="3728" spans="1:18">
      <c r="A3728" t="s">
        <v>4</v>
      </c>
      <c r="B3728" s="4" t="s">
        <v>5</v>
      </c>
      <c r="C3728" s="4" t="s">
        <v>11</v>
      </c>
      <c r="D3728" s="4" t="s">
        <v>7</v>
      </c>
      <c r="E3728" s="4" t="s">
        <v>8</v>
      </c>
      <c r="F3728" s="4" t="s">
        <v>13</v>
      </c>
      <c r="G3728" s="4" t="s">
        <v>13</v>
      </c>
      <c r="H3728" s="4" t="s">
        <v>13</v>
      </c>
    </row>
    <row r="3729" spans="1:13">
      <c r="A3729" t="n">
        <v>45912</v>
      </c>
      <c r="B3729" s="24" t="n">
        <v>48</v>
      </c>
      <c r="C3729" s="7" t="n">
        <v>11</v>
      </c>
      <c r="D3729" s="7" t="n">
        <v>0</v>
      </c>
      <c r="E3729" s="7" t="s">
        <v>473</v>
      </c>
      <c r="F3729" s="7" t="n">
        <v>0.600000023841858</v>
      </c>
      <c r="G3729" s="7" t="n">
        <v>1</v>
      </c>
      <c r="H3729" s="7" t="n">
        <v>0</v>
      </c>
    </row>
    <row r="3730" spans="1:13">
      <c r="A3730" t="s">
        <v>4</v>
      </c>
      <c r="B3730" s="4" t="s">
        <v>5</v>
      </c>
      <c r="C3730" s="4" t="s">
        <v>11</v>
      </c>
    </row>
    <row r="3731" spans="1:13">
      <c r="A3731" t="n">
        <v>45945</v>
      </c>
      <c r="B3731" s="29" t="n">
        <v>16</v>
      </c>
      <c r="C3731" s="7" t="n">
        <v>500</v>
      </c>
    </row>
    <row r="3732" spans="1:13">
      <c r="A3732" t="s">
        <v>4</v>
      </c>
      <c r="B3732" s="4" t="s">
        <v>5</v>
      </c>
      <c r="C3732" s="4" t="s">
        <v>7</v>
      </c>
      <c r="D3732" s="4" t="s">
        <v>11</v>
      </c>
      <c r="E3732" s="4" t="s">
        <v>8</v>
      </c>
    </row>
    <row r="3733" spans="1:13">
      <c r="A3733" t="n">
        <v>45948</v>
      </c>
      <c r="B3733" s="26" t="n">
        <v>51</v>
      </c>
      <c r="C3733" s="7" t="n">
        <v>4</v>
      </c>
      <c r="D3733" s="7" t="n">
        <v>11</v>
      </c>
      <c r="E3733" s="7" t="s">
        <v>50</v>
      </c>
    </row>
    <row r="3734" spans="1:13">
      <c r="A3734" t="s">
        <v>4</v>
      </c>
      <c r="B3734" s="4" t="s">
        <v>5</v>
      </c>
      <c r="C3734" s="4" t="s">
        <v>11</v>
      </c>
    </row>
    <row r="3735" spans="1:13">
      <c r="A3735" t="n">
        <v>45961</v>
      </c>
      <c r="B3735" s="29" t="n">
        <v>16</v>
      </c>
      <c r="C3735" s="7" t="n">
        <v>0</v>
      </c>
    </row>
    <row r="3736" spans="1:13">
      <c r="A3736" t="s">
        <v>4</v>
      </c>
      <c r="B3736" s="4" t="s">
        <v>5</v>
      </c>
      <c r="C3736" s="4" t="s">
        <v>11</v>
      </c>
      <c r="D3736" s="4" t="s">
        <v>7</v>
      </c>
      <c r="E3736" s="4" t="s">
        <v>14</v>
      </c>
      <c r="F3736" s="4" t="s">
        <v>51</v>
      </c>
      <c r="G3736" s="4" t="s">
        <v>7</v>
      </c>
      <c r="H3736" s="4" t="s">
        <v>7</v>
      </c>
      <c r="I3736" s="4" t="s">
        <v>7</v>
      </c>
      <c r="J3736" s="4" t="s">
        <v>14</v>
      </c>
      <c r="K3736" s="4" t="s">
        <v>51</v>
      </c>
      <c r="L3736" s="4" t="s">
        <v>7</v>
      </c>
      <c r="M3736" s="4" t="s">
        <v>7</v>
      </c>
      <c r="N3736" s="4" t="s">
        <v>7</v>
      </c>
      <c r="O3736" s="4" t="s">
        <v>14</v>
      </c>
      <c r="P3736" s="4" t="s">
        <v>51</v>
      </c>
      <c r="Q3736" s="4" t="s">
        <v>7</v>
      </c>
      <c r="R3736" s="4" t="s">
        <v>7</v>
      </c>
    </row>
    <row r="3737" spans="1:13">
      <c r="A3737" t="n">
        <v>45964</v>
      </c>
      <c r="B3737" s="31" t="n">
        <v>26</v>
      </c>
      <c r="C3737" s="7" t="n">
        <v>11</v>
      </c>
      <c r="D3737" s="7" t="n">
        <v>17</v>
      </c>
      <c r="E3737" s="7" t="n">
        <v>61895</v>
      </c>
      <c r="F3737" s="7" t="s">
        <v>536</v>
      </c>
      <c r="G3737" s="7" t="n">
        <v>2</v>
      </c>
      <c r="H3737" s="7" t="n">
        <v>3</v>
      </c>
      <c r="I3737" s="7" t="n">
        <v>17</v>
      </c>
      <c r="J3737" s="7" t="n">
        <v>61896</v>
      </c>
      <c r="K3737" s="7" t="s">
        <v>537</v>
      </c>
      <c r="L3737" s="7" t="n">
        <v>2</v>
      </c>
      <c r="M3737" s="7" t="n">
        <v>3</v>
      </c>
      <c r="N3737" s="7" t="n">
        <v>17</v>
      </c>
      <c r="O3737" s="7" t="n">
        <v>61897</v>
      </c>
      <c r="P3737" s="7" t="s">
        <v>538</v>
      </c>
      <c r="Q3737" s="7" t="n">
        <v>2</v>
      </c>
      <c r="R3737" s="7" t="n">
        <v>0</v>
      </c>
    </row>
    <row r="3738" spans="1:13">
      <c r="A3738" t="s">
        <v>4</v>
      </c>
      <c r="B3738" s="4" t="s">
        <v>5</v>
      </c>
    </row>
    <row r="3739" spans="1:13">
      <c r="A3739" t="n">
        <v>46332</v>
      </c>
      <c r="B3739" s="32" t="n">
        <v>28</v>
      </c>
    </row>
    <row r="3740" spans="1:13">
      <c r="A3740" t="s">
        <v>4</v>
      </c>
      <c r="B3740" s="4" t="s">
        <v>5</v>
      </c>
      <c r="C3740" s="4" t="s">
        <v>7</v>
      </c>
      <c r="D3740" s="4" t="s">
        <v>11</v>
      </c>
      <c r="E3740" s="4" t="s">
        <v>11</v>
      </c>
      <c r="F3740" s="4" t="s">
        <v>7</v>
      </c>
    </row>
    <row r="3741" spans="1:13">
      <c r="A3741" t="n">
        <v>46333</v>
      </c>
      <c r="B3741" s="56" t="n">
        <v>25</v>
      </c>
      <c r="C3741" s="7" t="n">
        <v>1</v>
      </c>
      <c r="D3741" s="7" t="n">
        <v>60</v>
      </c>
      <c r="E3741" s="7" t="n">
        <v>640</v>
      </c>
      <c r="F3741" s="7" t="n">
        <v>1</v>
      </c>
    </row>
    <row r="3742" spans="1:13">
      <c r="A3742" t="s">
        <v>4</v>
      </c>
      <c r="B3742" s="4" t="s">
        <v>5</v>
      </c>
      <c r="C3742" s="4" t="s">
        <v>7</v>
      </c>
      <c r="D3742" s="4" t="s">
        <v>11</v>
      </c>
      <c r="E3742" s="4" t="s">
        <v>8</v>
      </c>
    </row>
    <row r="3743" spans="1:13">
      <c r="A3743" t="n">
        <v>46340</v>
      </c>
      <c r="B3743" s="26" t="n">
        <v>51</v>
      </c>
      <c r="C3743" s="7" t="n">
        <v>4</v>
      </c>
      <c r="D3743" s="7" t="n">
        <v>0</v>
      </c>
      <c r="E3743" s="7" t="s">
        <v>480</v>
      </c>
    </row>
    <row r="3744" spans="1:13">
      <c r="A3744" t="s">
        <v>4</v>
      </c>
      <c r="B3744" s="4" t="s">
        <v>5</v>
      </c>
      <c r="C3744" s="4" t="s">
        <v>11</v>
      </c>
    </row>
    <row r="3745" spans="1:18">
      <c r="A3745" t="n">
        <v>46353</v>
      </c>
      <c r="B3745" s="29" t="n">
        <v>16</v>
      </c>
      <c r="C3745" s="7" t="n">
        <v>0</v>
      </c>
    </row>
    <row r="3746" spans="1:18">
      <c r="A3746" t="s">
        <v>4</v>
      </c>
      <c r="B3746" s="4" t="s">
        <v>5</v>
      </c>
      <c r="C3746" s="4" t="s">
        <v>11</v>
      </c>
      <c r="D3746" s="4" t="s">
        <v>7</v>
      </c>
      <c r="E3746" s="4" t="s">
        <v>14</v>
      </c>
      <c r="F3746" s="4" t="s">
        <v>51</v>
      </c>
      <c r="G3746" s="4" t="s">
        <v>7</v>
      </c>
      <c r="H3746" s="4" t="s">
        <v>7</v>
      </c>
      <c r="I3746" s="4" t="s">
        <v>7</v>
      </c>
      <c r="J3746" s="4" t="s">
        <v>14</v>
      </c>
      <c r="K3746" s="4" t="s">
        <v>51</v>
      </c>
      <c r="L3746" s="4" t="s">
        <v>7</v>
      </c>
      <c r="M3746" s="4" t="s">
        <v>7</v>
      </c>
    </row>
    <row r="3747" spans="1:18">
      <c r="A3747" t="n">
        <v>46356</v>
      </c>
      <c r="B3747" s="31" t="n">
        <v>26</v>
      </c>
      <c r="C3747" s="7" t="n">
        <v>0</v>
      </c>
      <c r="D3747" s="7" t="n">
        <v>17</v>
      </c>
      <c r="E3747" s="7" t="n">
        <v>61898</v>
      </c>
      <c r="F3747" s="7" t="s">
        <v>539</v>
      </c>
      <c r="G3747" s="7" t="n">
        <v>2</v>
      </c>
      <c r="H3747" s="7" t="n">
        <v>3</v>
      </c>
      <c r="I3747" s="7" t="n">
        <v>17</v>
      </c>
      <c r="J3747" s="7" t="n">
        <v>61899</v>
      </c>
      <c r="K3747" s="7" t="s">
        <v>540</v>
      </c>
      <c r="L3747" s="7" t="n">
        <v>2</v>
      </c>
      <c r="M3747" s="7" t="n">
        <v>0</v>
      </c>
    </row>
    <row r="3748" spans="1:18">
      <c r="A3748" t="s">
        <v>4</v>
      </c>
      <c r="B3748" s="4" t="s">
        <v>5</v>
      </c>
    </row>
    <row r="3749" spans="1:18">
      <c r="A3749" t="n">
        <v>46511</v>
      </c>
      <c r="B3749" s="32" t="n">
        <v>28</v>
      </c>
    </row>
    <row r="3750" spans="1:18">
      <c r="A3750" t="s">
        <v>4</v>
      </c>
      <c r="B3750" s="4" t="s">
        <v>5</v>
      </c>
      <c r="C3750" s="4" t="s">
        <v>11</v>
      </c>
      <c r="D3750" s="4" t="s">
        <v>7</v>
      </c>
    </row>
    <row r="3751" spans="1:18">
      <c r="A3751" t="n">
        <v>46512</v>
      </c>
      <c r="B3751" s="64" t="n">
        <v>89</v>
      </c>
      <c r="C3751" s="7" t="n">
        <v>65533</v>
      </c>
      <c r="D3751" s="7" t="n">
        <v>1</v>
      </c>
    </row>
    <row r="3752" spans="1:18">
      <c r="A3752" t="s">
        <v>4</v>
      </c>
      <c r="B3752" s="4" t="s">
        <v>5</v>
      </c>
      <c r="C3752" s="4" t="s">
        <v>7</v>
      </c>
      <c r="D3752" s="4" t="s">
        <v>11</v>
      </c>
      <c r="E3752" s="4" t="s">
        <v>11</v>
      </c>
      <c r="F3752" s="4" t="s">
        <v>7</v>
      </c>
    </row>
    <row r="3753" spans="1:18">
      <c r="A3753" t="n">
        <v>46516</v>
      </c>
      <c r="B3753" s="56" t="n">
        <v>25</v>
      </c>
      <c r="C3753" s="7" t="n">
        <v>1</v>
      </c>
      <c r="D3753" s="7" t="n">
        <v>65535</v>
      </c>
      <c r="E3753" s="7" t="n">
        <v>65535</v>
      </c>
      <c r="F3753" s="7" t="n">
        <v>0</v>
      </c>
    </row>
    <row r="3754" spans="1:18">
      <c r="A3754" t="s">
        <v>4</v>
      </c>
      <c r="B3754" s="4" t="s">
        <v>5</v>
      </c>
      <c r="C3754" s="4" t="s">
        <v>7</v>
      </c>
      <c r="D3754" s="4" t="s">
        <v>11</v>
      </c>
      <c r="E3754" s="4" t="s">
        <v>13</v>
      </c>
    </row>
    <row r="3755" spans="1:18">
      <c r="A3755" t="n">
        <v>46523</v>
      </c>
      <c r="B3755" s="48" t="n">
        <v>58</v>
      </c>
      <c r="C3755" s="7" t="n">
        <v>101</v>
      </c>
      <c r="D3755" s="7" t="n">
        <v>500</v>
      </c>
      <c r="E3755" s="7" t="n">
        <v>1</v>
      </c>
    </row>
    <row r="3756" spans="1:18">
      <c r="A3756" t="s">
        <v>4</v>
      </c>
      <c r="B3756" s="4" t="s">
        <v>5</v>
      </c>
      <c r="C3756" s="4" t="s">
        <v>7</v>
      </c>
      <c r="D3756" s="4" t="s">
        <v>11</v>
      </c>
    </row>
    <row r="3757" spans="1:18">
      <c r="A3757" t="n">
        <v>46531</v>
      </c>
      <c r="B3757" s="48" t="n">
        <v>58</v>
      </c>
      <c r="C3757" s="7" t="n">
        <v>254</v>
      </c>
      <c r="D3757" s="7" t="n">
        <v>0</v>
      </c>
    </row>
    <row r="3758" spans="1:18">
      <c r="A3758" t="s">
        <v>4</v>
      </c>
      <c r="B3758" s="4" t="s">
        <v>5</v>
      </c>
      <c r="C3758" s="4" t="s">
        <v>7</v>
      </c>
    </row>
    <row r="3759" spans="1:18">
      <c r="A3759" t="n">
        <v>46535</v>
      </c>
      <c r="B3759" s="53" t="n">
        <v>45</v>
      </c>
      <c r="C3759" s="7" t="n">
        <v>0</v>
      </c>
    </row>
    <row r="3760" spans="1:18">
      <c r="A3760" t="s">
        <v>4</v>
      </c>
      <c r="B3760" s="4" t="s">
        <v>5</v>
      </c>
      <c r="C3760" s="4" t="s">
        <v>7</v>
      </c>
      <c r="D3760" s="4" t="s">
        <v>7</v>
      </c>
      <c r="E3760" s="4" t="s">
        <v>13</v>
      </c>
      <c r="F3760" s="4" t="s">
        <v>13</v>
      </c>
      <c r="G3760" s="4" t="s">
        <v>13</v>
      </c>
      <c r="H3760" s="4" t="s">
        <v>11</v>
      </c>
    </row>
    <row r="3761" spans="1:13">
      <c r="A3761" t="n">
        <v>46537</v>
      </c>
      <c r="B3761" s="53" t="n">
        <v>45</v>
      </c>
      <c r="C3761" s="7" t="n">
        <v>2</v>
      </c>
      <c r="D3761" s="7" t="n">
        <v>3</v>
      </c>
      <c r="E3761" s="7" t="n">
        <v>-8.90999984741211</v>
      </c>
      <c r="F3761" s="7" t="n">
        <v>1.05999994277954</v>
      </c>
      <c r="G3761" s="7" t="n">
        <v>-21.3899993896484</v>
      </c>
      <c r="H3761" s="7" t="n">
        <v>0</v>
      </c>
    </row>
    <row r="3762" spans="1:13">
      <c r="A3762" t="s">
        <v>4</v>
      </c>
      <c r="B3762" s="4" t="s">
        <v>5</v>
      </c>
      <c r="C3762" s="4" t="s">
        <v>7</v>
      </c>
      <c r="D3762" s="4" t="s">
        <v>7</v>
      </c>
      <c r="E3762" s="4" t="s">
        <v>13</v>
      </c>
      <c r="F3762" s="4" t="s">
        <v>13</v>
      </c>
      <c r="G3762" s="4" t="s">
        <v>13</v>
      </c>
      <c r="H3762" s="4" t="s">
        <v>11</v>
      </c>
      <c r="I3762" s="4" t="s">
        <v>7</v>
      </c>
    </row>
    <row r="3763" spans="1:13">
      <c r="A3763" t="n">
        <v>46554</v>
      </c>
      <c r="B3763" s="53" t="n">
        <v>45</v>
      </c>
      <c r="C3763" s="7" t="n">
        <v>4</v>
      </c>
      <c r="D3763" s="7" t="n">
        <v>3</v>
      </c>
      <c r="E3763" s="7" t="n">
        <v>2.67000007629395</v>
      </c>
      <c r="F3763" s="7" t="n">
        <v>224.720001220703</v>
      </c>
      <c r="G3763" s="7" t="n">
        <v>0</v>
      </c>
      <c r="H3763" s="7" t="n">
        <v>0</v>
      </c>
      <c r="I3763" s="7" t="n">
        <v>0</v>
      </c>
    </row>
    <row r="3764" spans="1:13">
      <c r="A3764" t="s">
        <v>4</v>
      </c>
      <c r="B3764" s="4" t="s">
        <v>5</v>
      </c>
      <c r="C3764" s="4" t="s">
        <v>7</v>
      </c>
      <c r="D3764" s="4" t="s">
        <v>7</v>
      </c>
      <c r="E3764" s="4" t="s">
        <v>13</v>
      </c>
      <c r="F3764" s="4" t="s">
        <v>11</v>
      </c>
    </row>
    <row r="3765" spans="1:13">
      <c r="A3765" t="n">
        <v>46572</v>
      </c>
      <c r="B3765" s="53" t="n">
        <v>45</v>
      </c>
      <c r="C3765" s="7" t="n">
        <v>5</v>
      </c>
      <c r="D3765" s="7" t="n">
        <v>3</v>
      </c>
      <c r="E3765" s="7" t="n">
        <v>1.39999997615814</v>
      </c>
      <c r="F3765" s="7" t="n">
        <v>0</v>
      </c>
    </row>
    <row r="3766" spans="1:13">
      <c r="A3766" t="s">
        <v>4</v>
      </c>
      <c r="B3766" s="4" t="s">
        <v>5</v>
      </c>
      <c r="C3766" s="4" t="s">
        <v>7</v>
      </c>
      <c r="D3766" s="4" t="s">
        <v>7</v>
      </c>
      <c r="E3766" s="4" t="s">
        <v>13</v>
      </c>
      <c r="F3766" s="4" t="s">
        <v>11</v>
      </c>
    </row>
    <row r="3767" spans="1:13">
      <c r="A3767" t="n">
        <v>46581</v>
      </c>
      <c r="B3767" s="53" t="n">
        <v>45</v>
      </c>
      <c r="C3767" s="7" t="n">
        <v>11</v>
      </c>
      <c r="D3767" s="7" t="n">
        <v>3</v>
      </c>
      <c r="E3767" s="7" t="n">
        <v>33.9000015258789</v>
      </c>
      <c r="F3767" s="7" t="n">
        <v>0</v>
      </c>
    </row>
    <row r="3768" spans="1:13">
      <c r="A3768" t="s">
        <v>4</v>
      </c>
      <c r="B3768" s="4" t="s">
        <v>5</v>
      </c>
      <c r="C3768" s="4" t="s">
        <v>7</v>
      </c>
      <c r="D3768" s="4" t="s">
        <v>11</v>
      </c>
    </row>
    <row r="3769" spans="1:13">
      <c r="A3769" t="n">
        <v>46590</v>
      </c>
      <c r="B3769" s="48" t="n">
        <v>58</v>
      </c>
      <c r="C3769" s="7" t="n">
        <v>255</v>
      </c>
      <c r="D3769" s="7" t="n">
        <v>0</v>
      </c>
    </row>
    <row r="3770" spans="1:13">
      <c r="A3770" t="s">
        <v>4</v>
      </c>
      <c r="B3770" s="4" t="s">
        <v>5</v>
      </c>
      <c r="C3770" s="4" t="s">
        <v>7</v>
      </c>
      <c r="D3770" s="4" t="s">
        <v>11</v>
      </c>
      <c r="E3770" s="4" t="s">
        <v>8</v>
      </c>
    </row>
    <row r="3771" spans="1:13">
      <c r="A3771" t="n">
        <v>46594</v>
      </c>
      <c r="B3771" s="26" t="n">
        <v>51</v>
      </c>
      <c r="C3771" s="7" t="n">
        <v>4</v>
      </c>
      <c r="D3771" s="7" t="n">
        <v>7032</v>
      </c>
      <c r="E3771" s="7" t="s">
        <v>490</v>
      </c>
    </row>
    <row r="3772" spans="1:13">
      <c r="A3772" t="s">
        <v>4</v>
      </c>
      <c r="B3772" s="4" t="s">
        <v>5</v>
      </c>
      <c r="C3772" s="4" t="s">
        <v>11</v>
      </c>
    </row>
    <row r="3773" spans="1:13">
      <c r="A3773" t="n">
        <v>46608</v>
      </c>
      <c r="B3773" s="29" t="n">
        <v>16</v>
      </c>
      <c r="C3773" s="7" t="n">
        <v>0</v>
      </c>
    </row>
    <row r="3774" spans="1:13">
      <c r="A3774" t="s">
        <v>4</v>
      </c>
      <c r="B3774" s="4" t="s">
        <v>5</v>
      </c>
      <c r="C3774" s="4" t="s">
        <v>11</v>
      </c>
      <c r="D3774" s="4" t="s">
        <v>7</v>
      </c>
      <c r="E3774" s="4" t="s">
        <v>14</v>
      </c>
      <c r="F3774" s="4" t="s">
        <v>51</v>
      </c>
      <c r="G3774" s="4" t="s">
        <v>7</v>
      </c>
      <c r="H3774" s="4" t="s">
        <v>7</v>
      </c>
      <c r="I3774" s="4" t="s">
        <v>7</v>
      </c>
      <c r="J3774" s="4" t="s">
        <v>14</v>
      </c>
      <c r="K3774" s="4" t="s">
        <v>51</v>
      </c>
      <c r="L3774" s="4" t="s">
        <v>7</v>
      </c>
      <c r="M3774" s="4" t="s">
        <v>7</v>
      </c>
    </row>
    <row r="3775" spans="1:13">
      <c r="A3775" t="n">
        <v>46611</v>
      </c>
      <c r="B3775" s="31" t="n">
        <v>26</v>
      </c>
      <c r="C3775" s="7" t="n">
        <v>7032</v>
      </c>
      <c r="D3775" s="7" t="n">
        <v>17</v>
      </c>
      <c r="E3775" s="7" t="n">
        <v>61900</v>
      </c>
      <c r="F3775" s="7" t="s">
        <v>541</v>
      </c>
      <c r="G3775" s="7" t="n">
        <v>2</v>
      </c>
      <c r="H3775" s="7" t="n">
        <v>3</v>
      </c>
      <c r="I3775" s="7" t="n">
        <v>17</v>
      </c>
      <c r="J3775" s="7" t="n">
        <v>61901</v>
      </c>
      <c r="K3775" s="7" t="s">
        <v>542</v>
      </c>
      <c r="L3775" s="7" t="n">
        <v>2</v>
      </c>
      <c r="M3775" s="7" t="n">
        <v>0</v>
      </c>
    </row>
    <row r="3776" spans="1:13">
      <c r="A3776" t="s">
        <v>4</v>
      </c>
      <c r="B3776" s="4" t="s">
        <v>5</v>
      </c>
    </row>
    <row r="3777" spans="1:13">
      <c r="A3777" t="n">
        <v>46840</v>
      </c>
      <c r="B3777" s="32" t="n">
        <v>28</v>
      </c>
    </row>
    <row r="3778" spans="1:13">
      <c r="A3778" t="s">
        <v>4</v>
      </c>
      <c r="B3778" s="4" t="s">
        <v>5</v>
      </c>
      <c r="C3778" s="4" t="s">
        <v>11</v>
      </c>
      <c r="D3778" s="4" t="s">
        <v>11</v>
      </c>
      <c r="E3778" s="4" t="s">
        <v>11</v>
      </c>
    </row>
    <row r="3779" spans="1:13">
      <c r="A3779" t="n">
        <v>46841</v>
      </c>
      <c r="B3779" s="46" t="n">
        <v>61</v>
      </c>
      <c r="C3779" s="7" t="n">
        <v>5</v>
      </c>
      <c r="D3779" s="7" t="n">
        <v>7032</v>
      </c>
      <c r="E3779" s="7" t="n">
        <v>1000</v>
      </c>
    </row>
    <row r="3780" spans="1:13">
      <c r="A3780" t="s">
        <v>4</v>
      </c>
      <c r="B3780" s="4" t="s">
        <v>5</v>
      </c>
      <c r="C3780" s="4" t="s">
        <v>11</v>
      </c>
    </row>
    <row r="3781" spans="1:13">
      <c r="A3781" t="n">
        <v>46848</v>
      </c>
      <c r="B3781" s="29" t="n">
        <v>16</v>
      </c>
      <c r="C3781" s="7" t="n">
        <v>300</v>
      </c>
    </row>
    <row r="3782" spans="1:13">
      <c r="A3782" t="s">
        <v>4</v>
      </c>
      <c r="B3782" s="4" t="s">
        <v>5</v>
      </c>
      <c r="C3782" s="4" t="s">
        <v>11</v>
      </c>
      <c r="D3782" s="4" t="s">
        <v>11</v>
      </c>
      <c r="E3782" s="4" t="s">
        <v>11</v>
      </c>
    </row>
    <row r="3783" spans="1:13">
      <c r="A3783" t="n">
        <v>46851</v>
      </c>
      <c r="B3783" s="46" t="n">
        <v>61</v>
      </c>
      <c r="C3783" s="7" t="n">
        <v>2</v>
      </c>
      <c r="D3783" s="7" t="n">
        <v>5</v>
      </c>
      <c r="E3783" s="7" t="n">
        <v>1000</v>
      </c>
    </row>
    <row r="3784" spans="1:13">
      <c r="A3784" t="s">
        <v>4</v>
      </c>
      <c r="B3784" s="4" t="s">
        <v>5</v>
      </c>
      <c r="C3784" s="4" t="s">
        <v>7</v>
      </c>
      <c r="D3784" s="4" t="s">
        <v>11</v>
      </c>
      <c r="E3784" s="4" t="s">
        <v>8</v>
      </c>
    </row>
    <row r="3785" spans="1:13">
      <c r="A3785" t="n">
        <v>46858</v>
      </c>
      <c r="B3785" s="26" t="n">
        <v>51</v>
      </c>
      <c r="C3785" s="7" t="n">
        <v>4</v>
      </c>
      <c r="D3785" s="7" t="n">
        <v>5</v>
      </c>
      <c r="E3785" s="7" t="s">
        <v>521</v>
      </c>
    </row>
    <row r="3786" spans="1:13">
      <c r="A3786" t="s">
        <v>4</v>
      </c>
      <c r="B3786" s="4" t="s">
        <v>5</v>
      </c>
      <c r="C3786" s="4" t="s">
        <v>11</v>
      </c>
    </row>
    <row r="3787" spans="1:13">
      <c r="A3787" t="n">
        <v>46871</v>
      </c>
      <c r="B3787" s="29" t="n">
        <v>16</v>
      </c>
      <c r="C3787" s="7" t="n">
        <v>0</v>
      </c>
    </row>
    <row r="3788" spans="1:13">
      <c r="A3788" t="s">
        <v>4</v>
      </c>
      <c r="B3788" s="4" t="s">
        <v>5</v>
      </c>
      <c r="C3788" s="4" t="s">
        <v>11</v>
      </c>
      <c r="D3788" s="4" t="s">
        <v>7</v>
      </c>
      <c r="E3788" s="4" t="s">
        <v>14</v>
      </c>
      <c r="F3788" s="4" t="s">
        <v>51</v>
      </c>
      <c r="G3788" s="4" t="s">
        <v>7</v>
      </c>
      <c r="H3788" s="4" t="s">
        <v>7</v>
      </c>
    </row>
    <row r="3789" spans="1:13">
      <c r="A3789" t="n">
        <v>46874</v>
      </c>
      <c r="B3789" s="31" t="n">
        <v>26</v>
      </c>
      <c r="C3789" s="7" t="n">
        <v>5</v>
      </c>
      <c r="D3789" s="7" t="n">
        <v>17</v>
      </c>
      <c r="E3789" s="7" t="n">
        <v>61902</v>
      </c>
      <c r="F3789" s="7" t="s">
        <v>543</v>
      </c>
      <c r="G3789" s="7" t="n">
        <v>2</v>
      </c>
      <c r="H3789" s="7" t="n">
        <v>0</v>
      </c>
    </row>
    <row r="3790" spans="1:13">
      <c r="A3790" t="s">
        <v>4</v>
      </c>
      <c r="B3790" s="4" t="s">
        <v>5</v>
      </c>
    </row>
    <row r="3791" spans="1:13">
      <c r="A3791" t="n">
        <v>46937</v>
      </c>
      <c r="B3791" s="32" t="n">
        <v>28</v>
      </c>
    </row>
    <row r="3792" spans="1:13">
      <c r="A3792" t="s">
        <v>4</v>
      </c>
      <c r="B3792" s="4" t="s">
        <v>5</v>
      </c>
      <c r="C3792" s="4" t="s">
        <v>7</v>
      </c>
      <c r="D3792" s="4" t="s">
        <v>11</v>
      </c>
      <c r="E3792" s="4" t="s">
        <v>8</v>
      </c>
    </row>
    <row r="3793" spans="1:8">
      <c r="A3793" t="n">
        <v>46938</v>
      </c>
      <c r="B3793" s="26" t="n">
        <v>51</v>
      </c>
      <c r="C3793" s="7" t="n">
        <v>4</v>
      </c>
      <c r="D3793" s="7" t="n">
        <v>2</v>
      </c>
      <c r="E3793" s="7" t="s">
        <v>544</v>
      </c>
    </row>
    <row r="3794" spans="1:8">
      <c r="A3794" t="s">
        <v>4</v>
      </c>
      <c r="B3794" s="4" t="s">
        <v>5</v>
      </c>
      <c r="C3794" s="4" t="s">
        <v>11</v>
      </c>
    </row>
    <row r="3795" spans="1:8">
      <c r="A3795" t="n">
        <v>46952</v>
      </c>
      <c r="B3795" s="29" t="n">
        <v>16</v>
      </c>
      <c r="C3795" s="7" t="n">
        <v>0</v>
      </c>
    </row>
    <row r="3796" spans="1:8">
      <c r="A3796" t="s">
        <v>4</v>
      </c>
      <c r="B3796" s="4" t="s">
        <v>5</v>
      </c>
      <c r="C3796" s="4" t="s">
        <v>11</v>
      </c>
      <c r="D3796" s="4" t="s">
        <v>7</v>
      </c>
      <c r="E3796" s="4" t="s">
        <v>14</v>
      </c>
      <c r="F3796" s="4" t="s">
        <v>51</v>
      </c>
      <c r="G3796" s="4" t="s">
        <v>7</v>
      </c>
      <c r="H3796" s="4" t="s">
        <v>7</v>
      </c>
    </row>
    <row r="3797" spans="1:8">
      <c r="A3797" t="n">
        <v>46955</v>
      </c>
      <c r="B3797" s="31" t="n">
        <v>26</v>
      </c>
      <c r="C3797" s="7" t="n">
        <v>2</v>
      </c>
      <c r="D3797" s="7" t="n">
        <v>17</v>
      </c>
      <c r="E3797" s="7" t="n">
        <v>61903</v>
      </c>
      <c r="F3797" s="7" t="s">
        <v>545</v>
      </c>
      <c r="G3797" s="7" t="n">
        <v>2</v>
      </c>
      <c r="H3797" s="7" t="n">
        <v>0</v>
      </c>
    </row>
    <row r="3798" spans="1:8">
      <c r="A3798" t="s">
        <v>4</v>
      </c>
      <c r="B3798" s="4" t="s">
        <v>5</v>
      </c>
    </row>
    <row r="3799" spans="1:8">
      <c r="A3799" t="n">
        <v>46980</v>
      </c>
      <c r="B3799" s="32" t="n">
        <v>28</v>
      </c>
    </row>
    <row r="3800" spans="1:8">
      <c r="A3800" t="s">
        <v>4</v>
      </c>
      <c r="B3800" s="4" t="s">
        <v>5</v>
      </c>
      <c r="C3800" s="4" t="s">
        <v>7</v>
      </c>
      <c r="D3800" s="4" t="s">
        <v>11</v>
      </c>
      <c r="E3800" s="4" t="s">
        <v>11</v>
      </c>
      <c r="F3800" s="4" t="s">
        <v>7</v>
      </c>
    </row>
    <row r="3801" spans="1:8">
      <c r="A3801" t="n">
        <v>46981</v>
      </c>
      <c r="B3801" s="56" t="n">
        <v>25</v>
      </c>
      <c r="C3801" s="7" t="n">
        <v>1</v>
      </c>
      <c r="D3801" s="7" t="n">
        <v>60</v>
      </c>
      <c r="E3801" s="7" t="n">
        <v>640</v>
      </c>
      <c r="F3801" s="7" t="n">
        <v>2</v>
      </c>
    </row>
    <row r="3802" spans="1:8">
      <c r="A3802" t="s">
        <v>4</v>
      </c>
      <c r="B3802" s="4" t="s">
        <v>5</v>
      </c>
      <c r="C3802" s="4" t="s">
        <v>7</v>
      </c>
      <c r="D3802" s="4" t="s">
        <v>11</v>
      </c>
      <c r="E3802" s="4" t="s">
        <v>8</v>
      </c>
    </row>
    <row r="3803" spans="1:8">
      <c r="A3803" t="n">
        <v>46988</v>
      </c>
      <c r="B3803" s="26" t="n">
        <v>51</v>
      </c>
      <c r="C3803" s="7" t="n">
        <v>4</v>
      </c>
      <c r="D3803" s="7" t="n">
        <v>4</v>
      </c>
      <c r="E3803" s="7" t="s">
        <v>546</v>
      </c>
    </row>
    <row r="3804" spans="1:8">
      <c r="A3804" t="s">
        <v>4</v>
      </c>
      <c r="B3804" s="4" t="s">
        <v>5</v>
      </c>
      <c r="C3804" s="4" t="s">
        <v>11</v>
      </c>
    </row>
    <row r="3805" spans="1:8">
      <c r="A3805" t="n">
        <v>47001</v>
      </c>
      <c r="B3805" s="29" t="n">
        <v>16</v>
      </c>
      <c r="C3805" s="7" t="n">
        <v>0</v>
      </c>
    </row>
    <row r="3806" spans="1:8">
      <c r="A3806" t="s">
        <v>4</v>
      </c>
      <c r="B3806" s="4" t="s">
        <v>5</v>
      </c>
      <c r="C3806" s="4" t="s">
        <v>11</v>
      </c>
      <c r="D3806" s="4" t="s">
        <v>7</v>
      </c>
      <c r="E3806" s="4" t="s">
        <v>14</v>
      </c>
      <c r="F3806" s="4" t="s">
        <v>51</v>
      </c>
      <c r="G3806" s="4" t="s">
        <v>7</v>
      </c>
      <c r="H3806" s="4" t="s">
        <v>7</v>
      </c>
    </row>
    <row r="3807" spans="1:8">
      <c r="A3807" t="n">
        <v>47004</v>
      </c>
      <c r="B3807" s="31" t="n">
        <v>26</v>
      </c>
      <c r="C3807" s="7" t="n">
        <v>4</v>
      </c>
      <c r="D3807" s="7" t="n">
        <v>17</v>
      </c>
      <c r="E3807" s="7" t="n">
        <v>61904</v>
      </c>
      <c r="F3807" s="7" t="s">
        <v>547</v>
      </c>
      <c r="G3807" s="7" t="n">
        <v>2</v>
      </c>
      <c r="H3807" s="7" t="n">
        <v>0</v>
      </c>
    </row>
    <row r="3808" spans="1:8">
      <c r="A3808" t="s">
        <v>4</v>
      </c>
      <c r="B3808" s="4" t="s">
        <v>5</v>
      </c>
    </row>
    <row r="3809" spans="1:8">
      <c r="A3809" t="n">
        <v>47179</v>
      </c>
      <c r="B3809" s="32" t="n">
        <v>28</v>
      </c>
    </row>
    <row r="3810" spans="1:8">
      <c r="A3810" t="s">
        <v>4</v>
      </c>
      <c r="B3810" s="4" t="s">
        <v>5</v>
      </c>
      <c r="C3810" s="4" t="s">
        <v>7</v>
      </c>
      <c r="D3810" s="4" t="s">
        <v>11</v>
      </c>
      <c r="E3810" s="4" t="s">
        <v>11</v>
      </c>
      <c r="F3810" s="4" t="s">
        <v>7</v>
      </c>
    </row>
    <row r="3811" spans="1:8">
      <c r="A3811" t="n">
        <v>47180</v>
      </c>
      <c r="B3811" s="56" t="n">
        <v>25</v>
      </c>
      <c r="C3811" s="7" t="n">
        <v>1</v>
      </c>
      <c r="D3811" s="7" t="n">
        <v>65535</v>
      </c>
      <c r="E3811" s="7" t="n">
        <v>65535</v>
      </c>
      <c r="F3811" s="7" t="n">
        <v>0</v>
      </c>
    </row>
    <row r="3812" spans="1:8">
      <c r="A3812" t="s">
        <v>4</v>
      </c>
      <c r="B3812" s="4" t="s">
        <v>5</v>
      </c>
      <c r="C3812" s="4" t="s">
        <v>7</v>
      </c>
      <c r="D3812" s="4" t="s">
        <v>11</v>
      </c>
      <c r="E3812" s="4" t="s">
        <v>11</v>
      </c>
      <c r="F3812" s="4" t="s">
        <v>7</v>
      </c>
    </row>
    <row r="3813" spans="1:8">
      <c r="A3813" t="n">
        <v>47187</v>
      </c>
      <c r="B3813" s="56" t="n">
        <v>25</v>
      </c>
      <c r="C3813" s="7" t="n">
        <v>1</v>
      </c>
      <c r="D3813" s="7" t="n">
        <v>260</v>
      </c>
      <c r="E3813" s="7" t="n">
        <v>640</v>
      </c>
      <c r="F3813" s="7" t="n">
        <v>2</v>
      </c>
    </row>
    <row r="3814" spans="1:8">
      <c r="A3814" t="s">
        <v>4</v>
      </c>
      <c r="B3814" s="4" t="s">
        <v>5</v>
      </c>
      <c r="C3814" s="4" t="s">
        <v>7</v>
      </c>
      <c r="D3814" s="4" t="s">
        <v>11</v>
      </c>
      <c r="E3814" s="4" t="s">
        <v>8</v>
      </c>
    </row>
    <row r="3815" spans="1:8">
      <c r="A3815" t="n">
        <v>47194</v>
      </c>
      <c r="B3815" s="26" t="n">
        <v>51</v>
      </c>
      <c r="C3815" s="7" t="n">
        <v>4</v>
      </c>
      <c r="D3815" s="7" t="n">
        <v>6</v>
      </c>
      <c r="E3815" s="7" t="s">
        <v>172</v>
      </c>
    </row>
    <row r="3816" spans="1:8">
      <c r="A3816" t="s">
        <v>4</v>
      </c>
      <c r="B3816" s="4" t="s">
        <v>5</v>
      </c>
      <c r="C3816" s="4" t="s">
        <v>11</v>
      </c>
    </row>
    <row r="3817" spans="1:8">
      <c r="A3817" t="n">
        <v>47207</v>
      </c>
      <c r="B3817" s="29" t="n">
        <v>16</v>
      </c>
      <c r="C3817" s="7" t="n">
        <v>0</v>
      </c>
    </row>
    <row r="3818" spans="1:8">
      <c r="A3818" t="s">
        <v>4</v>
      </c>
      <c r="B3818" s="4" t="s">
        <v>5</v>
      </c>
      <c r="C3818" s="4" t="s">
        <v>11</v>
      </c>
      <c r="D3818" s="4" t="s">
        <v>7</v>
      </c>
      <c r="E3818" s="4" t="s">
        <v>14</v>
      </c>
      <c r="F3818" s="4" t="s">
        <v>51</v>
      </c>
      <c r="G3818" s="4" t="s">
        <v>7</v>
      </c>
      <c r="H3818" s="4" t="s">
        <v>7</v>
      </c>
    </row>
    <row r="3819" spans="1:8">
      <c r="A3819" t="n">
        <v>47210</v>
      </c>
      <c r="B3819" s="31" t="n">
        <v>26</v>
      </c>
      <c r="C3819" s="7" t="n">
        <v>6</v>
      </c>
      <c r="D3819" s="7" t="n">
        <v>17</v>
      </c>
      <c r="E3819" s="7" t="n">
        <v>61905</v>
      </c>
      <c r="F3819" s="7" t="s">
        <v>548</v>
      </c>
      <c r="G3819" s="7" t="n">
        <v>2</v>
      </c>
      <c r="H3819" s="7" t="n">
        <v>0</v>
      </c>
    </row>
    <row r="3820" spans="1:8">
      <c r="A3820" t="s">
        <v>4</v>
      </c>
      <c r="B3820" s="4" t="s">
        <v>5</v>
      </c>
    </row>
    <row r="3821" spans="1:8">
      <c r="A3821" t="n">
        <v>47313</v>
      </c>
      <c r="B3821" s="32" t="n">
        <v>28</v>
      </c>
    </row>
    <row r="3822" spans="1:8">
      <c r="A3822" t="s">
        <v>4</v>
      </c>
      <c r="B3822" s="4" t="s">
        <v>5</v>
      </c>
      <c r="C3822" s="4" t="s">
        <v>11</v>
      </c>
      <c r="D3822" s="4" t="s">
        <v>7</v>
      </c>
    </row>
    <row r="3823" spans="1:8">
      <c r="A3823" t="n">
        <v>47314</v>
      </c>
      <c r="B3823" s="64" t="n">
        <v>89</v>
      </c>
      <c r="C3823" s="7" t="n">
        <v>65533</v>
      </c>
      <c r="D3823" s="7" t="n">
        <v>1</v>
      </c>
    </row>
    <row r="3824" spans="1:8">
      <c r="A3824" t="s">
        <v>4</v>
      </c>
      <c r="B3824" s="4" t="s">
        <v>5</v>
      </c>
      <c r="C3824" s="4" t="s">
        <v>7</v>
      </c>
      <c r="D3824" s="4" t="s">
        <v>11</v>
      </c>
      <c r="E3824" s="4" t="s">
        <v>11</v>
      </c>
      <c r="F3824" s="4" t="s">
        <v>7</v>
      </c>
    </row>
    <row r="3825" spans="1:8">
      <c r="A3825" t="n">
        <v>47318</v>
      </c>
      <c r="B3825" s="56" t="n">
        <v>25</v>
      </c>
      <c r="C3825" s="7" t="n">
        <v>1</v>
      </c>
      <c r="D3825" s="7" t="n">
        <v>65535</v>
      </c>
      <c r="E3825" s="7" t="n">
        <v>65535</v>
      </c>
      <c r="F3825" s="7" t="n">
        <v>0</v>
      </c>
    </row>
    <row r="3826" spans="1:8">
      <c r="A3826" t="s">
        <v>4</v>
      </c>
      <c r="B3826" s="4" t="s">
        <v>5</v>
      </c>
      <c r="C3826" s="4" t="s">
        <v>7</v>
      </c>
      <c r="D3826" s="4" t="s">
        <v>11</v>
      </c>
      <c r="E3826" s="4" t="s">
        <v>13</v>
      </c>
    </row>
    <row r="3827" spans="1:8">
      <c r="A3827" t="n">
        <v>47325</v>
      </c>
      <c r="B3827" s="48" t="n">
        <v>58</v>
      </c>
      <c r="C3827" s="7" t="n">
        <v>101</v>
      </c>
      <c r="D3827" s="7" t="n">
        <v>500</v>
      </c>
      <c r="E3827" s="7" t="n">
        <v>1</v>
      </c>
    </row>
    <row r="3828" spans="1:8">
      <c r="A3828" t="s">
        <v>4</v>
      </c>
      <c r="B3828" s="4" t="s">
        <v>5</v>
      </c>
      <c r="C3828" s="4" t="s">
        <v>7</v>
      </c>
      <c r="D3828" s="4" t="s">
        <v>11</v>
      </c>
    </row>
    <row r="3829" spans="1:8">
      <c r="A3829" t="n">
        <v>47333</v>
      </c>
      <c r="B3829" s="48" t="n">
        <v>58</v>
      </c>
      <c r="C3829" s="7" t="n">
        <v>254</v>
      </c>
      <c r="D3829" s="7" t="n">
        <v>0</v>
      </c>
    </row>
    <row r="3830" spans="1:8">
      <c r="A3830" t="s">
        <v>4</v>
      </c>
      <c r="B3830" s="4" t="s">
        <v>5</v>
      </c>
      <c r="C3830" s="4" t="s">
        <v>7</v>
      </c>
    </row>
    <row r="3831" spans="1:8">
      <c r="A3831" t="n">
        <v>47337</v>
      </c>
      <c r="B3831" s="53" t="n">
        <v>45</v>
      </c>
      <c r="C3831" s="7" t="n">
        <v>0</v>
      </c>
    </row>
    <row r="3832" spans="1:8">
      <c r="A3832" t="s">
        <v>4</v>
      </c>
      <c r="B3832" s="4" t="s">
        <v>5</v>
      </c>
      <c r="C3832" s="4" t="s">
        <v>7</v>
      </c>
      <c r="D3832" s="4" t="s">
        <v>7</v>
      </c>
      <c r="E3832" s="4" t="s">
        <v>13</v>
      </c>
      <c r="F3832" s="4" t="s">
        <v>13</v>
      </c>
      <c r="G3832" s="4" t="s">
        <v>13</v>
      </c>
      <c r="H3832" s="4" t="s">
        <v>11</v>
      </c>
    </row>
    <row r="3833" spans="1:8">
      <c r="A3833" t="n">
        <v>47339</v>
      </c>
      <c r="B3833" s="53" t="n">
        <v>45</v>
      </c>
      <c r="C3833" s="7" t="n">
        <v>2</v>
      </c>
      <c r="D3833" s="7" t="n">
        <v>3</v>
      </c>
      <c r="E3833" s="7" t="n">
        <v>-8.8100004196167</v>
      </c>
      <c r="F3833" s="7" t="n">
        <v>1.13999998569489</v>
      </c>
      <c r="G3833" s="7" t="n">
        <v>-22.7000007629395</v>
      </c>
      <c r="H3833" s="7" t="n">
        <v>0</v>
      </c>
    </row>
    <row r="3834" spans="1:8">
      <c r="A3834" t="s">
        <v>4</v>
      </c>
      <c r="B3834" s="4" t="s">
        <v>5</v>
      </c>
      <c r="C3834" s="4" t="s">
        <v>7</v>
      </c>
      <c r="D3834" s="4" t="s">
        <v>7</v>
      </c>
      <c r="E3834" s="4" t="s">
        <v>13</v>
      </c>
      <c r="F3834" s="4" t="s">
        <v>13</v>
      </c>
      <c r="G3834" s="4" t="s">
        <v>13</v>
      </c>
      <c r="H3834" s="4" t="s">
        <v>11</v>
      </c>
      <c r="I3834" s="4" t="s">
        <v>7</v>
      </c>
    </row>
    <row r="3835" spans="1:8">
      <c r="A3835" t="n">
        <v>47356</v>
      </c>
      <c r="B3835" s="53" t="n">
        <v>45</v>
      </c>
      <c r="C3835" s="7" t="n">
        <v>4</v>
      </c>
      <c r="D3835" s="7" t="n">
        <v>3</v>
      </c>
      <c r="E3835" s="7" t="n">
        <v>3.49000000953674</v>
      </c>
      <c r="F3835" s="7" t="n">
        <v>321.679992675781</v>
      </c>
      <c r="G3835" s="7" t="n">
        <v>0</v>
      </c>
      <c r="H3835" s="7" t="n">
        <v>0</v>
      </c>
      <c r="I3835" s="7" t="n">
        <v>0</v>
      </c>
    </row>
    <row r="3836" spans="1:8">
      <c r="A3836" t="s">
        <v>4</v>
      </c>
      <c r="B3836" s="4" t="s">
        <v>5</v>
      </c>
      <c r="C3836" s="4" t="s">
        <v>7</v>
      </c>
      <c r="D3836" s="4" t="s">
        <v>7</v>
      </c>
      <c r="E3836" s="4" t="s">
        <v>13</v>
      </c>
      <c r="F3836" s="4" t="s">
        <v>11</v>
      </c>
    </row>
    <row r="3837" spans="1:8">
      <c r="A3837" t="n">
        <v>47374</v>
      </c>
      <c r="B3837" s="53" t="n">
        <v>45</v>
      </c>
      <c r="C3837" s="7" t="n">
        <v>5</v>
      </c>
      <c r="D3837" s="7" t="n">
        <v>3</v>
      </c>
      <c r="E3837" s="7" t="n">
        <v>1.20000004768372</v>
      </c>
      <c r="F3837" s="7" t="n">
        <v>0</v>
      </c>
    </row>
    <row r="3838" spans="1:8">
      <c r="A3838" t="s">
        <v>4</v>
      </c>
      <c r="B3838" s="4" t="s">
        <v>5</v>
      </c>
      <c r="C3838" s="4" t="s">
        <v>7</v>
      </c>
      <c r="D3838" s="4" t="s">
        <v>7</v>
      </c>
      <c r="E3838" s="4" t="s">
        <v>13</v>
      </c>
      <c r="F3838" s="4" t="s">
        <v>11</v>
      </c>
    </row>
    <row r="3839" spans="1:8">
      <c r="A3839" t="n">
        <v>47383</v>
      </c>
      <c r="B3839" s="53" t="n">
        <v>45</v>
      </c>
      <c r="C3839" s="7" t="n">
        <v>11</v>
      </c>
      <c r="D3839" s="7" t="n">
        <v>3</v>
      </c>
      <c r="E3839" s="7" t="n">
        <v>33.9000015258789</v>
      </c>
      <c r="F3839" s="7" t="n">
        <v>0</v>
      </c>
    </row>
    <row r="3840" spans="1:8">
      <c r="A3840" t="s">
        <v>4</v>
      </c>
      <c r="B3840" s="4" t="s">
        <v>5</v>
      </c>
      <c r="C3840" s="4" t="s">
        <v>7</v>
      </c>
      <c r="D3840" s="4" t="s">
        <v>7</v>
      </c>
      <c r="E3840" s="4" t="s">
        <v>13</v>
      </c>
      <c r="F3840" s="4" t="s">
        <v>13</v>
      </c>
      <c r="G3840" s="4" t="s">
        <v>13</v>
      </c>
      <c r="H3840" s="4" t="s">
        <v>11</v>
      </c>
      <c r="I3840" s="4" t="s">
        <v>7</v>
      </c>
    </row>
    <row r="3841" spans="1:9">
      <c r="A3841" t="n">
        <v>47392</v>
      </c>
      <c r="B3841" s="53" t="n">
        <v>45</v>
      </c>
      <c r="C3841" s="7" t="n">
        <v>4</v>
      </c>
      <c r="D3841" s="7" t="n">
        <v>3</v>
      </c>
      <c r="E3841" s="7" t="n">
        <v>10.1199998855591</v>
      </c>
      <c r="F3841" s="7" t="n">
        <v>321.679992675781</v>
      </c>
      <c r="G3841" s="7" t="n">
        <v>0</v>
      </c>
      <c r="H3841" s="7" t="n">
        <v>20000</v>
      </c>
      <c r="I3841" s="7" t="n">
        <v>1</v>
      </c>
    </row>
    <row r="3842" spans="1:9">
      <c r="A3842" t="s">
        <v>4</v>
      </c>
      <c r="B3842" s="4" t="s">
        <v>5</v>
      </c>
      <c r="C3842" s="4" t="s">
        <v>11</v>
      </c>
      <c r="D3842" s="4" t="s">
        <v>11</v>
      </c>
      <c r="E3842" s="4" t="s">
        <v>11</v>
      </c>
    </row>
    <row r="3843" spans="1:9">
      <c r="A3843" t="n">
        <v>47410</v>
      </c>
      <c r="B3843" s="46" t="n">
        <v>61</v>
      </c>
      <c r="C3843" s="7" t="n">
        <v>1</v>
      </c>
      <c r="D3843" s="7" t="n">
        <v>65533</v>
      </c>
      <c r="E3843" s="7" t="n">
        <v>0</v>
      </c>
    </row>
    <row r="3844" spans="1:9">
      <c r="A3844" t="s">
        <v>4</v>
      </c>
      <c r="B3844" s="4" t="s">
        <v>5</v>
      </c>
      <c r="C3844" s="4" t="s">
        <v>7</v>
      </c>
      <c r="D3844" s="4" t="s">
        <v>11</v>
      </c>
      <c r="E3844" s="4" t="s">
        <v>8</v>
      </c>
      <c r="F3844" s="4" t="s">
        <v>8</v>
      </c>
      <c r="G3844" s="4" t="s">
        <v>8</v>
      </c>
      <c r="H3844" s="4" t="s">
        <v>8</v>
      </c>
    </row>
    <row r="3845" spans="1:9">
      <c r="A3845" t="n">
        <v>47417</v>
      </c>
      <c r="B3845" s="26" t="n">
        <v>51</v>
      </c>
      <c r="C3845" s="7" t="n">
        <v>3</v>
      </c>
      <c r="D3845" s="7" t="n">
        <v>14</v>
      </c>
      <c r="E3845" s="7" t="s">
        <v>42</v>
      </c>
      <c r="F3845" s="7" t="s">
        <v>42</v>
      </c>
      <c r="G3845" s="7" t="s">
        <v>41</v>
      </c>
      <c r="H3845" s="7" t="s">
        <v>42</v>
      </c>
    </row>
    <row r="3846" spans="1:9">
      <c r="A3846" t="s">
        <v>4</v>
      </c>
      <c r="B3846" s="4" t="s">
        <v>5</v>
      </c>
      <c r="C3846" s="4" t="s">
        <v>7</v>
      </c>
      <c r="D3846" s="4" t="s">
        <v>11</v>
      </c>
    </row>
    <row r="3847" spans="1:9">
      <c r="A3847" t="n">
        <v>47430</v>
      </c>
      <c r="B3847" s="48" t="n">
        <v>58</v>
      </c>
      <c r="C3847" s="7" t="n">
        <v>255</v>
      </c>
      <c r="D3847" s="7" t="n">
        <v>0</v>
      </c>
    </row>
    <row r="3848" spans="1:9">
      <c r="A3848" t="s">
        <v>4</v>
      </c>
      <c r="B3848" s="4" t="s">
        <v>5</v>
      </c>
      <c r="C3848" s="4" t="s">
        <v>11</v>
      </c>
      <c r="D3848" s="4" t="s">
        <v>7</v>
      </c>
      <c r="E3848" s="4" t="s">
        <v>8</v>
      </c>
      <c r="F3848" s="4" t="s">
        <v>13</v>
      </c>
      <c r="G3848" s="4" t="s">
        <v>13</v>
      </c>
      <c r="H3848" s="4" t="s">
        <v>13</v>
      </c>
    </row>
    <row r="3849" spans="1:9">
      <c r="A3849" t="n">
        <v>47434</v>
      </c>
      <c r="B3849" s="24" t="n">
        <v>48</v>
      </c>
      <c r="C3849" s="7" t="n">
        <v>1</v>
      </c>
      <c r="D3849" s="7" t="n">
        <v>0</v>
      </c>
      <c r="E3849" s="7" t="s">
        <v>474</v>
      </c>
      <c r="F3849" s="7" t="n">
        <v>-1</v>
      </c>
      <c r="G3849" s="7" t="n">
        <v>1</v>
      </c>
      <c r="H3849" s="7" t="n">
        <v>0</v>
      </c>
    </row>
    <row r="3850" spans="1:9">
      <c r="A3850" t="s">
        <v>4</v>
      </c>
      <c r="B3850" s="4" t="s">
        <v>5</v>
      </c>
      <c r="C3850" s="4" t="s">
        <v>11</v>
      </c>
    </row>
    <row r="3851" spans="1:9">
      <c r="A3851" t="n">
        <v>47463</v>
      </c>
      <c r="B3851" s="29" t="n">
        <v>16</v>
      </c>
      <c r="C3851" s="7" t="n">
        <v>1000</v>
      </c>
    </row>
    <row r="3852" spans="1:9">
      <c r="A3852" t="s">
        <v>4</v>
      </c>
      <c r="B3852" s="4" t="s">
        <v>5</v>
      </c>
      <c r="C3852" s="4" t="s">
        <v>7</v>
      </c>
      <c r="D3852" s="4" t="s">
        <v>11</v>
      </c>
      <c r="E3852" s="4" t="s">
        <v>8</v>
      </c>
    </row>
    <row r="3853" spans="1:9">
      <c r="A3853" t="n">
        <v>47466</v>
      </c>
      <c r="B3853" s="26" t="n">
        <v>51</v>
      </c>
      <c r="C3853" s="7" t="n">
        <v>4</v>
      </c>
      <c r="D3853" s="7" t="n">
        <v>1</v>
      </c>
      <c r="E3853" s="7" t="s">
        <v>75</v>
      </c>
    </row>
    <row r="3854" spans="1:9">
      <c r="A3854" t="s">
        <v>4</v>
      </c>
      <c r="B3854" s="4" t="s">
        <v>5</v>
      </c>
      <c r="C3854" s="4" t="s">
        <v>11</v>
      </c>
    </row>
    <row r="3855" spans="1:9">
      <c r="A3855" t="n">
        <v>47480</v>
      </c>
      <c r="B3855" s="29" t="n">
        <v>16</v>
      </c>
      <c r="C3855" s="7" t="n">
        <v>0</v>
      </c>
    </row>
    <row r="3856" spans="1:9">
      <c r="A3856" t="s">
        <v>4</v>
      </c>
      <c r="B3856" s="4" t="s">
        <v>5</v>
      </c>
      <c r="C3856" s="4" t="s">
        <v>11</v>
      </c>
      <c r="D3856" s="4" t="s">
        <v>7</v>
      </c>
      <c r="E3856" s="4" t="s">
        <v>14</v>
      </c>
      <c r="F3856" s="4" t="s">
        <v>51</v>
      </c>
      <c r="G3856" s="4" t="s">
        <v>7</v>
      </c>
      <c r="H3856" s="4" t="s">
        <v>7</v>
      </c>
    </row>
    <row r="3857" spans="1:9">
      <c r="A3857" t="n">
        <v>47483</v>
      </c>
      <c r="B3857" s="31" t="n">
        <v>26</v>
      </c>
      <c r="C3857" s="7" t="n">
        <v>1</v>
      </c>
      <c r="D3857" s="7" t="n">
        <v>17</v>
      </c>
      <c r="E3857" s="7" t="n">
        <v>61906</v>
      </c>
      <c r="F3857" s="7" t="s">
        <v>549</v>
      </c>
      <c r="G3857" s="7" t="n">
        <v>2</v>
      </c>
      <c r="H3857" s="7" t="n">
        <v>0</v>
      </c>
    </row>
    <row r="3858" spans="1:9">
      <c r="A3858" t="s">
        <v>4</v>
      </c>
      <c r="B3858" s="4" t="s">
        <v>5</v>
      </c>
    </row>
    <row r="3859" spans="1:9">
      <c r="A3859" t="n">
        <v>47543</v>
      </c>
      <c r="B3859" s="32" t="n">
        <v>28</v>
      </c>
    </row>
    <row r="3860" spans="1:9">
      <c r="A3860" t="s">
        <v>4</v>
      </c>
      <c r="B3860" s="4" t="s">
        <v>5</v>
      </c>
      <c r="C3860" s="4" t="s">
        <v>7</v>
      </c>
      <c r="D3860" s="4" t="s">
        <v>11</v>
      </c>
      <c r="E3860" s="4" t="s">
        <v>11</v>
      </c>
      <c r="F3860" s="4" t="s">
        <v>7</v>
      </c>
    </row>
    <row r="3861" spans="1:9">
      <c r="A3861" t="n">
        <v>47544</v>
      </c>
      <c r="B3861" s="56" t="n">
        <v>25</v>
      </c>
      <c r="C3861" s="7" t="n">
        <v>1</v>
      </c>
      <c r="D3861" s="7" t="n">
        <v>260</v>
      </c>
      <c r="E3861" s="7" t="n">
        <v>640</v>
      </c>
      <c r="F3861" s="7" t="n">
        <v>1</v>
      </c>
    </row>
    <row r="3862" spans="1:9">
      <c r="A3862" t="s">
        <v>4</v>
      </c>
      <c r="B3862" s="4" t="s">
        <v>5</v>
      </c>
      <c r="C3862" s="4" t="s">
        <v>7</v>
      </c>
      <c r="D3862" s="4" t="s">
        <v>11</v>
      </c>
      <c r="E3862" s="4" t="s">
        <v>8</v>
      </c>
    </row>
    <row r="3863" spans="1:9">
      <c r="A3863" t="n">
        <v>47551</v>
      </c>
      <c r="B3863" s="26" t="n">
        <v>51</v>
      </c>
      <c r="C3863" s="7" t="n">
        <v>4</v>
      </c>
      <c r="D3863" s="7" t="n">
        <v>3</v>
      </c>
      <c r="E3863" s="7" t="s">
        <v>480</v>
      </c>
    </row>
    <row r="3864" spans="1:9">
      <c r="A3864" t="s">
        <v>4</v>
      </c>
      <c r="B3864" s="4" t="s">
        <v>5</v>
      </c>
      <c r="C3864" s="4" t="s">
        <v>11</v>
      </c>
    </row>
    <row r="3865" spans="1:9">
      <c r="A3865" t="n">
        <v>47564</v>
      </c>
      <c r="B3865" s="29" t="n">
        <v>16</v>
      </c>
      <c r="C3865" s="7" t="n">
        <v>0</v>
      </c>
    </row>
    <row r="3866" spans="1:9">
      <c r="A3866" t="s">
        <v>4</v>
      </c>
      <c r="B3866" s="4" t="s">
        <v>5</v>
      </c>
      <c r="C3866" s="4" t="s">
        <v>11</v>
      </c>
      <c r="D3866" s="4" t="s">
        <v>7</v>
      </c>
      <c r="E3866" s="4" t="s">
        <v>14</v>
      </c>
      <c r="F3866" s="4" t="s">
        <v>51</v>
      </c>
      <c r="G3866" s="4" t="s">
        <v>7</v>
      </c>
      <c r="H3866" s="4" t="s">
        <v>7</v>
      </c>
    </row>
    <row r="3867" spans="1:9">
      <c r="A3867" t="n">
        <v>47567</v>
      </c>
      <c r="B3867" s="31" t="n">
        <v>26</v>
      </c>
      <c r="C3867" s="7" t="n">
        <v>3</v>
      </c>
      <c r="D3867" s="7" t="n">
        <v>17</v>
      </c>
      <c r="E3867" s="7" t="n">
        <v>61907</v>
      </c>
      <c r="F3867" s="7" t="s">
        <v>550</v>
      </c>
      <c r="G3867" s="7" t="n">
        <v>2</v>
      </c>
      <c r="H3867" s="7" t="n">
        <v>0</v>
      </c>
    </row>
    <row r="3868" spans="1:9">
      <c r="A3868" t="s">
        <v>4</v>
      </c>
      <c r="B3868" s="4" t="s">
        <v>5</v>
      </c>
    </row>
    <row r="3869" spans="1:9">
      <c r="A3869" t="n">
        <v>47646</v>
      </c>
      <c r="B3869" s="32" t="n">
        <v>28</v>
      </c>
    </row>
    <row r="3870" spans="1:9">
      <c r="A3870" t="s">
        <v>4</v>
      </c>
      <c r="B3870" s="4" t="s">
        <v>5</v>
      </c>
      <c r="C3870" s="4" t="s">
        <v>7</v>
      </c>
      <c r="D3870" s="4" t="s">
        <v>11</v>
      </c>
      <c r="E3870" s="4" t="s">
        <v>11</v>
      </c>
      <c r="F3870" s="4" t="s">
        <v>7</v>
      </c>
    </row>
    <row r="3871" spans="1:9">
      <c r="A3871" t="n">
        <v>47647</v>
      </c>
      <c r="B3871" s="56" t="n">
        <v>25</v>
      </c>
      <c r="C3871" s="7" t="n">
        <v>1</v>
      </c>
      <c r="D3871" s="7" t="n">
        <v>60</v>
      </c>
      <c r="E3871" s="7" t="n">
        <v>640</v>
      </c>
      <c r="F3871" s="7" t="n">
        <v>1</v>
      </c>
    </row>
    <row r="3872" spans="1:9">
      <c r="A3872" t="s">
        <v>4</v>
      </c>
      <c r="B3872" s="4" t="s">
        <v>5</v>
      </c>
      <c r="C3872" s="4" t="s">
        <v>7</v>
      </c>
      <c r="D3872" s="4" t="s">
        <v>11</v>
      </c>
      <c r="E3872" s="4" t="s">
        <v>8</v>
      </c>
    </row>
    <row r="3873" spans="1:8">
      <c r="A3873" t="n">
        <v>47654</v>
      </c>
      <c r="B3873" s="26" t="n">
        <v>51</v>
      </c>
      <c r="C3873" s="7" t="n">
        <v>4</v>
      </c>
      <c r="D3873" s="7" t="n">
        <v>7</v>
      </c>
      <c r="E3873" s="7" t="s">
        <v>551</v>
      </c>
    </row>
    <row r="3874" spans="1:8">
      <c r="A3874" t="s">
        <v>4</v>
      </c>
      <c r="B3874" s="4" t="s">
        <v>5</v>
      </c>
      <c r="C3874" s="4" t="s">
        <v>11</v>
      </c>
    </row>
    <row r="3875" spans="1:8">
      <c r="A3875" t="n">
        <v>47667</v>
      </c>
      <c r="B3875" s="29" t="n">
        <v>16</v>
      </c>
      <c r="C3875" s="7" t="n">
        <v>0</v>
      </c>
    </row>
    <row r="3876" spans="1:8">
      <c r="A3876" t="s">
        <v>4</v>
      </c>
      <c r="B3876" s="4" t="s">
        <v>5</v>
      </c>
      <c r="C3876" s="4" t="s">
        <v>11</v>
      </c>
      <c r="D3876" s="4" t="s">
        <v>7</v>
      </c>
      <c r="E3876" s="4" t="s">
        <v>14</v>
      </c>
      <c r="F3876" s="4" t="s">
        <v>51</v>
      </c>
      <c r="G3876" s="4" t="s">
        <v>7</v>
      </c>
      <c r="H3876" s="4" t="s">
        <v>7</v>
      </c>
    </row>
    <row r="3877" spans="1:8">
      <c r="A3877" t="n">
        <v>47670</v>
      </c>
      <c r="B3877" s="31" t="n">
        <v>26</v>
      </c>
      <c r="C3877" s="7" t="n">
        <v>7</v>
      </c>
      <c r="D3877" s="7" t="n">
        <v>17</v>
      </c>
      <c r="E3877" s="7" t="n">
        <v>61908</v>
      </c>
      <c r="F3877" s="7" t="s">
        <v>552</v>
      </c>
      <c r="G3877" s="7" t="n">
        <v>2</v>
      </c>
      <c r="H3877" s="7" t="n">
        <v>0</v>
      </c>
    </row>
    <row r="3878" spans="1:8">
      <c r="A3878" t="s">
        <v>4</v>
      </c>
      <c r="B3878" s="4" t="s">
        <v>5</v>
      </c>
    </row>
    <row r="3879" spans="1:8">
      <c r="A3879" t="n">
        <v>47733</v>
      </c>
      <c r="B3879" s="32" t="n">
        <v>28</v>
      </c>
    </row>
    <row r="3880" spans="1:8">
      <c r="A3880" t="s">
        <v>4</v>
      </c>
      <c r="B3880" s="4" t="s">
        <v>5</v>
      </c>
      <c r="C3880" s="4" t="s">
        <v>7</v>
      </c>
      <c r="D3880" s="4" t="s">
        <v>11</v>
      </c>
      <c r="E3880" s="4" t="s">
        <v>11</v>
      </c>
      <c r="F3880" s="4" t="s">
        <v>7</v>
      </c>
    </row>
    <row r="3881" spans="1:8">
      <c r="A3881" t="n">
        <v>47734</v>
      </c>
      <c r="B3881" s="56" t="n">
        <v>25</v>
      </c>
      <c r="C3881" s="7" t="n">
        <v>1</v>
      </c>
      <c r="D3881" s="7" t="n">
        <v>65535</v>
      </c>
      <c r="E3881" s="7" t="n">
        <v>65535</v>
      </c>
      <c r="F3881" s="7" t="n">
        <v>0</v>
      </c>
    </row>
    <row r="3882" spans="1:8">
      <c r="A3882" t="s">
        <v>4</v>
      </c>
      <c r="B3882" s="4" t="s">
        <v>5</v>
      </c>
      <c r="C3882" s="4" t="s">
        <v>11</v>
      </c>
      <c r="D3882" s="4" t="s">
        <v>13</v>
      </c>
      <c r="E3882" s="4" t="s">
        <v>13</v>
      </c>
      <c r="F3882" s="4" t="s">
        <v>13</v>
      </c>
      <c r="G3882" s="4" t="s">
        <v>11</v>
      </c>
      <c r="H3882" s="4" t="s">
        <v>11</v>
      </c>
    </row>
    <row r="3883" spans="1:8">
      <c r="A3883" t="n">
        <v>47741</v>
      </c>
      <c r="B3883" s="47" t="n">
        <v>60</v>
      </c>
      <c r="C3883" s="7" t="n">
        <v>0</v>
      </c>
      <c r="D3883" s="7" t="n">
        <v>0</v>
      </c>
      <c r="E3883" s="7" t="n">
        <v>-5</v>
      </c>
      <c r="F3883" s="7" t="n">
        <v>0</v>
      </c>
      <c r="G3883" s="7" t="n">
        <v>1000</v>
      </c>
      <c r="H3883" s="7" t="n">
        <v>0</v>
      </c>
    </row>
    <row r="3884" spans="1:8">
      <c r="A3884" t="s">
        <v>4</v>
      </c>
      <c r="B3884" s="4" t="s">
        <v>5</v>
      </c>
      <c r="C3884" s="4" t="s">
        <v>11</v>
      </c>
    </row>
    <row r="3885" spans="1:8">
      <c r="A3885" t="n">
        <v>47760</v>
      </c>
      <c r="B3885" s="29" t="n">
        <v>16</v>
      </c>
      <c r="C3885" s="7" t="n">
        <v>300</v>
      </c>
    </row>
    <row r="3886" spans="1:8">
      <c r="A3886" t="s">
        <v>4</v>
      </c>
      <c r="B3886" s="4" t="s">
        <v>5</v>
      </c>
      <c r="C3886" s="4" t="s">
        <v>7</v>
      </c>
      <c r="D3886" s="4" t="s">
        <v>11</v>
      </c>
      <c r="E3886" s="4" t="s">
        <v>8</v>
      </c>
    </row>
    <row r="3887" spans="1:8">
      <c r="A3887" t="n">
        <v>47763</v>
      </c>
      <c r="B3887" s="26" t="n">
        <v>51</v>
      </c>
      <c r="C3887" s="7" t="n">
        <v>4</v>
      </c>
      <c r="D3887" s="7" t="n">
        <v>0</v>
      </c>
      <c r="E3887" s="7" t="s">
        <v>478</v>
      </c>
    </row>
    <row r="3888" spans="1:8">
      <c r="A3888" t="s">
        <v>4</v>
      </c>
      <c r="B3888" s="4" t="s">
        <v>5</v>
      </c>
      <c r="C3888" s="4" t="s">
        <v>11</v>
      </c>
    </row>
    <row r="3889" spans="1:8">
      <c r="A3889" t="n">
        <v>47777</v>
      </c>
      <c r="B3889" s="29" t="n">
        <v>16</v>
      </c>
      <c r="C3889" s="7" t="n">
        <v>0</v>
      </c>
    </row>
    <row r="3890" spans="1:8">
      <c r="A3890" t="s">
        <v>4</v>
      </c>
      <c r="B3890" s="4" t="s">
        <v>5</v>
      </c>
      <c r="C3890" s="4" t="s">
        <v>11</v>
      </c>
      <c r="D3890" s="4" t="s">
        <v>7</v>
      </c>
      <c r="E3890" s="4" t="s">
        <v>14</v>
      </c>
      <c r="F3890" s="4" t="s">
        <v>51</v>
      </c>
      <c r="G3890" s="4" t="s">
        <v>7</v>
      </c>
      <c r="H3890" s="4" t="s">
        <v>7</v>
      </c>
    </row>
    <row r="3891" spans="1:8">
      <c r="A3891" t="n">
        <v>47780</v>
      </c>
      <c r="B3891" s="31" t="n">
        <v>26</v>
      </c>
      <c r="C3891" s="7" t="n">
        <v>0</v>
      </c>
      <c r="D3891" s="7" t="n">
        <v>17</v>
      </c>
      <c r="E3891" s="7" t="n">
        <v>61909</v>
      </c>
      <c r="F3891" s="7" t="s">
        <v>553</v>
      </c>
      <c r="G3891" s="7" t="n">
        <v>2</v>
      </c>
      <c r="H3891" s="7" t="n">
        <v>0</v>
      </c>
    </row>
    <row r="3892" spans="1:8">
      <c r="A3892" t="s">
        <v>4</v>
      </c>
      <c r="B3892" s="4" t="s">
        <v>5</v>
      </c>
    </row>
    <row r="3893" spans="1:8">
      <c r="A3893" t="n">
        <v>47878</v>
      </c>
      <c r="B3893" s="32" t="n">
        <v>28</v>
      </c>
    </row>
    <row r="3894" spans="1:8">
      <c r="A3894" t="s">
        <v>4</v>
      </c>
      <c r="B3894" s="4" t="s">
        <v>5</v>
      </c>
      <c r="C3894" s="4" t="s">
        <v>11</v>
      </c>
      <c r="D3894" s="4" t="s">
        <v>13</v>
      </c>
      <c r="E3894" s="4" t="s">
        <v>13</v>
      </c>
      <c r="F3894" s="4" t="s">
        <v>13</v>
      </c>
      <c r="G3894" s="4" t="s">
        <v>11</v>
      </c>
      <c r="H3894" s="4" t="s">
        <v>11</v>
      </c>
    </row>
    <row r="3895" spans="1:8">
      <c r="A3895" t="n">
        <v>47879</v>
      </c>
      <c r="B3895" s="47" t="n">
        <v>60</v>
      </c>
      <c r="C3895" s="7" t="n">
        <v>0</v>
      </c>
      <c r="D3895" s="7" t="n">
        <v>0</v>
      </c>
      <c r="E3895" s="7" t="n">
        <v>0</v>
      </c>
      <c r="F3895" s="7" t="n">
        <v>0</v>
      </c>
      <c r="G3895" s="7" t="n">
        <v>1000</v>
      </c>
      <c r="H3895" s="7" t="n">
        <v>0</v>
      </c>
    </row>
    <row r="3896" spans="1:8">
      <c r="A3896" t="s">
        <v>4</v>
      </c>
      <c r="B3896" s="4" t="s">
        <v>5</v>
      </c>
      <c r="C3896" s="4" t="s">
        <v>7</v>
      </c>
      <c r="D3896" s="4" t="s">
        <v>11</v>
      </c>
      <c r="E3896" s="4" t="s">
        <v>8</v>
      </c>
    </row>
    <row r="3897" spans="1:8">
      <c r="A3897" t="n">
        <v>47898</v>
      </c>
      <c r="B3897" s="26" t="n">
        <v>51</v>
      </c>
      <c r="C3897" s="7" t="n">
        <v>4</v>
      </c>
      <c r="D3897" s="7" t="n">
        <v>0</v>
      </c>
      <c r="E3897" s="7" t="s">
        <v>480</v>
      </c>
    </row>
    <row r="3898" spans="1:8">
      <c r="A3898" t="s">
        <v>4</v>
      </c>
      <c r="B3898" s="4" t="s">
        <v>5</v>
      </c>
      <c r="C3898" s="4" t="s">
        <v>11</v>
      </c>
    </row>
    <row r="3899" spans="1:8">
      <c r="A3899" t="n">
        <v>47911</v>
      </c>
      <c r="B3899" s="29" t="n">
        <v>16</v>
      </c>
      <c r="C3899" s="7" t="n">
        <v>0</v>
      </c>
    </row>
    <row r="3900" spans="1:8">
      <c r="A3900" t="s">
        <v>4</v>
      </c>
      <c r="B3900" s="4" t="s">
        <v>5</v>
      </c>
      <c r="C3900" s="4" t="s">
        <v>11</v>
      </c>
      <c r="D3900" s="4" t="s">
        <v>7</v>
      </c>
      <c r="E3900" s="4" t="s">
        <v>14</v>
      </c>
      <c r="F3900" s="4" t="s">
        <v>51</v>
      </c>
      <c r="G3900" s="4" t="s">
        <v>7</v>
      </c>
      <c r="H3900" s="4" t="s">
        <v>7</v>
      </c>
    </row>
    <row r="3901" spans="1:8">
      <c r="A3901" t="n">
        <v>47914</v>
      </c>
      <c r="B3901" s="31" t="n">
        <v>26</v>
      </c>
      <c r="C3901" s="7" t="n">
        <v>0</v>
      </c>
      <c r="D3901" s="7" t="n">
        <v>17</v>
      </c>
      <c r="E3901" s="7" t="n">
        <v>61910</v>
      </c>
      <c r="F3901" s="7" t="s">
        <v>554</v>
      </c>
      <c r="G3901" s="7" t="n">
        <v>2</v>
      </c>
      <c r="H3901" s="7" t="n">
        <v>0</v>
      </c>
    </row>
    <row r="3902" spans="1:8">
      <c r="A3902" t="s">
        <v>4</v>
      </c>
      <c r="B3902" s="4" t="s">
        <v>5</v>
      </c>
    </row>
    <row r="3903" spans="1:8">
      <c r="A3903" t="n">
        <v>48045</v>
      </c>
      <c r="B3903" s="32" t="n">
        <v>28</v>
      </c>
    </row>
    <row r="3904" spans="1:8">
      <c r="A3904" t="s">
        <v>4</v>
      </c>
      <c r="B3904" s="4" t="s">
        <v>5</v>
      </c>
      <c r="C3904" s="4" t="s">
        <v>11</v>
      </c>
      <c r="D3904" s="4" t="s">
        <v>7</v>
      </c>
    </row>
    <row r="3905" spans="1:8">
      <c r="A3905" t="n">
        <v>48046</v>
      </c>
      <c r="B3905" s="64" t="n">
        <v>89</v>
      </c>
      <c r="C3905" s="7" t="n">
        <v>65533</v>
      </c>
      <c r="D3905" s="7" t="n">
        <v>1</v>
      </c>
    </row>
    <row r="3906" spans="1:8">
      <c r="A3906" t="s">
        <v>4</v>
      </c>
      <c r="B3906" s="4" t="s">
        <v>5</v>
      </c>
      <c r="C3906" s="4" t="s">
        <v>7</v>
      </c>
      <c r="D3906" s="4" t="s">
        <v>11</v>
      </c>
      <c r="E3906" s="4" t="s">
        <v>7</v>
      </c>
    </row>
    <row r="3907" spans="1:8">
      <c r="A3907" t="n">
        <v>48050</v>
      </c>
      <c r="B3907" s="14" t="n">
        <v>49</v>
      </c>
      <c r="C3907" s="7" t="n">
        <v>1</v>
      </c>
      <c r="D3907" s="7" t="n">
        <v>4000</v>
      </c>
      <c r="E3907" s="7" t="n">
        <v>0</v>
      </c>
    </row>
    <row r="3908" spans="1:8">
      <c r="A3908" t="s">
        <v>4</v>
      </c>
      <c r="B3908" s="4" t="s">
        <v>5</v>
      </c>
      <c r="C3908" s="4" t="s">
        <v>11</v>
      </c>
    </row>
    <row r="3909" spans="1:8">
      <c r="A3909" t="n">
        <v>48055</v>
      </c>
      <c r="B3909" s="29" t="n">
        <v>16</v>
      </c>
      <c r="C3909" s="7" t="n">
        <v>500</v>
      </c>
    </row>
    <row r="3910" spans="1:8">
      <c r="A3910" t="s">
        <v>4</v>
      </c>
      <c r="B3910" s="4" t="s">
        <v>5</v>
      </c>
      <c r="C3910" s="4" t="s">
        <v>7</v>
      </c>
      <c r="D3910" s="4" t="s">
        <v>11</v>
      </c>
      <c r="E3910" s="4" t="s">
        <v>11</v>
      </c>
      <c r="F3910" s="4" t="s">
        <v>7</v>
      </c>
    </row>
    <row r="3911" spans="1:8">
      <c r="A3911" t="n">
        <v>48058</v>
      </c>
      <c r="B3911" s="56" t="n">
        <v>25</v>
      </c>
      <c r="C3911" s="7" t="n">
        <v>1</v>
      </c>
      <c r="D3911" s="7" t="n">
        <v>50</v>
      </c>
      <c r="E3911" s="7" t="n">
        <v>50</v>
      </c>
      <c r="F3911" s="7" t="n">
        <v>5</v>
      </c>
    </row>
    <row r="3912" spans="1:8">
      <c r="A3912" t="s">
        <v>4</v>
      </c>
      <c r="B3912" s="4" t="s">
        <v>5</v>
      </c>
      <c r="C3912" s="4" t="s">
        <v>8</v>
      </c>
      <c r="D3912" s="4" t="s">
        <v>11</v>
      </c>
    </row>
    <row r="3913" spans="1:8">
      <c r="A3913" t="n">
        <v>48065</v>
      </c>
      <c r="B3913" s="63" t="n">
        <v>29</v>
      </c>
      <c r="C3913" s="7" t="s">
        <v>555</v>
      </c>
      <c r="D3913" s="7" t="n">
        <v>65533</v>
      </c>
    </row>
    <row r="3914" spans="1:8">
      <c r="A3914" t="s">
        <v>4</v>
      </c>
      <c r="B3914" s="4" t="s">
        <v>5</v>
      </c>
      <c r="C3914" s="4" t="s">
        <v>7</v>
      </c>
      <c r="D3914" s="4" t="s">
        <v>11</v>
      </c>
      <c r="E3914" s="4" t="s">
        <v>8</v>
      </c>
    </row>
    <row r="3915" spans="1:8">
      <c r="A3915" t="n">
        <v>48074</v>
      </c>
      <c r="B3915" s="26" t="n">
        <v>51</v>
      </c>
      <c r="C3915" s="7" t="n">
        <v>4</v>
      </c>
      <c r="D3915" s="7" t="n">
        <v>7024</v>
      </c>
      <c r="E3915" s="7" t="s">
        <v>50</v>
      </c>
    </row>
    <row r="3916" spans="1:8">
      <c r="A3916" t="s">
        <v>4</v>
      </c>
      <c r="B3916" s="4" t="s">
        <v>5</v>
      </c>
      <c r="C3916" s="4" t="s">
        <v>11</v>
      </c>
    </row>
    <row r="3917" spans="1:8">
      <c r="A3917" t="n">
        <v>48087</v>
      </c>
      <c r="B3917" s="29" t="n">
        <v>16</v>
      </c>
      <c r="C3917" s="7" t="n">
        <v>0</v>
      </c>
    </row>
    <row r="3918" spans="1:8">
      <c r="A3918" t="s">
        <v>4</v>
      </c>
      <c r="B3918" s="4" t="s">
        <v>5</v>
      </c>
      <c r="C3918" s="4" t="s">
        <v>11</v>
      </c>
      <c r="D3918" s="4" t="s">
        <v>7</v>
      </c>
      <c r="E3918" s="4" t="s">
        <v>14</v>
      </c>
      <c r="F3918" s="4" t="s">
        <v>51</v>
      </c>
      <c r="G3918" s="4" t="s">
        <v>7</v>
      </c>
      <c r="H3918" s="4" t="s">
        <v>7</v>
      </c>
    </row>
    <row r="3919" spans="1:8">
      <c r="A3919" t="n">
        <v>48090</v>
      </c>
      <c r="B3919" s="31" t="n">
        <v>26</v>
      </c>
      <c r="C3919" s="7" t="n">
        <v>7024</v>
      </c>
      <c r="D3919" s="7" t="n">
        <v>17</v>
      </c>
      <c r="E3919" s="7" t="n">
        <v>29349</v>
      </c>
      <c r="F3919" s="7" t="s">
        <v>556</v>
      </c>
      <c r="G3919" s="7" t="n">
        <v>2</v>
      </c>
      <c r="H3919" s="7" t="n">
        <v>0</v>
      </c>
    </row>
    <row r="3920" spans="1:8">
      <c r="A3920" t="s">
        <v>4</v>
      </c>
      <c r="B3920" s="4" t="s">
        <v>5</v>
      </c>
    </row>
    <row r="3921" spans="1:8">
      <c r="A3921" t="n">
        <v>48137</v>
      </c>
      <c r="B3921" s="32" t="n">
        <v>28</v>
      </c>
    </row>
    <row r="3922" spans="1:8">
      <c r="A3922" t="s">
        <v>4</v>
      </c>
      <c r="B3922" s="4" t="s">
        <v>5</v>
      </c>
      <c r="C3922" s="4" t="s">
        <v>11</v>
      </c>
      <c r="D3922" s="4" t="s">
        <v>7</v>
      </c>
    </row>
    <row r="3923" spans="1:8">
      <c r="A3923" t="n">
        <v>48138</v>
      </c>
      <c r="B3923" s="64" t="n">
        <v>89</v>
      </c>
      <c r="C3923" s="7" t="n">
        <v>65533</v>
      </c>
      <c r="D3923" s="7" t="n">
        <v>1</v>
      </c>
    </row>
    <row r="3924" spans="1:8">
      <c r="A3924" t="s">
        <v>4</v>
      </c>
      <c r="B3924" s="4" t="s">
        <v>5</v>
      </c>
      <c r="C3924" s="4" t="s">
        <v>7</v>
      </c>
      <c r="D3924" s="4" t="s">
        <v>11</v>
      </c>
      <c r="E3924" s="4" t="s">
        <v>11</v>
      </c>
      <c r="F3924" s="4" t="s">
        <v>7</v>
      </c>
    </row>
    <row r="3925" spans="1:8">
      <c r="A3925" t="n">
        <v>48142</v>
      </c>
      <c r="B3925" s="56" t="n">
        <v>25</v>
      </c>
      <c r="C3925" s="7" t="n">
        <v>1</v>
      </c>
      <c r="D3925" s="7" t="n">
        <v>65535</v>
      </c>
      <c r="E3925" s="7" t="n">
        <v>65535</v>
      </c>
      <c r="F3925" s="7" t="n">
        <v>0</v>
      </c>
    </row>
    <row r="3926" spans="1:8">
      <c r="A3926" t="s">
        <v>4</v>
      </c>
      <c r="B3926" s="4" t="s">
        <v>5</v>
      </c>
      <c r="C3926" s="4" t="s">
        <v>8</v>
      </c>
      <c r="D3926" s="4" t="s">
        <v>11</v>
      </c>
    </row>
    <row r="3927" spans="1:8">
      <c r="A3927" t="n">
        <v>48149</v>
      </c>
      <c r="B3927" s="63" t="n">
        <v>29</v>
      </c>
      <c r="C3927" s="7" t="s">
        <v>22</v>
      </c>
      <c r="D3927" s="7" t="n">
        <v>65533</v>
      </c>
    </row>
    <row r="3928" spans="1:8">
      <c r="A3928" t="s">
        <v>4</v>
      </c>
      <c r="B3928" s="4" t="s">
        <v>5</v>
      </c>
      <c r="C3928" s="4" t="s">
        <v>7</v>
      </c>
      <c r="D3928" s="4" t="s">
        <v>11</v>
      </c>
      <c r="E3928" s="4" t="s">
        <v>8</v>
      </c>
      <c r="F3928" s="4" t="s">
        <v>8</v>
      </c>
      <c r="G3928" s="4" t="s">
        <v>8</v>
      </c>
      <c r="H3928" s="4" t="s">
        <v>8</v>
      </c>
    </row>
    <row r="3929" spans="1:8">
      <c r="A3929" t="n">
        <v>48153</v>
      </c>
      <c r="B3929" s="26" t="n">
        <v>51</v>
      </c>
      <c r="C3929" s="7" t="n">
        <v>3</v>
      </c>
      <c r="D3929" s="7" t="n">
        <v>0</v>
      </c>
      <c r="E3929" s="7" t="s">
        <v>557</v>
      </c>
      <c r="F3929" s="7" t="s">
        <v>558</v>
      </c>
      <c r="G3929" s="7" t="s">
        <v>41</v>
      </c>
      <c r="H3929" s="7" t="s">
        <v>42</v>
      </c>
    </row>
    <row r="3930" spans="1:8">
      <c r="A3930" t="s">
        <v>4</v>
      </c>
      <c r="B3930" s="4" t="s">
        <v>5</v>
      </c>
      <c r="C3930" s="4" t="s">
        <v>7</v>
      </c>
      <c r="D3930" s="4" t="s">
        <v>11</v>
      </c>
      <c r="E3930" s="4" t="s">
        <v>8</v>
      </c>
      <c r="F3930" s="4" t="s">
        <v>8</v>
      </c>
      <c r="G3930" s="4" t="s">
        <v>8</v>
      </c>
      <c r="H3930" s="4" t="s">
        <v>8</v>
      </c>
    </row>
    <row r="3931" spans="1:8">
      <c r="A3931" t="n">
        <v>48166</v>
      </c>
      <c r="B3931" s="26" t="n">
        <v>51</v>
      </c>
      <c r="C3931" s="7" t="n">
        <v>3</v>
      </c>
      <c r="D3931" s="7" t="n">
        <v>1</v>
      </c>
      <c r="E3931" s="7" t="s">
        <v>557</v>
      </c>
      <c r="F3931" s="7" t="s">
        <v>558</v>
      </c>
      <c r="G3931" s="7" t="s">
        <v>41</v>
      </c>
      <c r="H3931" s="7" t="s">
        <v>42</v>
      </c>
    </row>
    <row r="3932" spans="1:8">
      <c r="A3932" t="s">
        <v>4</v>
      </c>
      <c r="B3932" s="4" t="s">
        <v>5</v>
      </c>
      <c r="C3932" s="4" t="s">
        <v>7</v>
      </c>
      <c r="D3932" s="4" t="s">
        <v>11</v>
      </c>
      <c r="E3932" s="4" t="s">
        <v>8</v>
      </c>
      <c r="F3932" s="4" t="s">
        <v>8</v>
      </c>
      <c r="G3932" s="4" t="s">
        <v>8</v>
      </c>
      <c r="H3932" s="4" t="s">
        <v>8</v>
      </c>
    </row>
    <row r="3933" spans="1:8">
      <c r="A3933" t="n">
        <v>48179</v>
      </c>
      <c r="B3933" s="26" t="n">
        <v>51</v>
      </c>
      <c r="C3933" s="7" t="n">
        <v>3</v>
      </c>
      <c r="D3933" s="7" t="n">
        <v>2</v>
      </c>
      <c r="E3933" s="7" t="s">
        <v>557</v>
      </c>
      <c r="F3933" s="7" t="s">
        <v>558</v>
      </c>
      <c r="G3933" s="7" t="s">
        <v>41</v>
      </c>
      <c r="H3933" s="7" t="s">
        <v>42</v>
      </c>
    </row>
    <row r="3934" spans="1:8">
      <c r="A3934" t="s">
        <v>4</v>
      </c>
      <c r="B3934" s="4" t="s">
        <v>5</v>
      </c>
      <c r="C3934" s="4" t="s">
        <v>7</v>
      </c>
      <c r="D3934" s="4" t="s">
        <v>11</v>
      </c>
      <c r="E3934" s="4" t="s">
        <v>8</v>
      </c>
      <c r="F3934" s="4" t="s">
        <v>8</v>
      </c>
      <c r="G3934" s="4" t="s">
        <v>8</v>
      </c>
      <c r="H3934" s="4" t="s">
        <v>8</v>
      </c>
    </row>
    <row r="3935" spans="1:8">
      <c r="A3935" t="n">
        <v>48192</v>
      </c>
      <c r="B3935" s="26" t="n">
        <v>51</v>
      </c>
      <c r="C3935" s="7" t="n">
        <v>3</v>
      </c>
      <c r="D3935" s="7" t="n">
        <v>3</v>
      </c>
      <c r="E3935" s="7" t="s">
        <v>557</v>
      </c>
      <c r="F3935" s="7" t="s">
        <v>558</v>
      </c>
      <c r="G3935" s="7" t="s">
        <v>41</v>
      </c>
      <c r="H3935" s="7" t="s">
        <v>42</v>
      </c>
    </row>
    <row r="3936" spans="1:8">
      <c r="A3936" t="s">
        <v>4</v>
      </c>
      <c r="B3936" s="4" t="s">
        <v>5</v>
      </c>
      <c r="C3936" s="4" t="s">
        <v>7</v>
      </c>
      <c r="D3936" s="4" t="s">
        <v>11</v>
      </c>
      <c r="E3936" s="4" t="s">
        <v>8</v>
      </c>
      <c r="F3936" s="4" t="s">
        <v>8</v>
      </c>
      <c r="G3936" s="4" t="s">
        <v>8</v>
      </c>
      <c r="H3936" s="4" t="s">
        <v>8</v>
      </c>
    </row>
    <row r="3937" spans="1:8">
      <c r="A3937" t="n">
        <v>48205</v>
      </c>
      <c r="B3937" s="26" t="n">
        <v>51</v>
      </c>
      <c r="C3937" s="7" t="n">
        <v>3</v>
      </c>
      <c r="D3937" s="7" t="n">
        <v>4</v>
      </c>
      <c r="E3937" s="7" t="s">
        <v>557</v>
      </c>
      <c r="F3937" s="7" t="s">
        <v>558</v>
      </c>
      <c r="G3937" s="7" t="s">
        <v>41</v>
      </c>
      <c r="H3937" s="7" t="s">
        <v>42</v>
      </c>
    </row>
    <row r="3938" spans="1:8">
      <c r="A3938" t="s">
        <v>4</v>
      </c>
      <c r="B3938" s="4" t="s">
        <v>5</v>
      </c>
      <c r="C3938" s="4" t="s">
        <v>7</v>
      </c>
      <c r="D3938" s="4" t="s">
        <v>11</v>
      </c>
      <c r="E3938" s="4" t="s">
        <v>8</v>
      </c>
      <c r="F3938" s="4" t="s">
        <v>8</v>
      </c>
      <c r="G3938" s="4" t="s">
        <v>8</v>
      </c>
      <c r="H3938" s="4" t="s">
        <v>8</v>
      </c>
    </row>
    <row r="3939" spans="1:8">
      <c r="A3939" t="n">
        <v>48218</v>
      </c>
      <c r="B3939" s="26" t="n">
        <v>51</v>
      </c>
      <c r="C3939" s="7" t="n">
        <v>3</v>
      </c>
      <c r="D3939" s="7" t="n">
        <v>5</v>
      </c>
      <c r="E3939" s="7" t="s">
        <v>557</v>
      </c>
      <c r="F3939" s="7" t="s">
        <v>558</v>
      </c>
      <c r="G3939" s="7" t="s">
        <v>41</v>
      </c>
      <c r="H3939" s="7" t="s">
        <v>42</v>
      </c>
    </row>
    <row r="3940" spans="1:8">
      <c r="A3940" t="s">
        <v>4</v>
      </c>
      <c r="B3940" s="4" t="s">
        <v>5</v>
      </c>
      <c r="C3940" s="4" t="s">
        <v>7</v>
      </c>
      <c r="D3940" s="4" t="s">
        <v>11</v>
      </c>
      <c r="E3940" s="4" t="s">
        <v>8</v>
      </c>
      <c r="F3940" s="4" t="s">
        <v>8</v>
      </c>
      <c r="G3940" s="4" t="s">
        <v>8</v>
      </c>
      <c r="H3940" s="4" t="s">
        <v>8</v>
      </c>
    </row>
    <row r="3941" spans="1:8">
      <c r="A3941" t="n">
        <v>48231</v>
      </c>
      <c r="B3941" s="26" t="n">
        <v>51</v>
      </c>
      <c r="C3941" s="7" t="n">
        <v>3</v>
      </c>
      <c r="D3941" s="7" t="n">
        <v>6</v>
      </c>
      <c r="E3941" s="7" t="s">
        <v>557</v>
      </c>
      <c r="F3941" s="7" t="s">
        <v>558</v>
      </c>
      <c r="G3941" s="7" t="s">
        <v>41</v>
      </c>
      <c r="H3941" s="7" t="s">
        <v>42</v>
      </c>
    </row>
    <row r="3942" spans="1:8">
      <c r="A3942" t="s">
        <v>4</v>
      </c>
      <c r="B3942" s="4" t="s">
        <v>5</v>
      </c>
      <c r="C3942" s="4" t="s">
        <v>7</v>
      </c>
      <c r="D3942" s="4" t="s">
        <v>11</v>
      </c>
      <c r="E3942" s="4" t="s">
        <v>8</v>
      </c>
      <c r="F3942" s="4" t="s">
        <v>8</v>
      </c>
      <c r="G3942" s="4" t="s">
        <v>8</v>
      </c>
      <c r="H3942" s="4" t="s">
        <v>8</v>
      </c>
    </row>
    <row r="3943" spans="1:8">
      <c r="A3943" t="n">
        <v>48244</v>
      </c>
      <c r="B3943" s="26" t="n">
        <v>51</v>
      </c>
      <c r="C3943" s="7" t="n">
        <v>3</v>
      </c>
      <c r="D3943" s="7" t="n">
        <v>7</v>
      </c>
      <c r="E3943" s="7" t="s">
        <v>557</v>
      </c>
      <c r="F3943" s="7" t="s">
        <v>558</v>
      </c>
      <c r="G3943" s="7" t="s">
        <v>41</v>
      </c>
      <c r="H3943" s="7" t="s">
        <v>42</v>
      </c>
    </row>
    <row r="3944" spans="1:8">
      <c r="A3944" t="s">
        <v>4</v>
      </c>
      <c r="B3944" s="4" t="s">
        <v>5</v>
      </c>
      <c r="C3944" s="4" t="s">
        <v>7</v>
      </c>
      <c r="D3944" s="4" t="s">
        <v>11</v>
      </c>
      <c r="E3944" s="4" t="s">
        <v>8</v>
      </c>
      <c r="F3944" s="4" t="s">
        <v>8</v>
      </c>
      <c r="G3944" s="4" t="s">
        <v>8</v>
      </c>
      <c r="H3944" s="4" t="s">
        <v>8</v>
      </c>
    </row>
    <row r="3945" spans="1:8">
      <c r="A3945" t="n">
        <v>48257</v>
      </c>
      <c r="B3945" s="26" t="n">
        <v>51</v>
      </c>
      <c r="C3945" s="7" t="n">
        <v>3</v>
      </c>
      <c r="D3945" s="7" t="n">
        <v>8</v>
      </c>
      <c r="E3945" s="7" t="s">
        <v>557</v>
      </c>
      <c r="F3945" s="7" t="s">
        <v>558</v>
      </c>
      <c r="G3945" s="7" t="s">
        <v>41</v>
      </c>
      <c r="H3945" s="7" t="s">
        <v>42</v>
      </c>
    </row>
    <row r="3946" spans="1:8">
      <c r="A3946" t="s">
        <v>4</v>
      </c>
      <c r="B3946" s="4" t="s">
        <v>5</v>
      </c>
      <c r="C3946" s="4" t="s">
        <v>7</v>
      </c>
      <c r="D3946" s="4" t="s">
        <v>11</v>
      </c>
      <c r="E3946" s="4" t="s">
        <v>8</v>
      </c>
      <c r="F3946" s="4" t="s">
        <v>8</v>
      </c>
      <c r="G3946" s="4" t="s">
        <v>8</v>
      </c>
      <c r="H3946" s="4" t="s">
        <v>8</v>
      </c>
    </row>
    <row r="3947" spans="1:8">
      <c r="A3947" t="n">
        <v>48270</v>
      </c>
      <c r="B3947" s="26" t="n">
        <v>51</v>
      </c>
      <c r="C3947" s="7" t="n">
        <v>3</v>
      </c>
      <c r="D3947" s="7" t="n">
        <v>9</v>
      </c>
      <c r="E3947" s="7" t="s">
        <v>557</v>
      </c>
      <c r="F3947" s="7" t="s">
        <v>558</v>
      </c>
      <c r="G3947" s="7" t="s">
        <v>41</v>
      </c>
      <c r="H3947" s="7" t="s">
        <v>42</v>
      </c>
    </row>
    <row r="3948" spans="1:8">
      <c r="A3948" t="s">
        <v>4</v>
      </c>
      <c r="B3948" s="4" t="s">
        <v>5</v>
      </c>
      <c r="C3948" s="4" t="s">
        <v>7</v>
      </c>
      <c r="D3948" s="4" t="s">
        <v>11</v>
      </c>
      <c r="E3948" s="4" t="s">
        <v>8</v>
      </c>
      <c r="F3948" s="4" t="s">
        <v>8</v>
      </c>
      <c r="G3948" s="4" t="s">
        <v>8</v>
      </c>
      <c r="H3948" s="4" t="s">
        <v>8</v>
      </c>
    </row>
    <row r="3949" spans="1:8">
      <c r="A3949" t="n">
        <v>48283</v>
      </c>
      <c r="B3949" s="26" t="n">
        <v>51</v>
      </c>
      <c r="C3949" s="7" t="n">
        <v>3</v>
      </c>
      <c r="D3949" s="7" t="n">
        <v>11</v>
      </c>
      <c r="E3949" s="7" t="s">
        <v>557</v>
      </c>
      <c r="F3949" s="7" t="s">
        <v>558</v>
      </c>
      <c r="G3949" s="7" t="s">
        <v>41</v>
      </c>
      <c r="H3949" s="7" t="s">
        <v>42</v>
      </c>
    </row>
    <row r="3950" spans="1:8">
      <c r="A3950" t="s">
        <v>4</v>
      </c>
      <c r="B3950" s="4" t="s">
        <v>5</v>
      </c>
      <c r="C3950" s="4" t="s">
        <v>7</v>
      </c>
      <c r="D3950" s="4" t="s">
        <v>11</v>
      </c>
      <c r="E3950" s="4" t="s">
        <v>8</v>
      </c>
      <c r="F3950" s="4" t="s">
        <v>8</v>
      </c>
      <c r="G3950" s="4" t="s">
        <v>8</v>
      </c>
      <c r="H3950" s="4" t="s">
        <v>8</v>
      </c>
    </row>
    <row r="3951" spans="1:8">
      <c r="A3951" t="n">
        <v>48296</v>
      </c>
      <c r="B3951" s="26" t="n">
        <v>51</v>
      </c>
      <c r="C3951" s="7" t="n">
        <v>3</v>
      </c>
      <c r="D3951" s="7" t="n">
        <v>15</v>
      </c>
      <c r="E3951" s="7" t="s">
        <v>557</v>
      </c>
      <c r="F3951" s="7" t="s">
        <v>558</v>
      </c>
      <c r="G3951" s="7" t="s">
        <v>41</v>
      </c>
      <c r="H3951" s="7" t="s">
        <v>42</v>
      </c>
    </row>
    <row r="3952" spans="1:8">
      <c r="A3952" t="s">
        <v>4</v>
      </c>
      <c r="B3952" s="4" t="s">
        <v>5</v>
      </c>
      <c r="C3952" s="4" t="s">
        <v>7</v>
      </c>
      <c r="D3952" s="4" t="s">
        <v>11</v>
      </c>
      <c r="E3952" s="4" t="s">
        <v>8</v>
      </c>
      <c r="F3952" s="4" t="s">
        <v>8</v>
      </c>
      <c r="G3952" s="4" t="s">
        <v>8</v>
      </c>
      <c r="H3952" s="4" t="s">
        <v>8</v>
      </c>
    </row>
    <row r="3953" spans="1:8">
      <c r="A3953" t="n">
        <v>48309</v>
      </c>
      <c r="B3953" s="26" t="n">
        <v>51</v>
      </c>
      <c r="C3953" s="7" t="n">
        <v>3</v>
      </c>
      <c r="D3953" s="7" t="n">
        <v>14</v>
      </c>
      <c r="E3953" s="7" t="s">
        <v>557</v>
      </c>
      <c r="F3953" s="7" t="s">
        <v>558</v>
      </c>
      <c r="G3953" s="7" t="s">
        <v>41</v>
      </c>
      <c r="H3953" s="7" t="s">
        <v>42</v>
      </c>
    </row>
    <row r="3954" spans="1:8">
      <c r="A3954" t="s">
        <v>4</v>
      </c>
      <c r="B3954" s="4" t="s">
        <v>5</v>
      </c>
      <c r="C3954" s="4" t="s">
        <v>7</v>
      </c>
      <c r="D3954" s="4" t="s">
        <v>11</v>
      </c>
      <c r="E3954" s="4" t="s">
        <v>8</v>
      </c>
      <c r="F3954" s="4" t="s">
        <v>8</v>
      </c>
      <c r="G3954" s="4" t="s">
        <v>8</v>
      </c>
      <c r="H3954" s="4" t="s">
        <v>8</v>
      </c>
    </row>
    <row r="3955" spans="1:8">
      <c r="A3955" t="n">
        <v>48322</v>
      </c>
      <c r="B3955" s="26" t="n">
        <v>51</v>
      </c>
      <c r="C3955" s="7" t="n">
        <v>3</v>
      </c>
      <c r="D3955" s="7" t="n">
        <v>16</v>
      </c>
      <c r="E3955" s="7" t="s">
        <v>557</v>
      </c>
      <c r="F3955" s="7" t="s">
        <v>558</v>
      </c>
      <c r="G3955" s="7" t="s">
        <v>41</v>
      </c>
      <c r="H3955" s="7" t="s">
        <v>42</v>
      </c>
    </row>
    <row r="3956" spans="1:8">
      <c r="A3956" t="s">
        <v>4</v>
      </c>
      <c r="B3956" s="4" t="s">
        <v>5</v>
      </c>
      <c r="C3956" s="4" t="s">
        <v>11</v>
      </c>
      <c r="D3956" s="4" t="s">
        <v>7</v>
      </c>
      <c r="E3956" s="4" t="s">
        <v>13</v>
      </c>
      <c r="F3956" s="4" t="s">
        <v>11</v>
      </c>
    </row>
    <row r="3957" spans="1:8">
      <c r="A3957" t="n">
        <v>48335</v>
      </c>
      <c r="B3957" s="34" t="n">
        <v>59</v>
      </c>
      <c r="C3957" s="7" t="n">
        <v>0</v>
      </c>
      <c r="D3957" s="7" t="n">
        <v>16</v>
      </c>
      <c r="E3957" s="7" t="n">
        <v>0.150000005960464</v>
      </c>
      <c r="F3957" s="7" t="n">
        <v>0</v>
      </c>
    </row>
    <row r="3958" spans="1:8">
      <c r="A3958" t="s">
        <v>4</v>
      </c>
      <c r="B3958" s="4" t="s">
        <v>5</v>
      </c>
      <c r="C3958" s="4" t="s">
        <v>11</v>
      </c>
      <c r="D3958" s="4" t="s">
        <v>7</v>
      </c>
      <c r="E3958" s="4" t="s">
        <v>13</v>
      </c>
      <c r="F3958" s="4" t="s">
        <v>11</v>
      </c>
    </row>
    <row r="3959" spans="1:8">
      <c r="A3959" t="n">
        <v>48345</v>
      </c>
      <c r="B3959" s="34" t="n">
        <v>59</v>
      </c>
      <c r="C3959" s="7" t="n">
        <v>7</v>
      </c>
      <c r="D3959" s="7" t="n">
        <v>16</v>
      </c>
      <c r="E3959" s="7" t="n">
        <v>0.150000005960464</v>
      </c>
      <c r="F3959" s="7" t="n">
        <v>0</v>
      </c>
    </row>
    <row r="3960" spans="1:8">
      <c r="A3960" t="s">
        <v>4</v>
      </c>
      <c r="B3960" s="4" t="s">
        <v>5</v>
      </c>
      <c r="C3960" s="4" t="s">
        <v>11</v>
      </c>
    </row>
    <row r="3961" spans="1:8">
      <c r="A3961" t="n">
        <v>48355</v>
      </c>
      <c r="B3961" s="29" t="n">
        <v>16</v>
      </c>
      <c r="C3961" s="7" t="n">
        <v>50</v>
      </c>
    </row>
    <row r="3962" spans="1:8">
      <c r="A3962" t="s">
        <v>4</v>
      </c>
      <c r="B3962" s="4" t="s">
        <v>5</v>
      </c>
      <c r="C3962" s="4" t="s">
        <v>11</v>
      </c>
      <c r="D3962" s="4" t="s">
        <v>7</v>
      </c>
      <c r="E3962" s="4" t="s">
        <v>13</v>
      </c>
      <c r="F3962" s="4" t="s">
        <v>11</v>
      </c>
    </row>
    <row r="3963" spans="1:8">
      <c r="A3963" t="n">
        <v>48358</v>
      </c>
      <c r="B3963" s="34" t="n">
        <v>59</v>
      </c>
      <c r="C3963" s="7" t="n">
        <v>11</v>
      </c>
      <c r="D3963" s="7" t="n">
        <v>16</v>
      </c>
      <c r="E3963" s="7" t="n">
        <v>0.150000005960464</v>
      </c>
      <c r="F3963" s="7" t="n">
        <v>0</v>
      </c>
    </row>
    <row r="3964" spans="1:8">
      <c r="A3964" t="s">
        <v>4</v>
      </c>
      <c r="B3964" s="4" t="s">
        <v>5</v>
      </c>
      <c r="C3964" s="4" t="s">
        <v>11</v>
      </c>
      <c r="D3964" s="4" t="s">
        <v>7</v>
      </c>
      <c r="E3964" s="4" t="s">
        <v>13</v>
      </c>
      <c r="F3964" s="4" t="s">
        <v>11</v>
      </c>
    </row>
    <row r="3965" spans="1:8">
      <c r="A3965" t="n">
        <v>48368</v>
      </c>
      <c r="B3965" s="34" t="n">
        <v>59</v>
      </c>
      <c r="C3965" s="7" t="n">
        <v>1</v>
      </c>
      <c r="D3965" s="7" t="n">
        <v>16</v>
      </c>
      <c r="E3965" s="7" t="n">
        <v>0.150000005960464</v>
      </c>
      <c r="F3965" s="7" t="n">
        <v>0</v>
      </c>
    </row>
    <row r="3966" spans="1:8">
      <c r="A3966" t="s">
        <v>4</v>
      </c>
      <c r="B3966" s="4" t="s">
        <v>5</v>
      </c>
      <c r="C3966" s="4" t="s">
        <v>11</v>
      </c>
      <c r="D3966" s="4" t="s">
        <v>7</v>
      </c>
      <c r="E3966" s="4" t="s">
        <v>13</v>
      </c>
      <c r="F3966" s="4" t="s">
        <v>11</v>
      </c>
    </row>
    <row r="3967" spans="1:8">
      <c r="A3967" t="n">
        <v>48378</v>
      </c>
      <c r="B3967" s="34" t="n">
        <v>59</v>
      </c>
      <c r="C3967" s="7" t="n">
        <v>8</v>
      </c>
      <c r="D3967" s="7" t="n">
        <v>16</v>
      </c>
      <c r="E3967" s="7" t="n">
        <v>0.150000005960464</v>
      </c>
      <c r="F3967" s="7" t="n">
        <v>0</v>
      </c>
    </row>
    <row r="3968" spans="1:8">
      <c r="A3968" t="s">
        <v>4</v>
      </c>
      <c r="B3968" s="4" t="s">
        <v>5</v>
      </c>
      <c r="C3968" s="4" t="s">
        <v>11</v>
      </c>
    </row>
    <row r="3969" spans="1:8">
      <c r="A3969" t="n">
        <v>48388</v>
      </c>
      <c r="B3969" s="29" t="n">
        <v>16</v>
      </c>
      <c r="C3969" s="7" t="n">
        <v>50</v>
      </c>
    </row>
    <row r="3970" spans="1:8">
      <c r="A3970" t="s">
        <v>4</v>
      </c>
      <c r="B3970" s="4" t="s">
        <v>5</v>
      </c>
      <c r="C3970" s="4" t="s">
        <v>11</v>
      </c>
      <c r="D3970" s="4" t="s">
        <v>7</v>
      </c>
      <c r="E3970" s="4" t="s">
        <v>13</v>
      </c>
      <c r="F3970" s="4" t="s">
        <v>11</v>
      </c>
    </row>
    <row r="3971" spans="1:8">
      <c r="A3971" t="n">
        <v>48391</v>
      </c>
      <c r="B3971" s="34" t="n">
        <v>59</v>
      </c>
      <c r="C3971" s="7" t="n">
        <v>16</v>
      </c>
      <c r="D3971" s="7" t="n">
        <v>16</v>
      </c>
      <c r="E3971" s="7" t="n">
        <v>0.150000005960464</v>
      </c>
      <c r="F3971" s="7" t="n">
        <v>0</v>
      </c>
    </row>
    <row r="3972" spans="1:8">
      <c r="A3972" t="s">
        <v>4</v>
      </c>
      <c r="B3972" s="4" t="s">
        <v>5</v>
      </c>
      <c r="C3972" s="4" t="s">
        <v>11</v>
      </c>
      <c r="D3972" s="4" t="s">
        <v>7</v>
      </c>
      <c r="E3972" s="4" t="s">
        <v>13</v>
      </c>
      <c r="F3972" s="4" t="s">
        <v>11</v>
      </c>
    </row>
    <row r="3973" spans="1:8">
      <c r="A3973" t="n">
        <v>48401</v>
      </c>
      <c r="B3973" s="34" t="n">
        <v>59</v>
      </c>
      <c r="C3973" s="7" t="n">
        <v>15</v>
      </c>
      <c r="D3973" s="7" t="n">
        <v>16</v>
      </c>
      <c r="E3973" s="7" t="n">
        <v>0.150000005960464</v>
      </c>
      <c r="F3973" s="7" t="n">
        <v>0</v>
      </c>
    </row>
    <row r="3974" spans="1:8">
      <c r="A3974" t="s">
        <v>4</v>
      </c>
      <c r="B3974" s="4" t="s">
        <v>5</v>
      </c>
      <c r="C3974" s="4" t="s">
        <v>11</v>
      </c>
      <c r="D3974" s="4" t="s">
        <v>7</v>
      </c>
      <c r="E3974" s="4" t="s">
        <v>13</v>
      </c>
      <c r="F3974" s="4" t="s">
        <v>11</v>
      </c>
    </row>
    <row r="3975" spans="1:8">
      <c r="A3975" t="n">
        <v>48411</v>
      </c>
      <c r="B3975" s="34" t="n">
        <v>59</v>
      </c>
      <c r="C3975" s="7" t="n">
        <v>14</v>
      </c>
      <c r="D3975" s="7" t="n">
        <v>16</v>
      </c>
      <c r="E3975" s="7" t="n">
        <v>0.150000005960464</v>
      </c>
      <c r="F3975" s="7" t="n">
        <v>0</v>
      </c>
    </row>
    <row r="3976" spans="1:8">
      <c r="A3976" t="s">
        <v>4</v>
      </c>
      <c r="B3976" s="4" t="s">
        <v>5</v>
      </c>
      <c r="C3976" s="4" t="s">
        <v>11</v>
      </c>
    </row>
    <row r="3977" spans="1:8">
      <c r="A3977" t="n">
        <v>48421</v>
      </c>
      <c r="B3977" s="29" t="n">
        <v>16</v>
      </c>
      <c r="C3977" s="7" t="n">
        <v>50</v>
      </c>
    </row>
    <row r="3978" spans="1:8">
      <c r="A3978" t="s">
        <v>4</v>
      </c>
      <c r="B3978" s="4" t="s">
        <v>5</v>
      </c>
      <c r="C3978" s="4" t="s">
        <v>11</v>
      </c>
      <c r="D3978" s="4" t="s">
        <v>7</v>
      </c>
      <c r="E3978" s="4" t="s">
        <v>13</v>
      </c>
      <c r="F3978" s="4" t="s">
        <v>11</v>
      </c>
    </row>
    <row r="3979" spans="1:8">
      <c r="A3979" t="n">
        <v>48424</v>
      </c>
      <c r="B3979" s="34" t="n">
        <v>59</v>
      </c>
      <c r="C3979" s="7" t="n">
        <v>2</v>
      </c>
      <c r="D3979" s="7" t="n">
        <v>16</v>
      </c>
      <c r="E3979" s="7" t="n">
        <v>0.150000005960464</v>
      </c>
      <c r="F3979" s="7" t="n">
        <v>0</v>
      </c>
    </row>
    <row r="3980" spans="1:8">
      <c r="A3980" t="s">
        <v>4</v>
      </c>
      <c r="B3980" s="4" t="s">
        <v>5</v>
      </c>
      <c r="C3980" s="4" t="s">
        <v>11</v>
      </c>
      <c r="D3980" s="4" t="s">
        <v>7</v>
      </c>
      <c r="E3980" s="4" t="s">
        <v>13</v>
      </c>
      <c r="F3980" s="4" t="s">
        <v>11</v>
      </c>
    </row>
    <row r="3981" spans="1:8">
      <c r="A3981" t="n">
        <v>48434</v>
      </c>
      <c r="B3981" s="34" t="n">
        <v>59</v>
      </c>
      <c r="C3981" s="7" t="n">
        <v>3</v>
      </c>
      <c r="D3981" s="7" t="n">
        <v>16</v>
      </c>
      <c r="E3981" s="7" t="n">
        <v>0.150000005960464</v>
      </c>
      <c r="F3981" s="7" t="n">
        <v>0</v>
      </c>
    </row>
    <row r="3982" spans="1:8">
      <c r="A3982" t="s">
        <v>4</v>
      </c>
      <c r="B3982" s="4" t="s">
        <v>5</v>
      </c>
      <c r="C3982" s="4" t="s">
        <v>11</v>
      </c>
    </row>
    <row r="3983" spans="1:8">
      <c r="A3983" t="n">
        <v>48444</v>
      </c>
      <c r="B3983" s="29" t="n">
        <v>16</v>
      </c>
      <c r="C3983" s="7" t="n">
        <v>50</v>
      </c>
    </row>
    <row r="3984" spans="1:8">
      <c r="A3984" t="s">
        <v>4</v>
      </c>
      <c r="B3984" s="4" t="s">
        <v>5</v>
      </c>
      <c r="C3984" s="4" t="s">
        <v>11</v>
      </c>
      <c r="D3984" s="4" t="s">
        <v>7</v>
      </c>
      <c r="E3984" s="4" t="s">
        <v>13</v>
      </c>
      <c r="F3984" s="4" t="s">
        <v>11</v>
      </c>
    </row>
    <row r="3985" spans="1:6">
      <c r="A3985" t="n">
        <v>48447</v>
      </c>
      <c r="B3985" s="34" t="n">
        <v>59</v>
      </c>
      <c r="C3985" s="7" t="n">
        <v>4</v>
      </c>
      <c r="D3985" s="7" t="n">
        <v>16</v>
      </c>
      <c r="E3985" s="7" t="n">
        <v>0.150000005960464</v>
      </c>
      <c r="F3985" s="7" t="n">
        <v>0</v>
      </c>
    </row>
    <row r="3986" spans="1:6">
      <c r="A3986" t="s">
        <v>4</v>
      </c>
      <c r="B3986" s="4" t="s">
        <v>5</v>
      </c>
      <c r="C3986" s="4" t="s">
        <v>11</v>
      </c>
      <c r="D3986" s="4" t="s">
        <v>7</v>
      </c>
      <c r="E3986" s="4" t="s">
        <v>13</v>
      </c>
      <c r="F3986" s="4" t="s">
        <v>11</v>
      </c>
    </row>
    <row r="3987" spans="1:6">
      <c r="A3987" t="n">
        <v>48457</v>
      </c>
      <c r="B3987" s="34" t="n">
        <v>59</v>
      </c>
      <c r="C3987" s="7" t="n">
        <v>5</v>
      </c>
      <c r="D3987" s="7" t="n">
        <v>16</v>
      </c>
      <c r="E3987" s="7" t="n">
        <v>0.150000005960464</v>
      </c>
      <c r="F3987" s="7" t="n">
        <v>0</v>
      </c>
    </row>
    <row r="3988" spans="1:6">
      <c r="A3988" t="s">
        <v>4</v>
      </c>
      <c r="B3988" s="4" t="s">
        <v>5</v>
      </c>
      <c r="C3988" s="4" t="s">
        <v>11</v>
      </c>
    </row>
    <row r="3989" spans="1:6">
      <c r="A3989" t="n">
        <v>48467</v>
      </c>
      <c r="B3989" s="29" t="n">
        <v>16</v>
      </c>
      <c r="C3989" s="7" t="n">
        <v>50</v>
      </c>
    </row>
    <row r="3990" spans="1:6">
      <c r="A3990" t="s">
        <v>4</v>
      </c>
      <c r="B3990" s="4" t="s">
        <v>5</v>
      </c>
      <c r="C3990" s="4" t="s">
        <v>11</v>
      </c>
      <c r="D3990" s="4" t="s">
        <v>7</v>
      </c>
      <c r="E3990" s="4" t="s">
        <v>13</v>
      </c>
      <c r="F3990" s="4" t="s">
        <v>11</v>
      </c>
    </row>
    <row r="3991" spans="1:6">
      <c r="A3991" t="n">
        <v>48470</v>
      </c>
      <c r="B3991" s="34" t="n">
        <v>59</v>
      </c>
      <c r="C3991" s="7" t="n">
        <v>6</v>
      </c>
      <c r="D3991" s="7" t="n">
        <v>16</v>
      </c>
      <c r="E3991" s="7" t="n">
        <v>0.150000005960464</v>
      </c>
      <c r="F3991" s="7" t="n">
        <v>0</v>
      </c>
    </row>
    <row r="3992" spans="1:6">
      <c r="A3992" t="s">
        <v>4</v>
      </c>
      <c r="B3992" s="4" t="s">
        <v>5</v>
      </c>
      <c r="C3992" s="4" t="s">
        <v>11</v>
      </c>
      <c r="D3992" s="4" t="s">
        <v>7</v>
      </c>
      <c r="E3992" s="4" t="s">
        <v>13</v>
      </c>
      <c r="F3992" s="4" t="s">
        <v>11</v>
      </c>
    </row>
    <row r="3993" spans="1:6">
      <c r="A3993" t="n">
        <v>48480</v>
      </c>
      <c r="B3993" s="34" t="n">
        <v>59</v>
      </c>
      <c r="C3993" s="7" t="n">
        <v>9</v>
      </c>
      <c r="D3993" s="7" t="n">
        <v>16</v>
      </c>
      <c r="E3993" s="7" t="n">
        <v>0.150000005960464</v>
      </c>
      <c r="F3993" s="7" t="n">
        <v>0</v>
      </c>
    </row>
    <row r="3994" spans="1:6">
      <c r="A3994" t="s">
        <v>4</v>
      </c>
      <c r="B3994" s="4" t="s">
        <v>5</v>
      </c>
      <c r="C3994" s="4" t="s">
        <v>11</v>
      </c>
    </row>
    <row r="3995" spans="1:6">
      <c r="A3995" t="n">
        <v>48490</v>
      </c>
      <c r="B3995" s="29" t="n">
        <v>16</v>
      </c>
      <c r="C3995" s="7" t="n">
        <v>1000</v>
      </c>
    </row>
    <row r="3996" spans="1:6">
      <c r="A3996" t="s">
        <v>4</v>
      </c>
      <c r="B3996" s="4" t="s">
        <v>5</v>
      </c>
      <c r="C3996" s="4" t="s">
        <v>7</v>
      </c>
      <c r="D3996" s="4" t="s">
        <v>11</v>
      </c>
      <c r="E3996" s="4" t="s">
        <v>13</v>
      </c>
    </row>
    <row r="3997" spans="1:6">
      <c r="A3997" t="n">
        <v>48493</v>
      </c>
      <c r="B3997" s="48" t="n">
        <v>58</v>
      </c>
      <c r="C3997" s="7" t="n">
        <v>101</v>
      </c>
      <c r="D3997" s="7" t="n">
        <v>500</v>
      </c>
      <c r="E3997" s="7" t="n">
        <v>1</v>
      </c>
    </row>
    <row r="3998" spans="1:6">
      <c r="A3998" t="s">
        <v>4</v>
      </c>
      <c r="B3998" s="4" t="s">
        <v>5</v>
      </c>
      <c r="C3998" s="4" t="s">
        <v>7</v>
      </c>
      <c r="D3998" s="4" t="s">
        <v>11</v>
      </c>
    </row>
    <row r="3999" spans="1:6">
      <c r="A3999" t="n">
        <v>48501</v>
      </c>
      <c r="B3999" s="48" t="n">
        <v>58</v>
      </c>
      <c r="C3999" s="7" t="n">
        <v>254</v>
      </c>
      <c r="D3999" s="7" t="n">
        <v>0</v>
      </c>
    </row>
    <row r="4000" spans="1:6">
      <c r="A4000" t="s">
        <v>4</v>
      </c>
      <c r="B4000" s="4" t="s">
        <v>5</v>
      </c>
      <c r="C4000" s="4" t="s">
        <v>7</v>
      </c>
    </row>
    <row r="4001" spans="1:6">
      <c r="A4001" t="n">
        <v>48505</v>
      </c>
      <c r="B4001" s="53" t="n">
        <v>45</v>
      </c>
      <c r="C4001" s="7" t="n">
        <v>0</v>
      </c>
    </row>
    <row r="4002" spans="1:6">
      <c r="A4002" t="s">
        <v>4</v>
      </c>
      <c r="B4002" s="4" t="s">
        <v>5</v>
      </c>
      <c r="C4002" s="4" t="s">
        <v>7</v>
      </c>
      <c r="D4002" s="4" t="s">
        <v>7</v>
      </c>
      <c r="E4002" s="4" t="s">
        <v>13</v>
      </c>
      <c r="F4002" s="4" t="s">
        <v>13</v>
      </c>
      <c r="G4002" s="4" t="s">
        <v>13</v>
      </c>
      <c r="H4002" s="4" t="s">
        <v>11</v>
      </c>
    </row>
    <row r="4003" spans="1:6">
      <c r="A4003" t="n">
        <v>48507</v>
      </c>
      <c r="B4003" s="53" t="n">
        <v>45</v>
      </c>
      <c r="C4003" s="7" t="n">
        <v>2</v>
      </c>
      <c r="D4003" s="7" t="n">
        <v>3</v>
      </c>
      <c r="E4003" s="7" t="n">
        <v>-11.0699996948242</v>
      </c>
      <c r="F4003" s="7" t="n">
        <v>1.26999998092651</v>
      </c>
      <c r="G4003" s="7" t="n">
        <v>-20.25</v>
      </c>
      <c r="H4003" s="7" t="n">
        <v>0</v>
      </c>
    </row>
    <row r="4004" spans="1:6">
      <c r="A4004" t="s">
        <v>4</v>
      </c>
      <c r="B4004" s="4" t="s">
        <v>5</v>
      </c>
      <c r="C4004" s="4" t="s">
        <v>7</v>
      </c>
      <c r="D4004" s="4" t="s">
        <v>7</v>
      </c>
      <c r="E4004" s="4" t="s">
        <v>13</v>
      </c>
      <c r="F4004" s="4" t="s">
        <v>13</v>
      </c>
      <c r="G4004" s="4" t="s">
        <v>13</v>
      </c>
      <c r="H4004" s="4" t="s">
        <v>11</v>
      </c>
      <c r="I4004" s="4" t="s">
        <v>7</v>
      </c>
    </row>
    <row r="4005" spans="1:6">
      <c r="A4005" t="n">
        <v>48524</v>
      </c>
      <c r="B4005" s="53" t="n">
        <v>45</v>
      </c>
      <c r="C4005" s="7" t="n">
        <v>4</v>
      </c>
      <c r="D4005" s="7" t="n">
        <v>3</v>
      </c>
      <c r="E4005" s="7" t="n">
        <v>12.4399995803833</v>
      </c>
      <c r="F4005" s="7" t="n">
        <v>322.600006103516</v>
      </c>
      <c r="G4005" s="7" t="n">
        <v>0</v>
      </c>
      <c r="H4005" s="7" t="n">
        <v>0</v>
      </c>
      <c r="I4005" s="7" t="n">
        <v>0</v>
      </c>
    </row>
    <row r="4006" spans="1:6">
      <c r="A4006" t="s">
        <v>4</v>
      </c>
      <c r="B4006" s="4" t="s">
        <v>5</v>
      </c>
      <c r="C4006" s="4" t="s">
        <v>7</v>
      </c>
      <c r="D4006" s="4" t="s">
        <v>7</v>
      </c>
      <c r="E4006" s="4" t="s">
        <v>13</v>
      </c>
      <c r="F4006" s="4" t="s">
        <v>11</v>
      </c>
    </row>
    <row r="4007" spans="1:6">
      <c r="A4007" t="n">
        <v>48542</v>
      </c>
      <c r="B4007" s="53" t="n">
        <v>45</v>
      </c>
      <c r="C4007" s="7" t="n">
        <v>5</v>
      </c>
      <c r="D4007" s="7" t="n">
        <v>3</v>
      </c>
      <c r="E4007" s="7" t="n">
        <v>3.20000004768372</v>
      </c>
      <c r="F4007" s="7" t="n">
        <v>0</v>
      </c>
    </row>
    <row r="4008" spans="1:6">
      <c r="A4008" t="s">
        <v>4</v>
      </c>
      <c r="B4008" s="4" t="s">
        <v>5</v>
      </c>
      <c r="C4008" s="4" t="s">
        <v>7</v>
      </c>
      <c r="D4008" s="4" t="s">
        <v>7</v>
      </c>
      <c r="E4008" s="4" t="s">
        <v>13</v>
      </c>
      <c r="F4008" s="4" t="s">
        <v>11</v>
      </c>
    </row>
    <row r="4009" spans="1:6">
      <c r="A4009" t="n">
        <v>48551</v>
      </c>
      <c r="B4009" s="53" t="n">
        <v>45</v>
      </c>
      <c r="C4009" s="7" t="n">
        <v>11</v>
      </c>
      <c r="D4009" s="7" t="n">
        <v>3</v>
      </c>
      <c r="E4009" s="7" t="n">
        <v>33.9000015258789</v>
      </c>
      <c r="F4009" s="7" t="n">
        <v>0</v>
      </c>
    </row>
    <row r="4010" spans="1:6">
      <c r="A4010" t="s">
        <v>4</v>
      </c>
      <c r="B4010" s="4" t="s">
        <v>5</v>
      </c>
      <c r="C4010" s="4" t="s">
        <v>11</v>
      </c>
      <c r="D4010" s="4" t="s">
        <v>11</v>
      </c>
      <c r="E4010" s="4" t="s">
        <v>11</v>
      </c>
    </row>
    <row r="4011" spans="1:6">
      <c r="A4011" t="n">
        <v>48560</v>
      </c>
      <c r="B4011" s="46" t="n">
        <v>61</v>
      </c>
      <c r="C4011" s="7" t="n">
        <v>2</v>
      </c>
      <c r="D4011" s="7" t="n">
        <v>0</v>
      </c>
      <c r="E4011" s="7" t="n">
        <v>0</v>
      </c>
    </row>
    <row r="4012" spans="1:6">
      <c r="A4012" t="s">
        <v>4</v>
      </c>
      <c r="B4012" s="4" t="s">
        <v>5</v>
      </c>
      <c r="C4012" s="4" t="s">
        <v>11</v>
      </c>
      <c r="D4012" s="4" t="s">
        <v>11</v>
      </c>
      <c r="E4012" s="4" t="s">
        <v>11</v>
      </c>
    </row>
    <row r="4013" spans="1:6">
      <c r="A4013" t="n">
        <v>48567</v>
      </c>
      <c r="B4013" s="46" t="n">
        <v>61</v>
      </c>
      <c r="C4013" s="7" t="n">
        <v>5</v>
      </c>
      <c r="D4013" s="7" t="n">
        <v>0</v>
      </c>
      <c r="E4013" s="7" t="n">
        <v>0</v>
      </c>
    </row>
    <row r="4014" spans="1:6">
      <c r="A4014" t="s">
        <v>4</v>
      </c>
      <c r="B4014" s="4" t="s">
        <v>5</v>
      </c>
      <c r="C4014" s="4" t="s">
        <v>7</v>
      </c>
      <c r="D4014" s="4" t="s">
        <v>11</v>
      </c>
    </row>
    <row r="4015" spans="1:6">
      <c r="A4015" t="n">
        <v>48574</v>
      </c>
      <c r="B4015" s="48" t="n">
        <v>58</v>
      </c>
      <c r="C4015" s="7" t="n">
        <v>255</v>
      </c>
      <c r="D4015" s="7" t="n">
        <v>0</v>
      </c>
    </row>
    <row r="4016" spans="1:6">
      <c r="A4016" t="s">
        <v>4</v>
      </c>
      <c r="B4016" s="4" t="s">
        <v>5</v>
      </c>
      <c r="C4016" s="4" t="s">
        <v>7</v>
      </c>
      <c r="D4016" s="4" t="s">
        <v>11</v>
      </c>
      <c r="E4016" s="4" t="s">
        <v>11</v>
      </c>
      <c r="F4016" s="4" t="s">
        <v>7</v>
      </c>
    </row>
    <row r="4017" spans="1:9">
      <c r="A4017" t="n">
        <v>48578</v>
      </c>
      <c r="B4017" s="56" t="n">
        <v>25</v>
      </c>
      <c r="C4017" s="7" t="n">
        <v>1</v>
      </c>
      <c r="D4017" s="7" t="n">
        <v>50</v>
      </c>
      <c r="E4017" s="7" t="n">
        <v>50</v>
      </c>
      <c r="F4017" s="7" t="n">
        <v>5</v>
      </c>
    </row>
    <row r="4018" spans="1:9">
      <c r="A4018" t="s">
        <v>4</v>
      </c>
      <c r="B4018" s="4" t="s">
        <v>5</v>
      </c>
      <c r="C4018" s="4" t="s">
        <v>8</v>
      </c>
      <c r="D4018" s="4" t="s">
        <v>11</v>
      </c>
    </row>
    <row r="4019" spans="1:9">
      <c r="A4019" t="n">
        <v>48585</v>
      </c>
      <c r="B4019" s="63" t="n">
        <v>29</v>
      </c>
      <c r="C4019" s="7" t="s">
        <v>555</v>
      </c>
      <c r="D4019" s="7" t="n">
        <v>65533</v>
      </c>
    </row>
    <row r="4020" spans="1:9">
      <c r="A4020" t="s">
        <v>4</v>
      </c>
      <c r="B4020" s="4" t="s">
        <v>5</v>
      </c>
      <c r="C4020" s="4" t="s">
        <v>7</v>
      </c>
      <c r="D4020" s="4" t="s">
        <v>11</v>
      </c>
      <c r="E4020" s="4" t="s">
        <v>8</v>
      </c>
    </row>
    <row r="4021" spans="1:9">
      <c r="A4021" t="n">
        <v>48594</v>
      </c>
      <c r="B4021" s="26" t="n">
        <v>51</v>
      </c>
      <c r="C4021" s="7" t="n">
        <v>4</v>
      </c>
      <c r="D4021" s="7" t="n">
        <v>7024</v>
      </c>
      <c r="E4021" s="7" t="s">
        <v>50</v>
      </c>
    </row>
    <row r="4022" spans="1:9">
      <c r="A4022" t="s">
        <v>4</v>
      </c>
      <c r="B4022" s="4" t="s">
        <v>5</v>
      </c>
      <c r="C4022" s="4" t="s">
        <v>11</v>
      </c>
    </row>
    <row r="4023" spans="1:9">
      <c r="A4023" t="n">
        <v>48607</v>
      </c>
      <c r="B4023" s="29" t="n">
        <v>16</v>
      </c>
      <c r="C4023" s="7" t="n">
        <v>0</v>
      </c>
    </row>
    <row r="4024" spans="1:9">
      <c r="A4024" t="s">
        <v>4</v>
      </c>
      <c r="B4024" s="4" t="s">
        <v>5</v>
      </c>
      <c r="C4024" s="4" t="s">
        <v>11</v>
      </c>
      <c r="D4024" s="4" t="s">
        <v>7</v>
      </c>
      <c r="E4024" s="4" t="s">
        <v>14</v>
      </c>
      <c r="F4024" s="4" t="s">
        <v>51</v>
      </c>
      <c r="G4024" s="4" t="s">
        <v>7</v>
      </c>
      <c r="H4024" s="4" t="s">
        <v>7</v>
      </c>
    </row>
    <row r="4025" spans="1:9">
      <c r="A4025" t="n">
        <v>48610</v>
      </c>
      <c r="B4025" s="31" t="n">
        <v>26</v>
      </c>
      <c r="C4025" s="7" t="n">
        <v>7024</v>
      </c>
      <c r="D4025" s="7" t="n">
        <v>17</v>
      </c>
      <c r="E4025" s="7" t="n">
        <v>29350</v>
      </c>
      <c r="F4025" s="7" t="s">
        <v>559</v>
      </c>
      <c r="G4025" s="7" t="n">
        <v>2</v>
      </c>
      <c r="H4025" s="7" t="n">
        <v>0</v>
      </c>
    </row>
    <row r="4026" spans="1:9">
      <c r="A4026" t="s">
        <v>4</v>
      </c>
      <c r="B4026" s="4" t="s">
        <v>5</v>
      </c>
    </row>
    <row r="4027" spans="1:9">
      <c r="A4027" t="n">
        <v>48647</v>
      </c>
      <c r="B4027" s="32" t="n">
        <v>28</v>
      </c>
    </row>
    <row r="4028" spans="1:9">
      <c r="A4028" t="s">
        <v>4</v>
      </c>
      <c r="B4028" s="4" t="s">
        <v>5</v>
      </c>
      <c r="C4028" s="4" t="s">
        <v>11</v>
      </c>
      <c r="D4028" s="4" t="s">
        <v>7</v>
      </c>
    </row>
    <row r="4029" spans="1:9">
      <c r="A4029" t="n">
        <v>48648</v>
      </c>
      <c r="B4029" s="64" t="n">
        <v>89</v>
      </c>
      <c r="C4029" s="7" t="n">
        <v>65533</v>
      </c>
      <c r="D4029" s="7" t="n">
        <v>1</v>
      </c>
    </row>
    <row r="4030" spans="1:9">
      <c r="A4030" t="s">
        <v>4</v>
      </c>
      <c r="B4030" s="4" t="s">
        <v>5</v>
      </c>
      <c r="C4030" s="4" t="s">
        <v>7</v>
      </c>
      <c r="D4030" s="4" t="s">
        <v>11</v>
      </c>
      <c r="E4030" s="4" t="s">
        <v>11</v>
      </c>
      <c r="F4030" s="4" t="s">
        <v>7</v>
      </c>
    </row>
    <row r="4031" spans="1:9">
      <c r="A4031" t="n">
        <v>48652</v>
      </c>
      <c r="B4031" s="56" t="n">
        <v>25</v>
      </c>
      <c r="C4031" s="7" t="n">
        <v>1</v>
      </c>
      <c r="D4031" s="7" t="n">
        <v>65535</v>
      </c>
      <c r="E4031" s="7" t="n">
        <v>65535</v>
      </c>
      <c r="F4031" s="7" t="n">
        <v>0</v>
      </c>
    </row>
    <row r="4032" spans="1:9">
      <c r="A4032" t="s">
        <v>4</v>
      </c>
      <c r="B4032" s="4" t="s">
        <v>5</v>
      </c>
      <c r="C4032" s="4" t="s">
        <v>8</v>
      </c>
      <c r="D4032" s="4" t="s">
        <v>11</v>
      </c>
    </row>
    <row r="4033" spans="1:8">
      <c r="A4033" t="n">
        <v>48659</v>
      </c>
      <c r="B4033" s="63" t="n">
        <v>29</v>
      </c>
      <c r="C4033" s="7" t="s">
        <v>22</v>
      </c>
      <c r="D4033" s="7" t="n">
        <v>65533</v>
      </c>
    </row>
    <row r="4034" spans="1:8">
      <c r="A4034" t="s">
        <v>4</v>
      </c>
      <c r="B4034" s="4" t="s">
        <v>5</v>
      </c>
      <c r="C4034" s="4" t="s">
        <v>7</v>
      </c>
      <c r="D4034" s="4" t="s">
        <v>11</v>
      </c>
      <c r="E4034" s="4" t="s">
        <v>8</v>
      </c>
      <c r="F4034" s="4" t="s">
        <v>8</v>
      </c>
      <c r="G4034" s="4" t="s">
        <v>8</v>
      </c>
      <c r="H4034" s="4" t="s">
        <v>8</v>
      </c>
    </row>
    <row r="4035" spans="1:8">
      <c r="A4035" t="n">
        <v>48663</v>
      </c>
      <c r="B4035" s="26" t="n">
        <v>51</v>
      </c>
      <c r="C4035" s="7" t="n">
        <v>3</v>
      </c>
      <c r="D4035" s="7" t="n">
        <v>0</v>
      </c>
      <c r="E4035" s="7" t="s">
        <v>560</v>
      </c>
      <c r="F4035" s="7" t="s">
        <v>558</v>
      </c>
      <c r="G4035" s="7" t="s">
        <v>41</v>
      </c>
      <c r="H4035" s="7" t="s">
        <v>42</v>
      </c>
    </row>
    <row r="4036" spans="1:8">
      <c r="A4036" t="s">
        <v>4</v>
      </c>
      <c r="B4036" s="4" t="s">
        <v>5</v>
      </c>
      <c r="C4036" s="4" t="s">
        <v>7</v>
      </c>
      <c r="D4036" s="4" t="s">
        <v>11</v>
      </c>
      <c r="E4036" s="4" t="s">
        <v>8</v>
      </c>
      <c r="F4036" s="4" t="s">
        <v>8</v>
      </c>
      <c r="G4036" s="4" t="s">
        <v>8</v>
      </c>
      <c r="H4036" s="4" t="s">
        <v>8</v>
      </c>
    </row>
    <row r="4037" spans="1:8">
      <c r="A4037" t="n">
        <v>48676</v>
      </c>
      <c r="B4037" s="26" t="n">
        <v>51</v>
      </c>
      <c r="C4037" s="7" t="n">
        <v>3</v>
      </c>
      <c r="D4037" s="7" t="n">
        <v>15</v>
      </c>
      <c r="E4037" s="7" t="s">
        <v>560</v>
      </c>
      <c r="F4037" s="7" t="s">
        <v>558</v>
      </c>
      <c r="G4037" s="7" t="s">
        <v>41</v>
      </c>
      <c r="H4037" s="7" t="s">
        <v>42</v>
      </c>
    </row>
    <row r="4038" spans="1:8">
      <c r="A4038" t="s">
        <v>4</v>
      </c>
      <c r="B4038" s="4" t="s">
        <v>5</v>
      </c>
      <c r="C4038" s="4" t="s">
        <v>7</v>
      </c>
      <c r="D4038" s="4" t="s">
        <v>11</v>
      </c>
      <c r="E4038" s="4" t="s">
        <v>8</v>
      </c>
      <c r="F4038" s="4" t="s">
        <v>8</v>
      </c>
      <c r="G4038" s="4" t="s">
        <v>8</v>
      </c>
      <c r="H4038" s="4" t="s">
        <v>8</v>
      </c>
    </row>
    <row r="4039" spans="1:8">
      <c r="A4039" t="n">
        <v>48689</v>
      </c>
      <c r="B4039" s="26" t="n">
        <v>51</v>
      </c>
      <c r="C4039" s="7" t="n">
        <v>3</v>
      </c>
      <c r="D4039" s="7" t="n">
        <v>9</v>
      </c>
      <c r="E4039" s="7" t="s">
        <v>560</v>
      </c>
      <c r="F4039" s="7" t="s">
        <v>558</v>
      </c>
      <c r="G4039" s="7" t="s">
        <v>41</v>
      </c>
      <c r="H4039" s="7" t="s">
        <v>42</v>
      </c>
    </row>
    <row r="4040" spans="1:8">
      <c r="A4040" t="s">
        <v>4</v>
      </c>
      <c r="B4040" s="4" t="s">
        <v>5</v>
      </c>
      <c r="C4040" s="4" t="s">
        <v>7</v>
      </c>
      <c r="D4040" s="4" t="s">
        <v>11</v>
      </c>
      <c r="E4040" s="4" t="s">
        <v>8</v>
      </c>
      <c r="F4040" s="4" t="s">
        <v>8</v>
      </c>
      <c r="G4040" s="4" t="s">
        <v>8</v>
      </c>
      <c r="H4040" s="4" t="s">
        <v>8</v>
      </c>
    </row>
    <row r="4041" spans="1:8">
      <c r="A4041" t="n">
        <v>48702</v>
      </c>
      <c r="B4041" s="26" t="n">
        <v>51</v>
      </c>
      <c r="C4041" s="7" t="n">
        <v>3</v>
      </c>
      <c r="D4041" s="7" t="n">
        <v>6</v>
      </c>
      <c r="E4041" s="7" t="s">
        <v>560</v>
      </c>
      <c r="F4041" s="7" t="s">
        <v>558</v>
      </c>
      <c r="G4041" s="7" t="s">
        <v>41</v>
      </c>
      <c r="H4041" s="7" t="s">
        <v>42</v>
      </c>
    </row>
    <row r="4042" spans="1:8">
      <c r="A4042" t="s">
        <v>4</v>
      </c>
      <c r="B4042" s="4" t="s">
        <v>5</v>
      </c>
      <c r="C4042" s="4" t="s">
        <v>7</v>
      </c>
      <c r="D4042" s="4" t="s">
        <v>11</v>
      </c>
      <c r="E4042" s="4" t="s">
        <v>8</v>
      </c>
      <c r="F4042" s="4" t="s">
        <v>8</v>
      </c>
      <c r="G4042" s="4" t="s">
        <v>8</v>
      </c>
      <c r="H4042" s="4" t="s">
        <v>8</v>
      </c>
    </row>
    <row r="4043" spans="1:8">
      <c r="A4043" t="n">
        <v>48715</v>
      </c>
      <c r="B4043" s="26" t="n">
        <v>51</v>
      </c>
      <c r="C4043" s="7" t="n">
        <v>3</v>
      </c>
      <c r="D4043" s="7" t="n">
        <v>3</v>
      </c>
      <c r="E4043" s="7" t="s">
        <v>560</v>
      </c>
      <c r="F4043" s="7" t="s">
        <v>558</v>
      </c>
      <c r="G4043" s="7" t="s">
        <v>41</v>
      </c>
      <c r="H4043" s="7" t="s">
        <v>42</v>
      </c>
    </row>
    <row r="4044" spans="1:8">
      <c r="A4044" t="s">
        <v>4</v>
      </c>
      <c r="B4044" s="4" t="s">
        <v>5</v>
      </c>
      <c r="C4044" s="4" t="s">
        <v>7</v>
      </c>
      <c r="D4044" s="4" t="s">
        <v>11</v>
      </c>
      <c r="E4044" s="4" t="s">
        <v>8</v>
      </c>
      <c r="F4044" s="4" t="s">
        <v>8</v>
      </c>
      <c r="G4044" s="4" t="s">
        <v>8</v>
      </c>
      <c r="H4044" s="4" t="s">
        <v>8</v>
      </c>
    </row>
    <row r="4045" spans="1:8">
      <c r="A4045" t="n">
        <v>48728</v>
      </c>
      <c r="B4045" s="26" t="n">
        <v>51</v>
      </c>
      <c r="C4045" s="7" t="n">
        <v>3</v>
      </c>
      <c r="D4045" s="7" t="n">
        <v>7</v>
      </c>
      <c r="E4045" s="7" t="s">
        <v>560</v>
      </c>
      <c r="F4045" s="7" t="s">
        <v>558</v>
      </c>
      <c r="G4045" s="7" t="s">
        <v>41</v>
      </c>
      <c r="H4045" s="7" t="s">
        <v>42</v>
      </c>
    </row>
    <row r="4046" spans="1:8">
      <c r="A4046" t="s">
        <v>4</v>
      </c>
      <c r="B4046" s="4" t="s">
        <v>5</v>
      </c>
      <c r="C4046" s="4" t="s">
        <v>7</v>
      </c>
      <c r="D4046" s="4" t="s">
        <v>11</v>
      </c>
      <c r="E4046" s="4" t="s">
        <v>8</v>
      </c>
      <c r="F4046" s="4" t="s">
        <v>8</v>
      </c>
      <c r="G4046" s="4" t="s">
        <v>8</v>
      </c>
      <c r="H4046" s="4" t="s">
        <v>8</v>
      </c>
    </row>
    <row r="4047" spans="1:8">
      <c r="A4047" t="n">
        <v>48741</v>
      </c>
      <c r="B4047" s="26" t="n">
        <v>51</v>
      </c>
      <c r="C4047" s="7" t="n">
        <v>3</v>
      </c>
      <c r="D4047" s="7" t="n">
        <v>16</v>
      </c>
      <c r="E4047" s="7" t="s">
        <v>560</v>
      </c>
      <c r="F4047" s="7" t="s">
        <v>558</v>
      </c>
      <c r="G4047" s="7" t="s">
        <v>41</v>
      </c>
      <c r="H4047" s="7" t="s">
        <v>42</v>
      </c>
    </row>
    <row r="4048" spans="1:8">
      <c r="A4048" t="s">
        <v>4</v>
      </c>
      <c r="B4048" s="4" t="s">
        <v>5</v>
      </c>
      <c r="C4048" s="4" t="s">
        <v>7</v>
      </c>
      <c r="D4048" s="4" t="s">
        <v>11</v>
      </c>
      <c r="E4048" s="4" t="s">
        <v>8</v>
      </c>
      <c r="F4048" s="4" t="s">
        <v>8</v>
      </c>
      <c r="G4048" s="4" t="s">
        <v>8</v>
      </c>
      <c r="H4048" s="4" t="s">
        <v>8</v>
      </c>
    </row>
    <row r="4049" spans="1:8">
      <c r="A4049" t="n">
        <v>48754</v>
      </c>
      <c r="B4049" s="26" t="n">
        <v>51</v>
      </c>
      <c r="C4049" s="7" t="n">
        <v>3</v>
      </c>
      <c r="D4049" s="7" t="n">
        <v>8</v>
      </c>
      <c r="E4049" s="7" t="s">
        <v>560</v>
      </c>
      <c r="F4049" s="7" t="s">
        <v>558</v>
      </c>
      <c r="G4049" s="7" t="s">
        <v>41</v>
      </c>
      <c r="H4049" s="7" t="s">
        <v>42</v>
      </c>
    </row>
    <row r="4050" spans="1:8">
      <c r="A4050" t="s">
        <v>4</v>
      </c>
      <c r="B4050" s="4" t="s">
        <v>5</v>
      </c>
      <c r="C4050" s="4" t="s">
        <v>7</v>
      </c>
      <c r="D4050" s="4" t="s">
        <v>11</v>
      </c>
      <c r="E4050" s="4" t="s">
        <v>8</v>
      </c>
      <c r="F4050" s="4" t="s">
        <v>8</v>
      </c>
      <c r="G4050" s="4" t="s">
        <v>8</v>
      </c>
      <c r="H4050" s="4" t="s">
        <v>8</v>
      </c>
    </row>
    <row r="4051" spans="1:8">
      <c r="A4051" t="n">
        <v>48767</v>
      </c>
      <c r="B4051" s="26" t="n">
        <v>51</v>
      </c>
      <c r="C4051" s="7" t="n">
        <v>3</v>
      </c>
      <c r="D4051" s="7" t="n">
        <v>5</v>
      </c>
      <c r="E4051" s="7" t="s">
        <v>561</v>
      </c>
      <c r="F4051" s="7" t="s">
        <v>558</v>
      </c>
      <c r="G4051" s="7" t="s">
        <v>41</v>
      </c>
      <c r="H4051" s="7" t="s">
        <v>42</v>
      </c>
    </row>
    <row r="4052" spans="1:8">
      <c r="A4052" t="s">
        <v>4</v>
      </c>
      <c r="B4052" s="4" t="s">
        <v>5</v>
      </c>
      <c r="C4052" s="4" t="s">
        <v>7</v>
      </c>
      <c r="D4052" s="4" t="s">
        <v>11</v>
      </c>
      <c r="E4052" s="4" t="s">
        <v>8</v>
      </c>
      <c r="F4052" s="4" t="s">
        <v>8</v>
      </c>
      <c r="G4052" s="4" t="s">
        <v>8</v>
      </c>
      <c r="H4052" s="4" t="s">
        <v>8</v>
      </c>
    </row>
    <row r="4053" spans="1:8">
      <c r="A4053" t="n">
        <v>48780</v>
      </c>
      <c r="B4053" s="26" t="n">
        <v>51</v>
      </c>
      <c r="C4053" s="7" t="n">
        <v>3</v>
      </c>
      <c r="D4053" s="7" t="n">
        <v>4</v>
      </c>
      <c r="E4053" s="7" t="s">
        <v>560</v>
      </c>
      <c r="F4053" s="7" t="s">
        <v>558</v>
      </c>
      <c r="G4053" s="7" t="s">
        <v>41</v>
      </c>
      <c r="H4053" s="7" t="s">
        <v>42</v>
      </c>
    </row>
    <row r="4054" spans="1:8">
      <c r="A4054" t="s">
        <v>4</v>
      </c>
      <c r="B4054" s="4" t="s">
        <v>5</v>
      </c>
      <c r="C4054" s="4" t="s">
        <v>7</v>
      </c>
      <c r="D4054" s="4" t="s">
        <v>11</v>
      </c>
      <c r="E4054" s="4" t="s">
        <v>8</v>
      </c>
      <c r="F4054" s="4" t="s">
        <v>8</v>
      </c>
      <c r="G4054" s="4" t="s">
        <v>8</v>
      </c>
      <c r="H4054" s="4" t="s">
        <v>8</v>
      </c>
    </row>
    <row r="4055" spans="1:8">
      <c r="A4055" t="n">
        <v>48793</v>
      </c>
      <c r="B4055" s="26" t="n">
        <v>51</v>
      </c>
      <c r="C4055" s="7" t="n">
        <v>3</v>
      </c>
      <c r="D4055" s="7" t="n">
        <v>1</v>
      </c>
      <c r="E4055" s="7" t="s">
        <v>560</v>
      </c>
      <c r="F4055" s="7" t="s">
        <v>558</v>
      </c>
      <c r="G4055" s="7" t="s">
        <v>41</v>
      </c>
      <c r="H4055" s="7" t="s">
        <v>42</v>
      </c>
    </row>
    <row r="4056" spans="1:8">
      <c r="A4056" t="s">
        <v>4</v>
      </c>
      <c r="B4056" s="4" t="s">
        <v>5</v>
      </c>
      <c r="C4056" s="4" t="s">
        <v>7</v>
      </c>
      <c r="D4056" s="4" t="s">
        <v>11</v>
      </c>
      <c r="E4056" s="4" t="s">
        <v>8</v>
      </c>
      <c r="F4056" s="4" t="s">
        <v>8</v>
      </c>
      <c r="G4056" s="4" t="s">
        <v>8</v>
      </c>
      <c r="H4056" s="4" t="s">
        <v>8</v>
      </c>
    </row>
    <row r="4057" spans="1:8">
      <c r="A4057" t="n">
        <v>48806</v>
      </c>
      <c r="B4057" s="26" t="n">
        <v>51</v>
      </c>
      <c r="C4057" s="7" t="n">
        <v>3</v>
      </c>
      <c r="D4057" s="7" t="n">
        <v>14</v>
      </c>
      <c r="E4057" s="7" t="s">
        <v>560</v>
      </c>
      <c r="F4057" s="7" t="s">
        <v>558</v>
      </c>
      <c r="G4057" s="7" t="s">
        <v>41</v>
      </c>
      <c r="H4057" s="7" t="s">
        <v>42</v>
      </c>
    </row>
    <row r="4058" spans="1:8">
      <c r="A4058" t="s">
        <v>4</v>
      </c>
      <c r="B4058" s="4" t="s">
        <v>5</v>
      </c>
      <c r="C4058" s="4" t="s">
        <v>7</v>
      </c>
      <c r="D4058" s="4" t="s">
        <v>11</v>
      </c>
      <c r="E4058" s="4" t="s">
        <v>8</v>
      </c>
      <c r="F4058" s="4" t="s">
        <v>8</v>
      </c>
      <c r="G4058" s="4" t="s">
        <v>8</v>
      </c>
      <c r="H4058" s="4" t="s">
        <v>8</v>
      </c>
    </row>
    <row r="4059" spans="1:8">
      <c r="A4059" t="n">
        <v>48819</v>
      </c>
      <c r="B4059" s="26" t="n">
        <v>51</v>
      </c>
      <c r="C4059" s="7" t="n">
        <v>3</v>
      </c>
      <c r="D4059" s="7" t="n">
        <v>7032</v>
      </c>
      <c r="E4059" s="7" t="s">
        <v>560</v>
      </c>
      <c r="F4059" s="7" t="s">
        <v>558</v>
      </c>
      <c r="G4059" s="7" t="s">
        <v>41</v>
      </c>
      <c r="H4059" s="7" t="s">
        <v>42</v>
      </c>
    </row>
    <row r="4060" spans="1:8">
      <c r="A4060" t="s">
        <v>4</v>
      </c>
      <c r="B4060" s="4" t="s">
        <v>5</v>
      </c>
      <c r="C4060" s="4" t="s">
        <v>7</v>
      </c>
      <c r="D4060" s="4" t="s">
        <v>11</v>
      </c>
      <c r="E4060" s="4" t="s">
        <v>8</v>
      </c>
      <c r="F4060" s="4" t="s">
        <v>8</v>
      </c>
      <c r="G4060" s="4" t="s">
        <v>8</v>
      </c>
      <c r="H4060" s="4" t="s">
        <v>8</v>
      </c>
    </row>
    <row r="4061" spans="1:8">
      <c r="A4061" t="n">
        <v>48832</v>
      </c>
      <c r="B4061" s="26" t="n">
        <v>51</v>
      </c>
      <c r="C4061" s="7" t="n">
        <v>3</v>
      </c>
      <c r="D4061" s="7" t="n">
        <v>11</v>
      </c>
      <c r="E4061" s="7" t="s">
        <v>560</v>
      </c>
      <c r="F4061" s="7" t="s">
        <v>558</v>
      </c>
      <c r="G4061" s="7" t="s">
        <v>41</v>
      </c>
      <c r="H4061" s="7" t="s">
        <v>42</v>
      </c>
    </row>
    <row r="4062" spans="1:8">
      <c r="A4062" t="s">
        <v>4</v>
      </c>
      <c r="B4062" s="4" t="s">
        <v>5</v>
      </c>
      <c r="C4062" s="4" t="s">
        <v>7</v>
      </c>
      <c r="D4062" s="4" t="s">
        <v>11</v>
      </c>
      <c r="E4062" s="4" t="s">
        <v>8</v>
      </c>
      <c r="F4062" s="4" t="s">
        <v>8</v>
      </c>
      <c r="G4062" s="4" t="s">
        <v>8</v>
      </c>
      <c r="H4062" s="4" t="s">
        <v>8</v>
      </c>
    </row>
    <row r="4063" spans="1:8">
      <c r="A4063" t="n">
        <v>48845</v>
      </c>
      <c r="B4063" s="26" t="n">
        <v>51</v>
      </c>
      <c r="C4063" s="7" t="n">
        <v>3</v>
      </c>
      <c r="D4063" s="7" t="n">
        <v>2</v>
      </c>
      <c r="E4063" s="7" t="s">
        <v>561</v>
      </c>
      <c r="F4063" s="7" t="s">
        <v>558</v>
      </c>
      <c r="G4063" s="7" t="s">
        <v>41</v>
      </c>
      <c r="H4063" s="7" t="s">
        <v>42</v>
      </c>
    </row>
    <row r="4064" spans="1:8">
      <c r="A4064" t="s">
        <v>4</v>
      </c>
      <c r="B4064" s="4" t="s">
        <v>5</v>
      </c>
      <c r="C4064" s="4" t="s">
        <v>11</v>
      </c>
    </row>
    <row r="4065" spans="1:8">
      <c r="A4065" t="n">
        <v>48858</v>
      </c>
      <c r="B4065" s="29" t="n">
        <v>16</v>
      </c>
      <c r="C4065" s="7" t="n">
        <v>500</v>
      </c>
    </row>
    <row r="4066" spans="1:8">
      <c r="A4066" t="s">
        <v>4</v>
      </c>
      <c r="B4066" s="4" t="s">
        <v>5</v>
      </c>
      <c r="C4066" s="4" t="s">
        <v>7</v>
      </c>
      <c r="D4066" s="4" t="s">
        <v>13</v>
      </c>
      <c r="E4066" s="4" t="s">
        <v>13</v>
      </c>
      <c r="F4066" s="4" t="s">
        <v>13</v>
      </c>
    </row>
    <row r="4067" spans="1:8">
      <c r="A4067" t="n">
        <v>48861</v>
      </c>
      <c r="B4067" s="53" t="n">
        <v>45</v>
      </c>
      <c r="C4067" s="7" t="n">
        <v>9</v>
      </c>
      <c r="D4067" s="7" t="n">
        <v>0.00999999977648258</v>
      </c>
      <c r="E4067" s="7" t="n">
        <v>0.00999999977648258</v>
      </c>
      <c r="F4067" s="7" t="n">
        <v>0.5</v>
      </c>
    </row>
    <row r="4068" spans="1:8">
      <c r="A4068" t="s">
        <v>4</v>
      </c>
      <c r="B4068" s="4" t="s">
        <v>5</v>
      </c>
      <c r="C4068" s="4" t="s">
        <v>7</v>
      </c>
      <c r="D4068" s="4" t="s">
        <v>11</v>
      </c>
      <c r="E4068" s="4" t="s">
        <v>8</v>
      </c>
    </row>
    <row r="4069" spans="1:8">
      <c r="A4069" t="n">
        <v>48875</v>
      </c>
      <c r="B4069" s="26" t="n">
        <v>51</v>
      </c>
      <c r="C4069" s="7" t="n">
        <v>4</v>
      </c>
      <c r="D4069" s="7" t="n">
        <v>4</v>
      </c>
      <c r="E4069" s="7" t="s">
        <v>562</v>
      </c>
    </row>
    <row r="4070" spans="1:8">
      <c r="A4070" t="s">
        <v>4</v>
      </c>
      <c r="B4070" s="4" t="s">
        <v>5</v>
      </c>
      <c r="C4070" s="4" t="s">
        <v>11</v>
      </c>
    </row>
    <row r="4071" spans="1:8">
      <c r="A4071" t="n">
        <v>48889</v>
      </c>
      <c r="B4071" s="29" t="n">
        <v>16</v>
      </c>
      <c r="C4071" s="7" t="n">
        <v>0</v>
      </c>
    </row>
    <row r="4072" spans="1:8">
      <c r="A4072" t="s">
        <v>4</v>
      </c>
      <c r="B4072" s="4" t="s">
        <v>5</v>
      </c>
      <c r="C4072" s="4" t="s">
        <v>11</v>
      </c>
      <c r="D4072" s="4" t="s">
        <v>7</v>
      </c>
      <c r="E4072" s="4" t="s">
        <v>14</v>
      </c>
      <c r="F4072" s="4" t="s">
        <v>51</v>
      </c>
      <c r="G4072" s="4" t="s">
        <v>7</v>
      </c>
      <c r="H4072" s="4" t="s">
        <v>7</v>
      </c>
    </row>
    <row r="4073" spans="1:8">
      <c r="A4073" t="n">
        <v>48892</v>
      </c>
      <c r="B4073" s="31" t="n">
        <v>26</v>
      </c>
      <c r="C4073" s="7" t="n">
        <v>4</v>
      </c>
      <c r="D4073" s="7" t="n">
        <v>17</v>
      </c>
      <c r="E4073" s="7" t="n">
        <v>61911</v>
      </c>
      <c r="F4073" s="7" t="s">
        <v>563</v>
      </c>
      <c r="G4073" s="7" t="n">
        <v>2</v>
      </c>
      <c r="H4073" s="7" t="n">
        <v>0</v>
      </c>
    </row>
    <row r="4074" spans="1:8">
      <c r="A4074" t="s">
        <v>4</v>
      </c>
      <c r="B4074" s="4" t="s">
        <v>5</v>
      </c>
    </row>
    <row r="4075" spans="1:8">
      <c r="A4075" t="n">
        <v>48926</v>
      </c>
      <c r="B4075" s="32" t="n">
        <v>28</v>
      </c>
    </row>
    <row r="4076" spans="1:8">
      <c r="A4076" t="s">
        <v>4</v>
      </c>
      <c r="B4076" s="4" t="s">
        <v>5</v>
      </c>
      <c r="C4076" s="4" t="s">
        <v>7</v>
      </c>
      <c r="D4076" s="4" t="s">
        <v>11</v>
      </c>
      <c r="E4076" s="4" t="s">
        <v>8</v>
      </c>
    </row>
    <row r="4077" spans="1:8">
      <c r="A4077" t="n">
        <v>48927</v>
      </c>
      <c r="B4077" s="26" t="n">
        <v>51</v>
      </c>
      <c r="C4077" s="7" t="n">
        <v>4</v>
      </c>
      <c r="D4077" s="7" t="n">
        <v>0</v>
      </c>
      <c r="E4077" s="7" t="s">
        <v>564</v>
      </c>
    </row>
    <row r="4078" spans="1:8">
      <c r="A4078" t="s">
        <v>4</v>
      </c>
      <c r="B4078" s="4" t="s">
        <v>5</v>
      </c>
      <c r="C4078" s="4" t="s">
        <v>11</v>
      </c>
    </row>
    <row r="4079" spans="1:8">
      <c r="A4079" t="n">
        <v>48941</v>
      </c>
      <c r="B4079" s="29" t="n">
        <v>16</v>
      </c>
      <c r="C4079" s="7" t="n">
        <v>0</v>
      </c>
    </row>
    <row r="4080" spans="1:8">
      <c r="A4080" t="s">
        <v>4</v>
      </c>
      <c r="B4080" s="4" t="s">
        <v>5</v>
      </c>
      <c r="C4080" s="4" t="s">
        <v>11</v>
      </c>
      <c r="D4080" s="4" t="s">
        <v>7</v>
      </c>
      <c r="E4080" s="4" t="s">
        <v>14</v>
      </c>
      <c r="F4080" s="4" t="s">
        <v>51</v>
      </c>
      <c r="G4080" s="4" t="s">
        <v>7</v>
      </c>
      <c r="H4080" s="4" t="s">
        <v>7</v>
      </c>
    </row>
    <row r="4081" spans="1:8">
      <c r="A4081" t="n">
        <v>48944</v>
      </c>
      <c r="B4081" s="31" t="n">
        <v>26</v>
      </c>
      <c r="C4081" s="7" t="n">
        <v>0</v>
      </c>
      <c r="D4081" s="7" t="n">
        <v>17</v>
      </c>
      <c r="E4081" s="7" t="n">
        <v>61912</v>
      </c>
      <c r="F4081" s="7" t="s">
        <v>565</v>
      </c>
      <c r="G4081" s="7" t="n">
        <v>2</v>
      </c>
      <c r="H4081" s="7" t="n">
        <v>0</v>
      </c>
    </row>
    <row r="4082" spans="1:8">
      <c r="A4082" t="s">
        <v>4</v>
      </c>
      <c r="B4082" s="4" t="s">
        <v>5</v>
      </c>
    </row>
    <row r="4083" spans="1:8">
      <c r="A4083" t="n">
        <v>48975</v>
      </c>
      <c r="B4083" s="32" t="n">
        <v>28</v>
      </c>
    </row>
    <row r="4084" spans="1:8">
      <c r="A4084" t="s">
        <v>4</v>
      </c>
      <c r="B4084" s="4" t="s">
        <v>5</v>
      </c>
      <c r="C4084" s="4" t="s">
        <v>11</v>
      </c>
    </row>
    <row r="4085" spans="1:8">
      <c r="A4085" t="n">
        <v>48976</v>
      </c>
      <c r="B4085" s="29" t="n">
        <v>16</v>
      </c>
      <c r="C4085" s="7" t="n">
        <v>500</v>
      </c>
    </row>
    <row r="4086" spans="1:8">
      <c r="A4086" t="s">
        <v>4</v>
      </c>
      <c r="B4086" s="4" t="s">
        <v>5</v>
      </c>
      <c r="C4086" s="4" t="s">
        <v>7</v>
      </c>
      <c r="D4086" s="4" t="s">
        <v>13</v>
      </c>
      <c r="E4086" s="4" t="s">
        <v>13</v>
      </c>
      <c r="F4086" s="4" t="s">
        <v>13</v>
      </c>
    </row>
    <row r="4087" spans="1:8">
      <c r="A4087" t="n">
        <v>48979</v>
      </c>
      <c r="B4087" s="53" t="n">
        <v>45</v>
      </c>
      <c r="C4087" s="7" t="n">
        <v>9</v>
      </c>
      <c r="D4087" s="7" t="n">
        <v>0.0500000007450581</v>
      </c>
      <c r="E4087" s="7" t="n">
        <v>0.0500000007450581</v>
      </c>
      <c r="F4087" s="7" t="n">
        <v>0.200000002980232</v>
      </c>
    </row>
    <row r="4088" spans="1:8">
      <c r="A4088" t="s">
        <v>4</v>
      </c>
      <c r="B4088" s="4" t="s">
        <v>5</v>
      </c>
      <c r="C4088" s="4" t="s">
        <v>7</v>
      </c>
      <c r="D4088" s="4" t="s">
        <v>11</v>
      </c>
      <c r="E4088" s="4" t="s">
        <v>8</v>
      </c>
    </row>
    <row r="4089" spans="1:8">
      <c r="A4089" t="n">
        <v>48993</v>
      </c>
      <c r="B4089" s="26" t="n">
        <v>51</v>
      </c>
      <c r="C4089" s="7" t="n">
        <v>4</v>
      </c>
      <c r="D4089" s="7" t="n">
        <v>5</v>
      </c>
      <c r="E4089" s="7" t="s">
        <v>544</v>
      </c>
    </row>
    <row r="4090" spans="1:8">
      <c r="A4090" t="s">
        <v>4</v>
      </c>
      <c r="B4090" s="4" t="s">
        <v>5</v>
      </c>
      <c r="C4090" s="4" t="s">
        <v>11</v>
      </c>
    </row>
    <row r="4091" spans="1:8">
      <c r="A4091" t="n">
        <v>49007</v>
      </c>
      <c r="B4091" s="29" t="n">
        <v>16</v>
      </c>
      <c r="C4091" s="7" t="n">
        <v>0</v>
      </c>
    </row>
    <row r="4092" spans="1:8">
      <c r="A4092" t="s">
        <v>4</v>
      </c>
      <c r="B4092" s="4" t="s">
        <v>5</v>
      </c>
      <c r="C4092" s="4" t="s">
        <v>11</v>
      </c>
      <c r="D4092" s="4" t="s">
        <v>7</v>
      </c>
      <c r="E4092" s="4" t="s">
        <v>14</v>
      </c>
      <c r="F4092" s="4" t="s">
        <v>51</v>
      </c>
      <c r="G4092" s="4" t="s">
        <v>7</v>
      </c>
      <c r="H4092" s="4" t="s">
        <v>7</v>
      </c>
    </row>
    <row r="4093" spans="1:8">
      <c r="A4093" t="n">
        <v>49010</v>
      </c>
      <c r="B4093" s="31" t="n">
        <v>26</v>
      </c>
      <c r="C4093" s="7" t="n">
        <v>5</v>
      </c>
      <c r="D4093" s="7" t="n">
        <v>17</v>
      </c>
      <c r="E4093" s="7" t="n">
        <v>61913</v>
      </c>
      <c r="F4093" s="7" t="s">
        <v>566</v>
      </c>
      <c r="G4093" s="7" t="n">
        <v>2</v>
      </c>
      <c r="H4093" s="7" t="n">
        <v>0</v>
      </c>
    </row>
    <row r="4094" spans="1:8">
      <c r="A4094" t="s">
        <v>4</v>
      </c>
      <c r="B4094" s="4" t="s">
        <v>5</v>
      </c>
    </row>
    <row r="4095" spans="1:8">
      <c r="A4095" t="n">
        <v>49032</v>
      </c>
      <c r="B4095" s="32" t="n">
        <v>28</v>
      </c>
    </row>
    <row r="4096" spans="1:8">
      <c r="A4096" t="s">
        <v>4</v>
      </c>
      <c r="B4096" s="4" t="s">
        <v>5</v>
      </c>
      <c r="C4096" s="4" t="s">
        <v>11</v>
      </c>
      <c r="D4096" s="4" t="s">
        <v>7</v>
      </c>
    </row>
    <row r="4097" spans="1:8">
      <c r="A4097" t="n">
        <v>49033</v>
      </c>
      <c r="B4097" s="64" t="n">
        <v>89</v>
      </c>
      <c r="C4097" s="7" t="n">
        <v>65533</v>
      </c>
      <c r="D4097" s="7" t="n">
        <v>1</v>
      </c>
    </row>
    <row r="4098" spans="1:8">
      <c r="A4098" t="s">
        <v>4</v>
      </c>
      <c r="B4098" s="4" t="s">
        <v>5</v>
      </c>
      <c r="C4098" s="4" t="s">
        <v>7</v>
      </c>
      <c r="D4098" s="4" t="s">
        <v>7</v>
      </c>
    </row>
    <row r="4099" spans="1:8">
      <c r="A4099" t="n">
        <v>49037</v>
      </c>
      <c r="B4099" s="14" t="n">
        <v>49</v>
      </c>
      <c r="C4099" s="7" t="n">
        <v>2</v>
      </c>
      <c r="D4099" s="7" t="n">
        <v>0</v>
      </c>
    </row>
    <row r="4100" spans="1:8">
      <c r="A4100" t="s">
        <v>4</v>
      </c>
      <c r="B4100" s="4" t="s">
        <v>5</v>
      </c>
      <c r="C4100" s="4" t="s">
        <v>7</v>
      </c>
      <c r="D4100" s="4" t="s">
        <v>11</v>
      </c>
      <c r="E4100" s="4" t="s">
        <v>14</v>
      </c>
      <c r="F4100" s="4" t="s">
        <v>11</v>
      </c>
      <c r="G4100" s="4" t="s">
        <v>14</v>
      </c>
      <c r="H4100" s="4" t="s">
        <v>7</v>
      </c>
    </row>
    <row r="4101" spans="1:8">
      <c r="A4101" t="n">
        <v>49040</v>
      </c>
      <c r="B4101" s="14" t="n">
        <v>49</v>
      </c>
      <c r="C4101" s="7" t="n">
        <v>0</v>
      </c>
      <c r="D4101" s="7" t="n">
        <v>557</v>
      </c>
      <c r="E4101" s="7" t="n">
        <v>1065353216</v>
      </c>
      <c r="F4101" s="7" t="n">
        <v>0</v>
      </c>
      <c r="G4101" s="7" t="n">
        <v>0</v>
      </c>
      <c r="H4101" s="7" t="n">
        <v>0</v>
      </c>
    </row>
    <row r="4102" spans="1:8">
      <c r="A4102" t="s">
        <v>4</v>
      </c>
      <c r="B4102" s="4" t="s">
        <v>5</v>
      </c>
      <c r="C4102" s="4" t="s">
        <v>7</v>
      </c>
      <c r="D4102" s="4" t="s">
        <v>11</v>
      </c>
    </row>
    <row r="4103" spans="1:8">
      <c r="A4103" t="n">
        <v>49055</v>
      </c>
      <c r="B4103" s="14" t="n">
        <v>49</v>
      </c>
      <c r="C4103" s="7" t="n">
        <v>6</v>
      </c>
      <c r="D4103" s="7" t="n">
        <v>557</v>
      </c>
    </row>
    <row r="4104" spans="1:8">
      <c r="A4104" t="s">
        <v>4</v>
      </c>
      <c r="B4104" s="4" t="s">
        <v>5</v>
      </c>
      <c r="C4104" s="4" t="s">
        <v>7</v>
      </c>
      <c r="D4104" s="4" t="s">
        <v>11</v>
      </c>
      <c r="E4104" s="4" t="s">
        <v>13</v>
      </c>
    </row>
    <row r="4105" spans="1:8">
      <c r="A4105" t="n">
        <v>49059</v>
      </c>
      <c r="B4105" s="48" t="n">
        <v>58</v>
      </c>
      <c r="C4105" s="7" t="n">
        <v>101</v>
      </c>
      <c r="D4105" s="7" t="n">
        <v>500</v>
      </c>
      <c r="E4105" s="7" t="n">
        <v>1</v>
      </c>
    </row>
    <row r="4106" spans="1:8">
      <c r="A4106" t="s">
        <v>4</v>
      </c>
      <c r="B4106" s="4" t="s">
        <v>5</v>
      </c>
      <c r="C4106" s="4" t="s">
        <v>7</v>
      </c>
      <c r="D4106" s="4" t="s">
        <v>11</v>
      </c>
    </row>
    <row r="4107" spans="1:8">
      <c r="A4107" t="n">
        <v>49067</v>
      </c>
      <c r="B4107" s="48" t="n">
        <v>58</v>
      </c>
      <c r="C4107" s="7" t="n">
        <v>254</v>
      </c>
      <c r="D4107" s="7" t="n">
        <v>0</v>
      </c>
    </row>
    <row r="4108" spans="1:8">
      <c r="A4108" t="s">
        <v>4</v>
      </c>
      <c r="B4108" s="4" t="s">
        <v>5</v>
      </c>
      <c r="C4108" s="4" t="s">
        <v>7</v>
      </c>
    </row>
    <row r="4109" spans="1:8">
      <c r="A4109" t="n">
        <v>49071</v>
      </c>
      <c r="B4109" s="53" t="n">
        <v>45</v>
      </c>
      <c r="C4109" s="7" t="n">
        <v>0</v>
      </c>
    </row>
    <row r="4110" spans="1:8">
      <c r="A4110" t="s">
        <v>4</v>
      </c>
      <c r="B4110" s="4" t="s">
        <v>5</v>
      </c>
      <c r="C4110" s="4" t="s">
        <v>7</v>
      </c>
      <c r="D4110" s="4" t="s">
        <v>7</v>
      </c>
      <c r="E4110" s="4" t="s">
        <v>13</v>
      </c>
      <c r="F4110" s="4" t="s">
        <v>13</v>
      </c>
      <c r="G4110" s="4" t="s">
        <v>13</v>
      </c>
      <c r="H4110" s="4" t="s">
        <v>11</v>
      </c>
    </row>
    <row r="4111" spans="1:8">
      <c r="A4111" t="n">
        <v>49073</v>
      </c>
      <c r="B4111" s="53" t="n">
        <v>45</v>
      </c>
      <c r="C4111" s="7" t="n">
        <v>2</v>
      </c>
      <c r="D4111" s="7" t="n">
        <v>3</v>
      </c>
      <c r="E4111" s="7" t="n">
        <v>-14.0100002288818</v>
      </c>
      <c r="F4111" s="7" t="n">
        <v>3.34999990463257</v>
      </c>
      <c r="G4111" s="7" t="n">
        <v>-32.2299995422363</v>
      </c>
      <c r="H4111" s="7" t="n">
        <v>0</v>
      </c>
    </row>
    <row r="4112" spans="1:8">
      <c r="A4112" t="s">
        <v>4</v>
      </c>
      <c r="B4112" s="4" t="s">
        <v>5</v>
      </c>
      <c r="C4112" s="4" t="s">
        <v>7</v>
      </c>
      <c r="D4112" s="4" t="s">
        <v>7</v>
      </c>
      <c r="E4112" s="4" t="s">
        <v>13</v>
      </c>
      <c r="F4112" s="4" t="s">
        <v>13</v>
      </c>
      <c r="G4112" s="4" t="s">
        <v>13</v>
      </c>
      <c r="H4112" s="4" t="s">
        <v>11</v>
      </c>
      <c r="I4112" s="4" t="s">
        <v>7</v>
      </c>
    </row>
    <row r="4113" spans="1:9">
      <c r="A4113" t="n">
        <v>49090</v>
      </c>
      <c r="B4113" s="53" t="n">
        <v>45</v>
      </c>
      <c r="C4113" s="7" t="n">
        <v>4</v>
      </c>
      <c r="D4113" s="7" t="n">
        <v>3</v>
      </c>
      <c r="E4113" s="7" t="n">
        <v>331.119995117188</v>
      </c>
      <c r="F4113" s="7" t="n">
        <v>343.049987792969</v>
      </c>
      <c r="G4113" s="7" t="n">
        <v>0</v>
      </c>
      <c r="H4113" s="7" t="n">
        <v>0</v>
      </c>
      <c r="I4113" s="7" t="n">
        <v>0</v>
      </c>
    </row>
    <row r="4114" spans="1:9">
      <c r="A4114" t="s">
        <v>4</v>
      </c>
      <c r="B4114" s="4" t="s">
        <v>5</v>
      </c>
      <c r="C4114" s="4" t="s">
        <v>7</v>
      </c>
      <c r="D4114" s="4" t="s">
        <v>7</v>
      </c>
      <c r="E4114" s="4" t="s">
        <v>13</v>
      </c>
      <c r="F4114" s="4" t="s">
        <v>11</v>
      </c>
    </row>
    <row r="4115" spans="1:9">
      <c r="A4115" t="n">
        <v>49108</v>
      </c>
      <c r="B4115" s="53" t="n">
        <v>45</v>
      </c>
      <c r="C4115" s="7" t="n">
        <v>5</v>
      </c>
      <c r="D4115" s="7" t="n">
        <v>3</v>
      </c>
      <c r="E4115" s="7" t="n">
        <v>3.79999995231628</v>
      </c>
      <c r="F4115" s="7" t="n">
        <v>0</v>
      </c>
    </row>
    <row r="4116" spans="1:9">
      <c r="A4116" t="s">
        <v>4</v>
      </c>
      <c r="B4116" s="4" t="s">
        <v>5</v>
      </c>
      <c r="C4116" s="4" t="s">
        <v>7</v>
      </c>
      <c r="D4116" s="4" t="s">
        <v>7</v>
      </c>
      <c r="E4116" s="4" t="s">
        <v>13</v>
      </c>
      <c r="F4116" s="4" t="s">
        <v>11</v>
      </c>
    </row>
    <row r="4117" spans="1:9">
      <c r="A4117" t="n">
        <v>49117</v>
      </c>
      <c r="B4117" s="53" t="n">
        <v>45</v>
      </c>
      <c r="C4117" s="7" t="n">
        <v>11</v>
      </c>
      <c r="D4117" s="7" t="n">
        <v>3</v>
      </c>
      <c r="E4117" s="7" t="n">
        <v>35.0999984741211</v>
      </c>
      <c r="F4117" s="7" t="n">
        <v>0</v>
      </c>
    </row>
    <row r="4118" spans="1:9">
      <c r="A4118" t="s">
        <v>4</v>
      </c>
      <c r="B4118" s="4" t="s">
        <v>5</v>
      </c>
      <c r="C4118" s="4" t="s">
        <v>7</v>
      </c>
      <c r="D4118" s="4" t="s">
        <v>11</v>
      </c>
    </row>
    <row r="4119" spans="1:9">
      <c r="A4119" t="n">
        <v>49126</v>
      </c>
      <c r="B4119" s="48" t="n">
        <v>58</v>
      </c>
      <c r="C4119" s="7" t="n">
        <v>255</v>
      </c>
      <c r="D4119" s="7" t="n">
        <v>0</v>
      </c>
    </row>
    <row r="4120" spans="1:9">
      <c r="A4120" t="s">
        <v>4</v>
      </c>
      <c r="B4120" s="4" t="s">
        <v>5</v>
      </c>
      <c r="C4120" s="4" t="s">
        <v>11</v>
      </c>
    </row>
    <row r="4121" spans="1:9">
      <c r="A4121" t="n">
        <v>49130</v>
      </c>
      <c r="B4121" s="29" t="n">
        <v>16</v>
      </c>
      <c r="C4121" s="7" t="n">
        <v>500</v>
      </c>
    </row>
    <row r="4122" spans="1:9">
      <c r="A4122" t="s">
        <v>4</v>
      </c>
      <c r="B4122" s="4" t="s">
        <v>5</v>
      </c>
      <c r="C4122" s="4" t="s">
        <v>7</v>
      </c>
      <c r="D4122" s="4" t="s">
        <v>11</v>
      </c>
      <c r="E4122" s="4" t="s">
        <v>11</v>
      </c>
      <c r="F4122" s="4" t="s">
        <v>14</v>
      </c>
    </row>
    <row r="4123" spans="1:9">
      <c r="A4123" t="n">
        <v>49133</v>
      </c>
      <c r="B4123" s="65" t="n">
        <v>84</v>
      </c>
      <c r="C4123" s="7" t="n">
        <v>0</v>
      </c>
      <c r="D4123" s="7" t="n">
        <v>0</v>
      </c>
      <c r="E4123" s="7" t="n">
        <v>0</v>
      </c>
      <c r="F4123" s="7" t="n">
        <v>1056964608</v>
      </c>
    </row>
    <row r="4124" spans="1:9">
      <c r="A4124" t="s">
        <v>4</v>
      </c>
      <c r="B4124" s="4" t="s">
        <v>5</v>
      </c>
      <c r="C4124" s="4" t="s">
        <v>7</v>
      </c>
      <c r="D4124" s="4" t="s">
        <v>11</v>
      </c>
      <c r="E4124" s="4" t="s">
        <v>8</v>
      </c>
      <c r="F4124" s="4" t="s">
        <v>8</v>
      </c>
      <c r="G4124" s="4" t="s">
        <v>8</v>
      </c>
      <c r="H4124" s="4" t="s">
        <v>8</v>
      </c>
    </row>
    <row r="4125" spans="1:9">
      <c r="A4125" t="n">
        <v>49143</v>
      </c>
      <c r="B4125" s="26" t="n">
        <v>51</v>
      </c>
      <c r="C4125" s="7" t="n">
        <v>3</v>
      </c>
      <c r="D4125" s="7" t="n">
        <v>19</v>
      </c>
      <c r="E4125" s="7" t="s">
        <v>39</v>
      </c>
      <c r="F4125" s="7" t="s">
        <v>42</v>
      </c>
      <c r="G4125" s="7" t="s">
        <v>41</v>
      </c>
      <c r="H4125" s="7" t="s">
        <v>42</v>
      </c>
    </row>
    <row r="4126" spans="1:9">
      <c r="A4126" t="s">
        <v>4</v>
      </c>
      <c r="B4126" s="4" t="s">
        <v>5</v>
      </c>
      <c r="C4126" s="4" t="s">
        <v>11</v>
      </c>
      <c r="D4126" s="4" t="s">
        <v>14</v>
      </c>
      <c r="E4126" s="4" t="s">
        <v>14</v>
      </c>
      <c r="F4126" s="4" t="s">
        <v>14</v>
      </c>
      <c r="G4126" s="4" t="s">
        <v>14</v>
      </c>
      <c r="H4126" s="4" t="s">
        <v>11</v>
      </c>
      <c r="I4126" s="4" t="s">
        <v>7</v>
      </c>
    </row>
    <row r="4127" spans="1:9">
      <c r="A4127" t="n">
        <v>49156</v>
      </c>
      <c r="B4127" s="66" t="n">
        <v>66</v>
      </c>
      <c r="C4127" s="7" t="n">
        <v>19</v>
      </c>
      <c r="D4127" s="7" t="n">
        <v>1065353216</v>
      </c>
      <c r="E4127" s="7" t="n">
        <v>1065353216</v>
      </c>
      <c r="F4127" s="7" t="n">
        <v>1065353216</v>
      </c>
      <c r="G4127" s="7" t="n">
        <v>0</v>
      </c>
      <c r="H4127" s="7" t="n">
        <v>0</v>
      </c>
      <c r="I4127" s="7" t="n">
        <v>3</v>
      </c>
    </row>
    <row r="4128" spans="1:9">
      <c r="A4128" t="s">
        <v>4</v>
      </c>
      <c r="B4128" s="4" t="s">
        <v>5</v>
      </c>
      <c r="C4128" s="4" t="s">
        <v>11</v>
      </c>
      <c r="D4128" s="4" t="s">
        <v>14</v>
      </c>
      <c r="E4128" s="4" t="s">
        <v>14</v>
      </c>
      <c r="F4128" s="4" t="s">
        <v>14</v>
      </c>
      <c r="G4128" s="4" t="s">
        <v>14</v>
      </c>
      <c r="H4128" s="4" t="s">
        <v>11</v>
      </c>
      <c r="I4128" s="4" t="s">
        <v>7</v>
      </c>
    </row>
    <row r="4129" spans="1:9">
      <c r="A4129" t="n">
        <v>49178</v>
      </c>
      <c r="B4129" s="66" t="n">
        <v>66</v>
      </c>
      <c r="C4129" s="7" t="n">
        <v>7024</v>
      </c>
      <c r="D4129" s="7" t="n">
        <v>1065353216</v>
      </c>
      <c r="E4129" s="7" t="n">
        <v>1065353216</v>
      </c>
      <c r="F4129" s="7" t="n">
        <v>1065353216</v>
      </c>
      <c r="G4129" s="7" t="n">
        <v>0</v>
      </c>
      <c r="H4129" s="7" t="n">
        <v>0</v>
      </c>
      <c r="I4129" s="7" t="n">
        <v>3</v>
      </c>
    </row>
    <row r="4130" spans="1:9">
      <c r="A4130" t="s">
        <v>4</v>
      </c>
      <c r="B4130" s="4" t="s">
        <v>5</v>
      </c>
      <c r="C4130" s="4" t="s">
        <v>11</v>
      </c>
      <c r="D4130" s="4" t="s">
        <v>14</v>
      </c>
    </row>
    <row r="4131" spans="1:9">
      <c r="A4131" t="n">
        <v>49200</v>
      </c>
      <c r="B4131" s="61" t="n">
        <v>44</v>
      </c>
      <c r="C4131" s="7" t="n">
        <v>19</v>
      </c>
      <c r="D4131" s="7" t="n">
        <v>1</v>
      </c>
    </row>
    <row r="4132" spans="1:9">
      <c r="A4132" t="s">
        <v>4</v>
      </c>
      <c r="B4132" s="4" t="s">
        <v>5</v>
      </c>
      <c r="C4132" s="4" t="s">
        <v>11</v>
      </c>
      <c r="D4132" s="4" t="s">
        <v>14</v>
      </c>
    </row>
    <row r="4133" spans="1:9">
      <c r="A4133" t="n">
        <v>49207</v>
      </c>
      <c r="B4133" s="61" t="n">
        <v>44</v>
      </c>
      <c r="C4133" s="7" t="n">
        <v>7024</v>
      </c>
      <c r="D4133" s="7" t="n">
        <v>1</v>
      </c>
    </row>
    <row r="4134" spans="1:9">
      <c r="A4134" t="s">
        <v>4</v>
      </c>
      <c r="B4134" s="4" t="s">
        <v>5</v>
      </c>
      <c r="C4134" s="4" t="s">
        <v>7</v>
      </c>
      <c r="D4134" s="4" t="s">
        <v>11</v>
      </c>
      <c r="E4134" s="4" t="s">
        <v>13</v>
      </c>
      <c r="F4134" s="4" t="s">
        <v>11</v>
      </c>
      <c r="G4134" s="4" t="s">
        <v>14</v>
      </c>
      <c r="H4134" s="4" t="s">
        <v>14</v>
      </c>
      <c r="I4134" s="4" t="s">
        <v>11</v>
      </c>
      <c r="J4134" s="4" t="s">
        <v>11</v>
      </c>
      <c r="K4134" s="4" t="s">
        <v>14</v>
      </c>
      <c r="L4134" s="4" t="s">
        <v>14</v>
      </c>
      <c r="M4134" s="4" t="s">
        <v>14</v>
      </c>
      <c r="N4134" s="4" t="s">
        <v>14</v>
      </c>
      <c r="O4134" s="4" t="s">
        <v>8</v>
      </c>
    </row>
    <row r="4135" spans="1:9">
      <c r="A4135" t="n">
        <v>49214</v>
      </c>
      <c r="B4135" s="15" t="n">
        <v>50</v>
      </c>
      <c r="C4135" s="7" t="n">
        <v>0</v>
      </c>
      <c r="D4135" s="7" t="n">
        <v>4434</v>
      </c>
      <c r="E4135" s="7" t="n">
        <v>0.800000011920929</v>
      </c>
      <c r="F4135" s="7" t="n">
        <v>200</v>
      </c>
      <c r="G4135" s="7" t="n">
        <v>0</v>
      </c>
      <c r="H4135" s="7" t="n">
        <v>-1065353216</v>
      </c>
      <c r="I4135" s="7" t="n">
        <v>0</v>
      </c>
      <c r="J4135" s="7" t="n">
        <v>65533</v>
      </c>
      <c r="K4135" s="7" t="n">
        <v>0</v>
      </c>
      <c r="L4135" s="7" t="n">
        <v>0</v>
      </c>
      <c r="M4135" s="7" t="n">
        <v>0</v>
      </c>
      <c r="N4135" s="7" t="n">
        <v>0</v>
      </c>
      <c r="O4135" s="7" t="s">
        <v>22</v>
      </c>
    </row>
    <row r="4136" spans="1:9">
      <c r="A4136" t="s">
        <v>4</v>
      </c>
      <c r="B4136" s="4" t="s">
        <v>5</v>
      </c>
      <c r="C4136" s="4" t="s">
        <v>11</v>
      </c>
      <c r="D4136" s="4" t="s">
        <v>13</v>
      </c>
      <c r="E4136" s="4" t="s">
        <v>13</v>
      </c>
      <c r="F4136" s="4" t="s">
        <v>13</v>
      </c>
      <c r="G4136" s="4" t="s">
        <v>13</v>
      </c>
    </row>
    <row r="4137" spans="1:9">
      <c r="A4137" t="n">
        <v>49253</v>
      </c>
      <c r="B4137" s="22" t="n">
        <v>46</v>
      </c>
      <c r="C4137" s="7" t="n">
        <v>7024</v>
      </c>
      <c r="D4137" s="7" t="n">
        <v>-14</v>
      </c>
      <c r="E4137" s="7" t="n">
        <v>4</v>
      </c>
      <c r="F4137" s="7" t="n">
        <v>-32.2299995422363</v>
      </c>
      <c r="G4137" s="7" t="n">
        <v>0</v>
      </c>
    </row>
    <row r="4138" spans="1:9">
      <c r="A4138" t="s">
        <v>4</v>
      </c>
      <c r="B4138" s="4" t="s">
        <v>5</v>
      </c>
      <c r="C4138" s="4" t="s">
        <v>11</v>
      </c>
      <c r="D4138" s="4" t="s">
        <v>13</v>
      </c>
      <c r="E4138" s="4" t="s">
        <v>13</v>
      </c>
      <c r="F4138" s="4" t="s">
        <v>13</v>
      </c>
      <c r="G4138" s="4" t="s">
        <v>13</v>
      </c>
    </row>
    <row r="4139" spans="1:9">
      <c r="A4139" t="n">
        <v>49272</v>
      </c>
      <c r="B4139" s="22" t="n">
        <v>46</v>
      </c>
      <c r="C4139" s="7" t="n">
        <v>19</v>
      </c>
      <c r="D4139" s="7" t="n">
        <v>-14</v>
      </c>
      <c r="E4139" s="7" t="n">
        <v>1.25</v>
      </c>
      <c r="F4139" s="7" t="n">
        <v>-32.2299995422363</v>
      </c>
      <c r="G4139" s="7" t="n">
        <v>0</v>
      </c>
    </row>
    <row r="4140" spans="1:9">
      <c r="A4140" t="s">
        <v>4</v>
      </c>
      <c r="B4140" s="4" t="s">
        <v>5</v>
      </c>
      <c r="C4140" s="4" t="s">
        <v>7</v>
      </c>
      <c r="D4140" s="4" t="s">
        <v>11</v>
      </c>
      <c r="E4140" s="4" t="s">
        <v>11</v>
      </c>
      <c r="F4140" s="4" t="s">
        <v>11</v>
      </c>
      <c r="G4140" s="4" t="s">
        <v>11</v>
      </c>
      <c r="H4140" s="4" t="s">
        <v>11</v>
      </c>
      <c r="I4140" s="4" t="s">
        <v>8</v>
      </c>
      <c r="J4140" s="4" t="s">
        <v>13</v>
      </c>
      <c r="K4140" s="4" t="s">
        <v>13</v>
      </c>
      <c r="L4140" s="4" t="s">
        <v>13</v>
      </c>
      <c r="M4140" s="4" t="s">
        <v>14</v>
      </c>
      <c r="N4140" s="4" t="s">
        <v>14</v>
      </c>
      <c r="O4140" s="4" t="s">
        <v>13</v>
      </c>
      <c r="P4140" s="4" t="s">
        <v>13</v>
      </c>
      <c r="Q4140" s="4" t="s">
        <v>13</v>
      </c>
      <c r="R4140" s="4" t="s">
        <v>13</v>
      </c>
      <c r="S4140" s="4" t="s">
        <v>7</v>
      </c>
    </row>
    <row r="4141" spans="1:9">
      <c r="A4141" t="n">
        <v>49291</v>
      </c>
      <c r="B4141" s="62" t="n">
        <v>39</v>
      </c>
      <c r="C4141" s="7" t="n">
        <v>12</v>
      </c>
      <c r="D4141" s="7" t="n">
        <v>65533</v>
      </c>
      <c r="E4141" s="7" t="n">
        <v>202</v>
      </c>
      <c r="F4141" s="7" t="n">
        <v>0</v>
      </c>
      <c r="G4141" s="7" t="n">
        <v>7024</v>
      </c>
      <c r="H4141" s="7" t="n">
        <v>259</v>
      </c>
      <c r="I4141" s="7" t="s">
        <v>22</v>
      </c>
      <c r="J4141" s="7" t="n">
        <v>0</v>
      </c>
      <c r="K4141" s="7" t="n">
        <v>-0.300000011920929</v>
      </c>
      <c r="L4141" s="7" t="n">
        <v>0</v>
      </c>
      <c r="M4141" s="7" t="n">
        <v>0</v>
      </c>
      <c r="N4141" s="7" t="n">
        <v>0</v>
      </c>
      <c r="O4141" s="7" t="n">
        <v>0</v>
      </c>
      <c r="P4141" s="7" t="n">
        <v>1</v>
      </c>
      <c r="Q4141" s="7" t="n">
        <v>1</v>
      </c>
      <c r="R4141" s="7" t="n">
        <v>1</v>
      </c>
      <c r="S4141" s="7" t="n">
        <v>110</v>
      </c>
    </row>
    <row r="4142" spans="1:9">
      <c r="A4142" t="s">
        <v>4</v>
      </c>
      <c r="B4142" s="4" t="s">
        <v>5</v>
      </c>
      <c r="C4142" s="4" t="s">
        <v>11</v>
      </c>
      <c r="D4142" s="4" t="s">
        <v>7</v>
      </c>
      <c r="E4142" s="4" t="s">
        <v>8</v>
      </c>
      <c r="F4142" s="4" t="s">
        <v>13</v>
      </c>
      <c r="G4142" s="4" t="s">
        <v>13</v>
      </c>
      <c r="H4142" s="4" t="s">
        <v>13</v>
      </c>
    </row>
    <row r="4143" spans="1:9">
      <c r="A4143" t="n">
        <v>49341</v>
      </c>
      <c r="B4143" s="24" t="n">
        <v>48</v>
      </c>
      <c r="C4143" s="7" t="n">
        <v>7024</v>
      </c>
      <c r="D4143" s="7" t="n">
        <v>0</v>
      </c>
      <c r="E4143" s="7" t="s">
        <v>464</v>
      </c>
      <c r="F4143" s="7" t="n">
        <v>-1</v>
      </c>
      <c r="G4143" s="7" t="n">
        <v>1</v>
      </c>
      <c r="H4143" s="7" t="n">
        <v>0</v>
      </c>
    </row>
    <row r="4144" spans="1:9">
      <c r="A4144" t="s">
        <v>4</v>
      </c>
      <c r="B4144" s="4" t="s">
        <v>5</v>
      </c>
      <c r="C4144" s="4" t="s">
        <v>11</v>
      </c>
    </row>
    <row r="4145" spans="1:19">
      <c r="A4145" t="n">
        <v>49367</v>
      </c>
      <c r="B4145" s="29" t="n">
        <v>16</v>
      </c>
      <c r="C4145" s="7" t="n">
        <v>1500</v>
      </c>
    </row>
    <row r="4146" spans="1:19">
      <c r="A4146" t="s">
        <v>4</v>
      </c>
      <c r="B4146" s="4" t="s">
        <v>5</v>
      </c>
      <c r="C4146" s="4" t="s">
        <v>11</v>
      </c>
      <c r="D4146" s="4" t="s">
        <v>11</v>
      </c>
      <c r="E4146" s="4" t="s">
        <v>13</v>
      </c>
      <c r="F4146" s="4" t="s">
        <v>13</v>
      </c>
      <c r="G4146" s="4" t="s">
        <v>13</v>
      </c>
      <c r="H4146" s="4" t="s">
        <v>13</v>
      </c>
      <c r="I4146" s="4" t="s">
        <v>7</v>
      </c>
      <c r="J4146" s="4" t="s">
        <v>11</v>
      </c>
    </row>
    <row r="4147" spans="1:19">
      <c r="A4147" t="n">
        <v>49370</v>
      </c>
      <c r="B4147" s="44" t="n">
        <v>55</v>
      </c>
      <c r="C4147" s="7" t="n">
        <v>7024</v>
      </c>
      <c r="D4147" s="7" t="n">
        <v>65533</v>
      </c>
      <c r="E4147" s="7" t="n">
        <v>-14</v>
      </c>
      <c r="F4147" s="7" t="n">
        <v>0.920000016689301</v>
      </c>
      <c r="G4147" s="7" t="n">
        <v>-32.2299995422363</v>
      </c>
      <c r="H4147" s="7" t="n">
        <v>0.5</v>
      </c>
      <c r="I4147" s="7" t="n">
        <v>0</v>
      </c>
      <c r="J4147" s="7" t="n">
        <v>0</v>
      </c>
    </row>
    <row r="4148" spans="1:19">
      <c r="A4148" t="s">
        <v>4</v>
      </c>
      <c r="B4148" s="4" t="s">
        <v>5</v>
      </c>
      <c r="C4148" s="4" t="s">
        <v>7</v>
      </c>
      <c r="D4148" s="4" t="s">
        <v>7</v>
      </c>
      <c r="E4148" s="4" t="s">
        <v>13</v>
      </c>
      <c r="F4148" s="4" t="s">
        <v>13</v>
      </c>
      <c r="G4148" s="4" t="s">
        <v>13</v>
      </c>
      <c r="H4148" s="4" t="s">
        <v>11</v>
      </c>
    </row>
    <row r="4149" spans="1:19">
      <c r="A4149" t="n">
        <v>49394</v>
      </c>
      <c r="B4149" s="53" t="n">
        <v>45</v>
      </c>
      <c r="C4149" s="7" t="n">
        <v>2</v>
      </c>
      <c r="D4149" s="7" t="n">
        <v>3</v>
      </c>
      <c r="E4149" s="7" t="n">
        <v>-14.0100002288818</v>
      </c>
      <c r="F4149" s="7" t="n">
        <v>1.74000000953674</v>
      </c>
      <c r="G4149" s="7" t="n">
        <v>-32.2299995422363</v>
      </c>
      <c r="H4149" s="7" t="n">
        <v>6000</v>
      </c>
    </row>
    <row r="4150" spans="1:19">
      <c r="A4150" t="s">
        <v>4</v>
      </c>
      <c r="B4150" s="4" t="s">
        <v>5</v>
      </c>
      <c r="C4150" s="4" t="s">
        <v>7</v>
      </c>
      <c r="D4150" s="4" t="s">
        <v>7</v>
      </c>
      <c r="E4150" s="4" t="s">
        <v>13</v>
      </c>
      <c r="F4150" s="4" t="s">
        <v>13</v>
      </c>
      <c r="G4150" s="4" t="s">
        <v>13</v>
      </c>
      <c r="H4150" s="4" t="s">
        <v>11</v>
      </c>
      <c r="I4150" s="4" t="s">
        <v>7</v>
      </c>
    </row>
    <row r="4151" spans="1:19">
      <c r="A4151" t="n">
        <v>49411</v>
      </c>
      <c r="B4151" s="53" t="n">
        <v>45</v>
      </c>
      <c r="C4151" s="7" t="n">
        <v>4</v>
      </c>
      <c r="D4151" s="7" t="n">
        <v>3</v>
      </c>
      <c r="E4151" s="7" t="n">
        <v>19.0200004577637</v>
      </c>
      <c r="F4151" s="7" t="n">
        <v>343.049987792969</v>
      </c>
      <c r="G4151" s="7" t="n">
        <v>0</v>
      </c>
      <c r="H4151" s="7" t="n">
        <v>6000</v>
      </c>
      <c r="I4151" s="7" t="n">
        <v>1</v>
      </c>
    </row>
    <row r="4152" spans="1:19">
      <c r="A4152" t="s">
        <v>4</v>
      </c>
      <c r="B4152" s="4" t="s">
        <v>5</v>
      </c>
      <c r="C4152" s="4" t="s">
        <v>7</v>
      </c>
      <c r="D4152" s="4" t="s">
        <v>7</v>
      </c>
      <c r="E4152" s="4" t="s">
        <v>13</v>
      </c>
      <c r="F4152" s="4" t="s">
        <v>11</v>
      </c>
    </row>
    <row r="4153" spans="1:19">
      <c r="A4153" t="n">
        <v>49429</v>
      </c>
      <c r="B4153" s="53" t="n">
        <v>45</v>
      </c>
      <c r="C4153" s="7" t="n">
        <v>5</v>
      </c>
      <c r="D4153" s="7" t="n">
        <v>3</v>
      </c>
      <c r="E4153" s="7" t="n">
        <v>3.90000009536743</v>
      </c>
      <c r="F4153" s="7" t="n">
        <v>6000</v>
      </c>
    </row>
    <row r="4154" spans="1:19">
      <c r="A4154" t="s">
        <v>4</v>
      </c>
      <c r="B4154" s="4" t="s">
        <v>5</v>
      </c>
      <c r="C4154" s="4" t="s">
        <v>7</v>
      </c>
      <c r="D4154" s="4" t="s">
        <v>7</v>
      </c>
      <c r="E4154" s="4" t="s">
        <v>13</v>
      </c>
      <c r="F4154" s="4" t="s">
        <v>11</v>
      </c>
    </row>
    <row r="4155" spans="1:19">
      <c r="A4155" t="n">
        <v>49438</v>
      </c>
      <c r="B4155" s="53" t="n">
        <v>45</v>
      </c>
      <c r="C4155" s="7" t="n">
        <v>11</v>
      </c>
      <c r="D4155" s="7" t="n">
        <v>3</v>
      </c>
      <c r="E4155" s="7" t="n">
        <v>35.0999984741211</v>
      </c>
      <c r="F4155" s="7" t="n">
        <v>6000</v>
      </c>
    </row>
    <row r="4156" spans="1:19">
      <c r="A4156" t="s">
        <v>4</v>
      </c>
      <c r="B4156" s="4" t="s">
        <v>5</v>
      </c>
      <c r="C4156" s="4" t="s">
        <v>11</v>
      </c>
    </row>
    <row r="4157" spans="1:19">
      <c r="A4157" t="n">
        <v>49447</v>
      </c>
      <c r="B4157" s="29" t="n">
        <v>16</v>
      </c>
      <c r="C4157" s="7" t="n">
        <v>1000</v>
      </c>
    </row>
    <row r="4158" spans="1:19">
      <c r="A4158" t="s">
        <v>4</v>
      </c>
      <c r="B4158" s="4" t="s">
        <v>5</v>
      </c>
      <c r="C4158" s="4" t="s">
        <v>7</v>
      </c>
      <c r="D4158" s="4" t="s">
        <v>11</v>
      </c>
      <c r="E4158" s="4" t="s">
        <v>13</v>
      </c>
      <c r="F4158" s="4" t="s">
        <v>11</v>
      </c>
      <c r="G4158" s="4" t="s">
        <v>14</v>
      </c>
      <c r="H4158" s="4" t="s">
        <v>14</v>
      </c>
      <c r="I4158" s="4" t="s">
        <v>11</v>
      </c>
      <c r="J4158" s="4" t="s">
        <v>11</v>
      </c>
      <c r="K4158" s="4" t="s">
        <v>14</v>
      </c>
      <c r="L4158" s="4" t="s">
        <v>14</v>
      </c>
      <c r="M4158" s="4" t="s">
        <v>14</v>
      </c>
      <c r="N4158" s="4" t="s">
        <v>14</v>
      </c>
      <c r="O4158" s="4" t="s">
        <v>8</v>
      </c>
    </row>
    <row r="4159" spans="1:19">
      <c r="A4159" t="n">
        <v>49450</v>
      </c>
      <c r="B4159" s="15" t="n">
        <v>50</v>
      </c>
      <c r="C4159" s="7" t="n">
        <v>0</v>
      </c>
      <c r="D4159" s="7" t="n">
        <v>5306</v>
      </c>
      <c r="E4159" s="7" t="n">
        <v>0.600000023841858</v>
      </c>
      <c r="F4159" s="7" t="n">
        <v>400</v>
      </c>
      <c r="G4159" s="7" t="n">
        <v>0</v>
      </c>
      <c r="H4159" s="7" t="n">
        <v>-1061158912</v>
      </c>
      <c r="I4159" s="7" t="n">
        <v>0</v>
      </c>
      <c r="J4159" s="7" t="n">
        <v>65533</v>
      </c>
      <c r="K4159" s="7" t="n">
        <v>0</v>
      </c>
      <c r="L4159" s="7" t="n">
        <v>0</v>
      </c>
      <c r="M4159" s="7" t="n">
        <v>0</v>
      </c>
      <c r="N4159" s="7" t="n">
        <v>0</v>
      </c>
      <c r="O4159" s="7" t="s">
        <v>22</v>
      </c>
    </row>
    <row r="4160" spans="1:19">
      <c r="A4160" t="s">
        <v>4</v>
      </c>
      <c r="B4160" s="4" t="s">
        <v>5</v>
      </c>
      <c r="C4160" s="4" t="s">
        <v>7</v>
      </c>
      <c r="D4160" s="4" t="s">
        <v>11</v>
      </c>
      <c r="E4160" s="4" t="s">
        <v>11</v>
      </c>
      <c r="F4160" s="4" t="s">
        <v>11</v>
      </c>
      <c r="G4160" s="4" t="s">
        <v>11</v>
      </c>
      <c r="H4160" s="4" t="s">
        <v>11</v>
      </c>
      <c r="I4160" s="4" t="s">
        <v>8</v>
      </c>
      <c r="J4160" s="4" t="s">
        <v>13</v>
      </c>
      <c r="K4160" s="4" t="s">
        <v>13</v>
      </c>
      <c r="L4160" s="4" t="s">
        <v>13</v>
      </c>
      <c r="M4160" s="4" t="s">
        <v>14</v>
      </c>
      <c r="N4160" s="4" t="s">
        <v>14</v>
      </c>
      <c r="O4160" s="4" t="s">
        <v>13</v>
      </c>
      <c r="P4160" s="4" t="s">
        <v>13</v>
      </c>
      <c r="Q4160" s="4" t="s">
        <v>13</v>
      </c>
      <c r="R4160" s="4" t="s">
        <v>13</v>
      </c>
      <c r="S4160" s="4" t="s">
        <v>7</v>
      </c>
    </row>
    <row r="4161" spans="1:19">
      <c r="A4161" t="n">
        <v>49489</v>
      </c>
      <c r="B4161" s="62" t="n">
        <v>39</v>
      </c>
      <c r="C4161" s="7" t="n">
        <v>12</v>
      </c>
      <c r="D4161" s="7" t="n">
        <v>65533</v>
      </c>
      <c r="E4161" s="7" t="n">
        <v>203</v>
      </c>
      <c r="F4161" s="7" t="n">
        <v>0</v>
      </c>
      <c r="G4161" s="7" t="n">
        <v>7024</v>
      </c>
      <c r="H4161" s="7" t="n">
        <v>259</v>
      </c>
      <c r="I4161" s="7" t="s">
        <v>22</v>
      </c>
      <c r="J4161" s="7" t="n">
        <v>0</v>
      </c>
      <c r="K4161" s="7" t="n">
        <v>-0.300000011920929</v>
      </c>
      <c r="L4161" s="7" t="n">
        <v>0</v>
      </c>
      <c r="M4161" s="7" t="n">
        <v>0</v>
      </c>
      <c r="N4161" s="7" t="n">
        <v>0</v>
      </c>
      <c r="O4161" s="7" t="n">
        <v>0</v>
      </c>
      <c r="P4161" s="7" t="n">
        <v>1</v>
      </c>
      <c r="Q4161" s="7" t="n">
        <v>1</v>
      </c>
      <c r="R4161" s="7" t="n">
        <v>1</v>
      </c>
      <c r="S4161" s="7" t="n">
        <v>111</v>
      </c>
    </row>
    <row r="4162" spans="1:19">
      <c r="A4162" t="s">
        <v>4</v>
      </c>
      <c r="B4162" s="4" t="s">
        <v>5</v>
      </c>
      <c r="C4162" s="4" t="s">
        <v>11</v>
      </c>
    </row>
    <row r="4163" spans="1:19">
      <c r="A4163" t="n">
        <v>49539</v>
      </c>
      <c r="B4163" s="29" t="n">
        <v>16</v>
      </c>
      <c r="C4163" s="7" t="n">
        <v>2000</v>
      </c>
    </row>
    <row r="4164" spans="1:19">
      <c r="A4164" t="s">
        <v>4</v>
      </c>
      <c r="B4164" s="4" t="s">
        <v>5</v>
      </c>
      <c r="C4164" s="4" t="s">
        <v>7</v>
      </c>
      <c r="D4164" s="4" t="s">
        <v>11</v>
      </c>
      <c r="E4164" s="4" t="s">
        <v>13</v>
      </c>
      <c r="F4164" s="4" t="s">
        <v>11</v>
      </c>
      <c r="G4164" s="4" t="s">
        <v>14</v>
      </c>
      <c r="H4164" s="4" t="s">
        <v>14</v>
      </c>
      <c r="I4164" s="4" t="s">
        <v>11</v>
      </c>
      <c r="J4164" s="4" t="s">
        <v>11</v>
      </c>
      <c r="K4164" s="4" t="s">
        <v>14</v>
      </c>
      <c r="L4164" s="4" t="s">
        <v>14</v>
      </c>
      <c r="M4164" s="4" t="s">
        <v>14</v>
      </c>
      <c r="N4164" s="4" t="s">
        <v>14</v>
      </c>
      <c r="O4164" s="4" t="s">
        <v>8</v>
      </c>
    </row>
    <row r="4165" spans="1:19">
      <c r="A4165" t="n">
        <v>49542</v>
      </c>
      <c r="B4165" s="15" t="n">
        <v>50</v>
      </c>
      <c r="C4165" s="7" t="n">
        <v>0</v>
      </c>
      <c r="D4165" s="7" t="n">
        <v>4120</v>
      </c>
      <c r="E4165" s="7" t="n">
        <v>0.699999988079071</v>
      </c>
      <c r="F4165" s="7" t="n">
        <v>0</v>
      </c>
      <c r="G4165" s="7" t="n">
        <v>0</v>
      </c>
      <c r="H4165" s="7" t="n">
        <v>-1073741824</v>
      </c>
      <c r="I4165" s="7" t="n">
        <v>0</v>
      </c>
      <c r="J4165" s="7" t="n">
        <v>65533</v>
      </c>
      <c r="K4165" s="7" t="n">
        <v>0</v>
      </c>
      <c r="L4165" s="7" t="n">
        <v>0</v>
      </c>
      <c r="M4165" s="7" t="n">
        <v>0</v>
      </c>
      <c r="N4165" s="7" t="n">
        <v>0</v>
      </c>
      <c r="O4165" s="7" t="s">
        <v>22</v>
      </c>
    </row>
    <row r="4166" spans="1:19">
      <c r="A4166" t="s">
        <v>4</v>
      </c>
      <c r="B4166" s="4" t="s">
        <v>5</v>
      </c>
      <c r="C4166" s="4" t="s">
        <v>11</v>
      </c>
      <c r="D4166" s="4" t="s">
        <v>7</v>
      </c>
      <c r="E4166" s="4" t="s">
        <v>7</v>
      </c>
      <c r="F4166" s="4" t="s">
        <v>8</v>
      </c>
    </row>
    <row r="4167" spans="1:19">
      <c r="A4167" t="n">
        <v>49581</v>
      </c>
      <c r="B4167" s="28" t="n">
        <v>20</v>
      </c>
      <c r="C4167" s="7" t="n">
        <v>7024</v>
      </c>
      <c r="D4167" s="7" t="n">
        <v>2</v>
      </c>
      <c r="E4167" s="7" t="n">
        <v>11</v>
      </c>
      <c r="F4167" s="7" t="s">
        <v>567</v>
      </c>
    </row>
    <row r="4168" spans="1:19">
      <c r="A4168" t="s">
        <v>4</v>
      </c>
      <c r="B4168" s="4" t="s">
        <v>5</v>
      </c>
      <c r="C4168" s="4" t="s">
        <v>11</v>
      </c>
      <c r="D4168" s="4" t="s">
        <v>14</v>
      </c>
      <c r="E4168" s="4" t="s">
        <v>14</v>
      </c>
      <c r="F4168" s="4" t="s">
        <v>14</v>
      </c>
      <c r="G4168" s="4" t="s">
        <v>14</v>
      </c>
      <c r="H4168" s="4" t="s">
        <v>11</v>
      </c>
      <c r="I4168" s="4" t="s">
        <v>7</v>
      </c>
    </row>
    <row r="4169" spans="1:19">
      <c r="A4169" t="n">
        <v>49605</v>
      </c>
      <c r="B4169" s="66" t="n">
        <v>66</v>
      </c>
      <c r="C4169" s="7" t="n">
        <v>7024</v>
      </c>
      <c r="D4169" s="7" t="n">
        <v>1065353216</v>
      </c>
      <c r="E4169" s="7" t="n">
        <v>1065353216</v>
      </c>
      <c r="F4169" s="7" t="n">
        <v>1065353216</v>
      </c>
      <c r="G4169" s="7" t="n">
        <v>1065353216</v>
      </c>
      <c r="H4169" s="7" t="n">
        <v>1000</v>
      </c>
      <c r="I4169" s="7" t="n">
        <v>3</v>
      </c>
    </row>
    <row r="4170" spans="1:19">
      <c r="A4170" t="s">
        <v>4</v>
      </c>
      <c r="B4170" s="4" t="s">
        <v>5</v>
      </c>
      <c r="C4170" s="4" t="s">
        <v>11</v>
      </c>
      <c r="D4170" s="4" t="s">
        <v>7</v>
      </c>
    </row>
    <row r="4171" spans="1:19">
      <c r="A4171" t="n">
        <v>49627</v>
      </c>
      <c r="B4171" s="39" t="n">
        <v>56</v>
      </c>
      <c r="C4171" s="7" t="n">
        <v>7024</v>
      </c>
      <c r="D4171" s="7" t="n">
        <v>0</v>
      </c>
    </row>
    <row r="4172" spans="1:19">
      <c r="A4172" t="s">
        <v>4</v>
      </c>
      <c r="B4172" s="4" t="s">
        <v>5</v>
      </c>
      <c r="C4172" s="4" t="s">
        <v>11</v>
      </c>
      <c r="D4172" s="4" t="s">
        <v>7</v>
      </c>
      <c r="E4172" s="4" t="s">
        <v>8</v>
      </c>
      <c r="F4172" s="4" t="s">
        <v>13</v>
      </c>
      <c r="G4172" s="4" t="s">
        <v>13</v>
      </c>
      <c r="H4172" s="4" t="s">
        <v>13</v>
      </c>
    </row>
    <row r="4173" spans="1:19">
      <c r="A4173" t="n">
        <v>49631</v>
      </c>
      <c r="B4173" s="24" t="n">
        <v>48</v>
      </c>
      <c r="C4173" s="7" t="n">
        <v>7024</v>
      </c>
      <c r="D4173" s="7" t="n">
        <v>0</v>
      </c>
      <c r="E4173" s="7" t="s">
        <v>465</v>
      </c>
      <c r="F4173" s="7" t="n">
        <v>-1</v>
      </c>
      <c r="G4173" s="7" t="n">
        <v>1</v>
      </c>
      <c r="H4173" s="7" t="n">
        <v>0</v>
      </c>
    </row>
    <row r="4174" spans="1:19">
      <c r="A4174" t="s">
        <v>4</v>
      </c>
      <c r="B4174" s="4" t="s">
        <v>5</v>
      </c>
      <c r="C4174" s="4" t="s">
        <v>11</v>
      </c>
      <c r="D4174" s="4" t="s">
        <v>7</v>
      </c>
      <c r="E4174" s="4" t="s">
        <v>8</v>
      </c>
      <c r="F4174" s="4" t="s">
        <v>13</v>
      </c>
      <c r="G4174" s="4" t="s">
        <v>13</v>
      </c>
      <c r="H4174" s="4" t="s">
        <v>13</v>
      </c>
    </row>
    <row r="4175" spans="1:19">
      <c r="A4175" t="n">
        <v>49657</v>
      </c>
      <c r="B4175" s="24" t="n">
        <v>48</v>
      </c>
      <c r="C4175" s="7" t="n">
        <v>19</v>
      </c>
      <c r="D4175" s="7" t="n">
        <v>0</v>
      </c>
      <c r="E4175" s="7" t="s">
        <v>468</v>
      </c>
      <c r="F4175" s="7" t="n">
        <v>0</v>
      </c>
      <c r="G4175" s="7" t="n">
        <v>1</v>
      </c>
      <c r="H4175" s="7" t="n">
        <v>0</v>
      </c>
    </row>
    <row r="4176" spans="1:19">
      <c r="A4176" t="s">
        <v>4</v>
      </c>
      <c r="B4176" s="4" t="s">
        <v>5</v>
      </c>
      <c r="C4176" s="4" t="s">
        <v>7</v>
      </c>
      <c r="D4176" s="4" t="s">
        <v>11</v>
      </c>
      <c r="E4176" s="4" t="s">
        <v>13</v>
      </c>
      <c r="F4176" s="4" t="s">
        <v>11</v>
      </c>
      <c r="G4176" s="4" t="s">
        <v>14</v>
      </c>
      <c r="H4176" s="4" t="s">
        <v>14</v>
      </c>
      <c r="I4176" s="4" t="s">
        <v>11</v>
      </c>
      <c r="J4176" s="4" t="s">
        <v>11</v>
      </c>
      <c r="K4176" s="4" t="s">
        <v>14</v>
      </c>
      <c r="L4176" s="4" t="s">
        <v>14</v>
      </c>
      <c r="M4176" s="4" t="s">
        <v>14</v>
      </c>
      <c r="N4176" s="4" t="s">
        <v>14</v>
      </c>
      <c r="O4176" s="4" t="s">
        <v>8</v>
      </c>
    </row>
    <row r="4177" spans="1:19">
      <c r="A4177" t="n">
        <v>49683</v>
      </c>
      <c r="B4177" s="15" t="n">
        <v>50</v>
      </c>
      <c r="C4177" s="7" t="n">
        <v>0</v>
      </c>
      <c r="D4177" s="7" t="n">
        <v>2208</v>
      </c>
      <c r="E4177" s="7" t="n">
        <v>0.800000011920929</v>
      </c>
      <c r="F4177" s="7" t="n">
        <v>200</v>
      </c>
      <c r="G4177" s="7" t="n">
        <v>0</v>
      </c>
      <c r="H4177" s="7" t="n">
        <v>0</v>
      </c>
      <c r="I4177" s="7" t="n">
        <v>0</v>
      </c>
      <c r="J4177" s="7" t="n">
        <v>65533</v>
      </c>
      <c r="K4177" s="7" t="n">
        <v>0</v>
      </c>
      <c r="L4177" s="7" t="n">
        <v>0</v>
      </c>
      <c r="M4177" s="7" t="n">
        <v>0</v>
      </c>
      <c r="N4177" s="7" t="n">
        <v>0</v>
      </c>
      <c r="O4177" s="7" t="s">
        <v>22</v>
      </c>
    </row>
    <row r="4178" spans="1:19">
      <c r="A4178" t="s">
        <v>4</v>
      </c>
      <c r="B4178" s="4" t="s">
        <v>5</v>
      </c>
      <c r="C4178" s="4" t="s">
        <v>7</v>
      </c>
      <c r="D4178" s="4" t="s">
        <v>11</v>
      </c>
    </row>
    <row r="4179" spans="1:19">
      <c r="A4179" t="n">
        <v>49722</v>
      </c>
      <c r="B4179" s="53" t="n">
        <v>45</v>
      </c>
      <c r="C4179" s="7" t="n">
        <v>7</v>
      </c>
      <c r="D4179" s="7" t="n">
        <v>255</v>
      </c>
    </row>
    <row r="4180" spans="1:19">
      <c r="A4180" t="s">
        <v>4</v>
      </c>
      <c r="B4180" s="4" t="s">
        <v>5</v>
      </c>
      <c r="C4180" s="4" t="s">
        <v>7</v>
      </c>
      <c r="D4180" s="4" t="s">
        <v>11</v>
      </c>
      <c r="E4180" s="4" t="s">
        <v>13</v>
      </c>
    </row>
    <row r="4181" spans="1:19">
      <c r="A4181" t="n">
        <v>49726</v>
      </c>
      <c r="B4181" s="48" t="n">
        <v>58</v>
      </c>
      <c r="C4181" s="7" t="n">
        <v>101</v>
      </c>
      <c r="D4181" s="7" t="n">
        <v>1000</v>
      </c>
      <c r="E4181" s="7" t="n">
        <v>1</v>
      </c>
    </row>
    <row r="4182" spans="1:19">
      <c r="A4182" t="s">
        <v>4</v>
      </c>
      <c r="B4182" s="4" t="s">
        <v>5</v>
      </c>
      <c r="C4182" s="4" t="s">
        <v>7</v>
      </c>
      <c r="D4182" s="4" t="s">
        <v>11</v>
      </c>
    </row>
    <row r="4183" spans="1:19">
      <c r="A4183" t="n">
        <v>49734</v>
      </c>
      <c r="B4183" s="48" t="n">
        <v>58</v>
      </c>
      <c r="C4183" s="7" t="n">
        <v>254</v>
      </c>
      <c r="D4183" s="7" t="n">
        <v>0</v>
      </c>
    </row>
    <row r="4184" spans="1:19">
      <c r="A4184" t="s">
        <v>4</v>
      </c>
      <c r="B4184" s="4" t="s">
        <v>5</v>
      </c>
      <c r="C4184" s="4" t="s">
        <v>7</v>
      </c>
    </row>
    <row r="4185" spans="1:19">
      <c r="A4185" t="n">
        <v>49738</v>
      </c>
      <c r="B4185" s="53" t="n">
        <v>45</v>
      </c>
      <c r="C4185" s="7" t="n">
        <v>0</v>
      </c>
    </row>
    <row r="4186" spans="1:19">
      <c r="A4186" t="s">
        <v>4</v>
      </c>
      <c r="B4186" s="4" t="s">
        <v>5</v>
      </c>
      <c r="C4186" s="4" t="s">
        <v>7</v>
      </c>
      <c r="D4186" s="4" t="s">
        <v>7</v>
      </c>
      <c r="E4186" s="4" t="s">
        <v>13</v>
      </c>
      <c r="F4186" s="4" t="s">
        <v>13</v>
      </c>
      <c r="G4186" s="4" t="s">
        <v>13</v>
      </c>
      <c r="H4186" s="4" t="s">
        <v>11</v>
      </c>
    </row>
    <row r="4187" spans="1:19">
      <c r="A4187" t="n">
        <v>49740</v>
      </c>
      <c r="B4187" s="53" t="n">
        <v>45</v>
      </c>
      <c r="C4187" s="7" t="n">
        <v>2</v>
      </c>
      <c r="D4187" s="7" t="n">
        <v>3</v>
      </c>
      <c r="E4187" s="7" t="n">
        <v>-13.8299999237061</v>
      </c>
      <c r="F4187" s="7" t="n">
        <v>1.25999999046326</v>
      </c>
      <c r="G4187" s="7" t="n">
        <v>-32.1199989318848</v>
      </c>
      <c r="H4187" s="7" t="n">
        <v>0</v>
      </c>
    </row>
    <row r="4188" spans="1:19">
      <c r="A4188" t="s">
        <v>4</v>
      </c>
      <c r="B4188" s="4" t="s">
        <v>5</v>
      </c>
      <c r="C4188" s="4" t="s">
        <v>7</v>
      </c>
      <c r="D4188" s="4" t="s">
        <v>7</v>
      </c>
      <c r="E4188" s="4" t="s">
        <v>13</v>
      </c>
      <c r="F4188" s="4" t="s">
        <v>13</v>
      </c>
      <c r="G4188" s="4" t="s">
        <v>13</v>
      </c>
      <c r="H4188" s="4" t="s">
        <v>11</v>
      </c>
      <c r="I4188" s="4" t="s">
        <v>7</v>
      </c>
    </row>
    <row r="4189" spans="1:19">
      <c r="A4189" t="n">
        <v>49757</v>
      </c>
      <c r="B4189" s="53" t="n">
        <v>45</v>
      </c>
      <c r="C4189" s="7" t="n">
        <v>4</v>
      </c>
      <c r="D4189" s="7" t="n">
        <v>3</v>
      </c>
      <c r="E4189" s="7" t="n">
        <v>20.7700004577637</v>
      </c>
      <c r="F4189" s="7" t="n">
        <v>44.8400001525879</v>
      </c>
      <c r="G4189" s="7" t="n">
        <v>6</v>
      </c>
      <c r="H4189" s="7" t="n">
        <v>0</v>
      </c>
      <c r="I4189" s="7" t="n">
        <v>0</v>
      </c>
    </row>
    <row r="4190" spans="1:19">
      <c r="A4190" t="s">
        <v>4</v>
      </c>
      <c r="B4190" s="4" t="s">
        <v>5</v>
      </c>
      <c r="C4190" s="4" t="s">
        <v>7</v>
      </c>
      <c r="D4190" s="4" t="s">
        <v>7</v>
      </c>
      <c r="E4190" s="4" t="s">
        <v>13</v>
      </c>
      <c r="F4190" s="4" t="s">
        <v>11</v>
      </c>
    </row>
    <row r="4191" spans="1:19">
      <c r="A4191" t="n">
        <v>49775</v>
      </c>
      <c r="B4191" s="53" t="n">
        <v>45</v>
      </c>
      <c r="C4191" s="7" t="n">
        <v>5</v>
      </c>
      <c r="D4191" s="7" t="n">
        <v>3</v>
      </c>
      <c r="E4191" s="7" t="n">
        <v>1.60000002384186</v>
      </c>
      <c r="F4191" s="7" t="n">
        <v>0</v>
      </c>
    </row>
    <row r="4192" spans="1:19">
      <c r="A4192" t="s">
        <v>4</v>
      </c>
      <c r="B4192" s="4" t="s">
        <v>5</v>
      </c>
      <c r="C4192" s="4" t="s">
        <v>7</v>
      </c>
      <c r="D4192" s="4" t="s">
        <v>7</v>
      </c>
      <c r="E4192" s="4" t="s">
        <v>13</v>
      </c>
      <c r="F4192" s="4" t="s">
        <v>11</v>
      </c>
    </row>
    <row r="4193" spans="1:15">
      <c r="A4193" t="n">
        <v>49784</v>
      </c>
      <c r="B4193" s="53" t="n">
        <v>45</v>
      </c>
      <c r="C4193" s="7" t="n">
        <v>11</v>
      </c>
      <c r="D4193" s="7" t="n">
        <v>3</v>
      </c>
      <c r="E4193" s="7" t="n">
        <v>35.7000007629395</v>
      </c>
      <c r="F4193" s="7" t="n">
        <v>0</v>
      </c>
    </row>
    <row r="4194" spans="1:15">
      <c r="A4194" t="s">
        <v>4</v>
      </c>
      <c r="B4194" s="4" t="s">
        <v>5</v>
      </c>
      <c r="C4194" s="4" t="s">
        <v>7</v>
      </c>
      <c r="D4194" s="4" t="s">
        <v>11</v>
      </c>
      <c r="E4194" s="4" t="s">
        <v>7</v>
      </c>
    </row>
    <row r="4195" spans="1:15">
      <c r="A4195" t="n">
        <v>49793</v>
      </c>
      <c r="B4195" s="62" t="n">
        <v>39</v>
      </c>
      <c r="C4195" s="7" t="n">
        <v>14</v>
      </c>
      <c r="D4195" s="7" t="n">
        <v>65533</v>
      </c>
      <c r="E4195" s="7" t="n">
        <v>110</v>
      </c>
    </row>
    <row r="4196" spans="1:15">
      <c r="A4196" t="s">
        <v>4</v>
      </c>
      <c r="B4196" s="4" t="s">
        <v>5</v>
      </c>
      <c r="C4196" s="4" t="s">
        <v>7</v>
      </c>
      <c r="D4196" s="4" t="s">
        <v>11</v>
      </c>
      <c r="E4196" s="4" t="s">
        <v>7</v>
      </c>
    </row>
    <row r="4197" spans="1:15">
      <c r="A4197" t="n">
        <v>49798</v>
      </c>
      <c r="B4197" s="62" t="n">
        <v>39</v>
      </c>
      <c r="C4197" s="7" t="n">
        <v>14</v>
      </c>
      <c r="D4197" s="7" t="n">
        <v>65533</v>
      </c>
      <c r="E4197" s="7" t="n">
        <v>111</v>
      </c>
    </row>
    <row r="4198" spans="1:15">
      <c r="A4198" t="s">
        <v>4</v>
      </c>
      <c r="B4198" s="4" t="s">
        <v>5</v>
      </c>
      <c r="C4198" s="4" t="s">
        <v>7</v>
      </c>
      <c r="D4198" s="4" t="s">
        <v>11</v>
      </c>
      <c r="E4198" s="4" t="s">
        <v>11</v>
      </c>
      <c r="F4198" s="4" t="s">
        <v>11</v>
      </c>
      <c r="G4198" s="4" t="s">
        <v>11</v>
      </c>
      <c r="H4198" s="4" t="s">
        <v>11</v>
      </c>
      <c r="I4198" s="4" t="s">
        <v>8</v>
      </c>
      <c r="J4198" s="4" t="s">
        <v>13</v>
      </c>
      <c r="K4198" s="4" t="s">
        <v>13</v>
      </c>
      <c r="L4198" s="4" t="s">
        <v>13</v>
      </c>
      <c r="M4198" s="4" t="s">
        <v>14</v>
      </c>
      <c r="N4198" s="4" t="s">
        <v>14</v>
      </c>
      <c r="O4198" s="4" t="s">
        <v>13</v>
      </c>
      <c r="P4198" s="4" t="s">
        <v>13</v>
      </c>
      <c r="Q4198" s="4" t="s">
        <v>13</v>
      </c>
      <c r="R4198" s="4" t="s">
        <v>13</v>
      </c>
      <c r="S4198" s="4" t="s">
        <v>7</v>
      </c>
    </row>
    <row r="4199" spans="1:15">
      <c r="A4199" t="n">
        <v>49803</v>
      </c>
      <c r="B4199" s="62" t="n">
        <v>39</v>
      </c>
      <c r="C4199" s="7" t="n">
        <v>12</v>
      </c>
      <c r="D4199" s="7" t="n">
        <v>65533</v>
      </c>
      <c r="E4199" s="7" t="n">
        <v>212</v>
      </c>
      <c r="F4199" s="7" t="n">
        <v>0</v>
      </c>
      <c r="G4199" s="7" t="n">
        <v>19</v>
      </c>
      <c r="H4199" s="7" t="n">
        <v>259</v>
      </c>
      <c r="I4199" s="7" t="s">
        <v>22</v>
      </c>
      <c r="J4199" s="7" t="n">
        <v>0</v>
      </c>
      <c r="K4199" s="7" t="n">
        <v>0</v>
      </c>
      <c r="L4199" s="7" t="n">
        <v>0</v>
      </c>
      <c r="M4199" s="7" t="n">
        <v>0</v>
      </c>
      <c r="N4199" s="7" t="n">
        <v>0</v>
      </c>
      <c r="O4199" s="7" t="n">
        <v>0</v>
      </c>
      <c r="P4199" s="7" t="n">
        <v>1</v>
      </c>
      <c r="Q4199" s="7" t="n">
        <v>1</v>
      </c>
      <c r="R4199" s="7" t="n">
        <v>1</v>
      </c>
      <c r="S4199" s="7" t="n">
        <v>105</v>
      </c>
    </row>
    <row r="4200" spans="1:15">
      <c r="A4200" t="s">
        <v>4</v>
      </c>
      <c r="B4200" s="4" t="s">
        <v>5</v>
      </c>
      <c r="C4200" s="4" t="s">
        <v>7</v>
      </c>
      <c r="D4200" s="4" t="s">
        <v>7</v>
      </c>
      <c r="E4200" s="4" t="s">
        <v>13</v>
      </c>
      <c r="F4200" s="4" t="s">
        <v>13</v>
      </c>
      <c r="G4200" s="4" t="s">
        <v>13</v>
      </c>
      <c r="H4200" s="4" t="s">
        <v>11</v>
      </c>
    </row>
    <row r="4201" spans="1:15">
      <c r="A4201" t="n">
        <v>49853</v>
      </c>
      <c r="B4201" s="53" t="n">
        <v>45</v>
      </c>
      <c r="C4201" s="7" t="n">
        <v>2</v>
      </c>
      <c r="D4201" s="7" t="n">
        <v>3</v>
      </c>
      <c r="E4201" s="7" t="n">
        <v>-14.039999961853</v>
      </c>
      <c r="F4201" s="7" t="n">
        <v>2.55999994277954</v>
      </c>
      <c r="G4201" s="7" t="n">
        <v>-32.0900001525879</v>
      </c>
      <c r="H4201" s="7" t="n">
        <v>5000</v>
      </c>
    </row>
    <row r="4202" spans="1:15">
      <c r="A4202" t="s">
        <v>4</v>
      </c>
      <c r="B4202" s="4" t="s">
        <v>5</v>
      </c>
      <c r="C4202" s="4" t="s">
        <v>7</v>
      </c>
      <c r="D4202" s="4" t="s">
        <v>7</v>
      </c>
      <c r="E4202" s="4" t="s">
        <v>13</v>
      </c>
      <c r="F4202" s="4" t="s">
        <v>13</v>
      </c>
      <c r="G4202" s="4" t="s">
        <v>13</v>
      </c>
      <c r="H4202" s="4" t="s">
        <v>11</v>
      </c>
      <c r="I4202" s="4" t="s">
        <v>7</v>
      </c>
    </row>
    <row r="4203" spans="1:15">
      <c r="A4203" t="n">
        <v>49870</v>
      </c>
      <c r="B4203" s="53" t="n">
        <v>45</v>
      </c>
      <c r="C4203" s="7" t="n">
        <v>4</v>
      </c>
      <c r="D4203" s="7" t="n">
        <v>3</v>
      </c>
      <c r="E4203" s="7" t="n">
        <v>356.450012207031</v>
      </c>
      <c r="F4203" s="7" t="n">
        <v>346.940002441406</v>
      </c>
      <c r="G4203" s="7" t="n">
        <v>6</v>
      </c>
      <c r="H4203" s="7" t="n">
        <v>5000</v>
      </c>
      <c r="I4203" s="7" t="n">
        <v>1</v>
      </c>
    </row>
    <row r="4204" spans="1:15">
      <c r="A4204" t="s">
        <v>4</v>
      </c>
      <c r="B4204" s="4" t="s">
        <v>5</v>
      </c>
      <c r="C4204" s="4" t="s">
        <v>7</v>
      </c>
      <c r="D4204" s="4" t="s">
        <v>7</v>
      </c>
      <c r="E4204" s="4" t="s">
        <v>13</v>
      </c>
      <c r="F4204" s="4" t="s">
        <v>11</v>
      </c>
    </row>
    <row r="4205" spans="1:15">
      <c r="A4205" t="n">
        <v>49888</v>
      </c>
      <c r="B4205" s="53" t="n">
        <v>45</v>
      </c>
      <c r="C4205" s="7" t="n">
        <v>5</v>
      </c>
      <c r="D4205" s="7" t="n">
        <v>3</v>
      </c>
      <c r="E4205" s="7" t="n">
        <v>1.60000002384186</v>
      </c>
      <c r="F4205" s="7" t="n">
        <v>5000</v>
      </c>
    </row>
    <row r="4206" spans="1:15">
      <c r="A4206" t="s">
        <v>4</v>
      </c>
      <c r="B4206" s="4" t="s">
        <v>5</v>
      </c>
      <c r="C4206" s="4" t="s">
        <v>7</v>
      </c>
      <c r="D4206" s="4" t="s">
        <v>7</v>
      </c>
      <c r="E4206" s="4" t="s">
        <v>13</v>
      </c>
      <c r="F4206" s="4" t="s">
        <v>11</v>
      </c>
    </row>
    <row r="4207" spans="1:15">
      <c r="A4207" t="n">
        <v>49897</v>
      </c>
      <c r="B4207" s="53" t="n">
        <v>45</v>
      </c>
      <c r="C4207" s="7" t="n">
        <v>11</v>
      </c>
      <c r="D4207" s="7" t="n">
        <v>3</v>
      </c>
      <c r="E4207" s="7" t="n">
        <v>35.7000007629395</v>
      </c>
      <c r="F4207" s="7" t="n">
        <v>5000</v>
      </c>
    </row>
    <row r="4208" spans="1:15">
      <c r="A4208" t="s">
        <v>4</v>
      </c>
      <c r="B4208" s="4" t="s">
        <v>5</v>
      </c>
      <c r="C4208" s="4" t="s">
        <v>7</v>
      </c>
      <c r="D4208" s="4" t="s">
        <v>11</v>
      </c>
    </row>
    <row r="4209" spans="1:19">
      <c r="A4209" t="n">
        <v>49906</v>
      </c>
      <c r="B4209" s="48" t="n">
        <v>58</v>
      </c>
      <c r="C4209" s="7" t="n">
        <v>255</v>
      </c>
      <c r="D4209" s="7" t="n">
        <v>0</v>
      </c>
    </row>
    <row r="4210" spans="1:19">
      <c r="A4210" t="s">
        <v>4</v>
      </c>
      <c r="B4210" s="4" t="s">
        <v>5</v>
      </c>
      <c r="C4210" s="4" t="s">
        <v>11</v>
      </c>
    </row>
    <row r="4211" spans="1:19">
      <c r="A4211" t="n">
        <v>49910</v>
      </c>
      <c r="B4211" s="29" t="n">
        <v>16</v>
      </c>
      <c r="C4211" s="7" t="n">
        <v>500</v>
      </c>
    </row>
    <row r="4212" spans="1:19">
      <c r="A4212" t="s">
        <v>4</v>
      </c>
      <c r="B4212" s="4" t="s">
        <v>5</v>
      </c>
      <c r="C4212" s="4" t="s">
        <v>7</v>
      </c>
      <c r="D4212" s="4" t="s">
        <v>11</v>
      </c>
      <c r="E4212" s="4" t="s">
        <v>13</v>
      </c>
      <c r="F4212" s="4" t="s">
        <v>11</v>
      </c>
      <c r="G4212" s="4" t="s">
        <v>14</v>
      </c>
      <c r="H4212" s="4" t="s">
        <v>14</v>
      </c>
      <c r="I4212" s="4" t="s">
        <v>11</v>
      </c>
      <c r="J4212" s="4" t="s">
        <v>11</v>
      </c>
      <c r="K4212" s="4" t="s">
        <v>14</v>
      </c>
      <c r="L4212" s="4" t="s">
        <v>14</v>
      </c>
      <c r="M4212" s="4" t="s">
        <v>14</v>
      </c>
      <c r="N4212" s="4" t="s">
        <v>14</v>
      </c>
      <c r="O4212" s="4" t="s">
        <v>8</v>
      </c>
    </row>
    <row r="4213" spans="1:19">
      <c r="A4213" t="n">
        <v>49913</v>
      </c>
      <c r="B4213" s="15" t="n">
        <v>50</v>
      </c>
      <c r="C4213" s="7" t="n">
        <v>0</v>
      </c>
      <c r="D4213" s="7" t="n">
        <v>2118</v>
      </c>
      <c r="E4213" s="7" t="n">
        <v>1</v>
      </c>
      <c r="F4213" s="7" t="n">
        <v>0</v>
      </c>
      <c r="G4213" s="7" t="n">
        <v>0</v>
      </c>
      <c r="H4213" s="7" t="n">
        <v>-1065353216</v>
      </c>
      <c r="I4213" s="7" t="n">
        <v>0</v>
      </c>
      <c r="J4213" s="7" t="n">
        <v>65533</v>
      </c>
      <c r="K4213" s="7" t="n">
        <v>0</v>
      </c>
      <c r="L4213" s="7" t="n">
        <v>0</v>
      </c>
      <c r="M4213" s="7" t="n">
        <v>0</v>
      </c>
      <c r="N4213" s="7" t="n">
        <v>0</v>
      </c>
      <c r="O4213" s="7" t="s">
        <v>22</v>
      </c>
    </row>
    <row r="4214" spans="1:19">
      <c r="A4214" t="s">
        <v>4</v>
      </c>
      <c r="B4214" s="4" t="s">
        <v>5</v>
      </c>
      <c r="C4214" s="4" t="s">
        <v>11</v>
      </c>
    </row>
    <row r="4215" spans="1:19">
      <c r="A4215" t="n">
        <v>49952</v>
      </c>
      <c r="B4215" s="29" t="n">
        <v>16</v>
      </c>
      <c r="C4215" s="7" t="n">
        <v>1000</v>
      </c>
    </row>
    <row r="4216" spans="1:19">
      <c r="A4216" t="s">
        <v>4</v>
      </c>
      <c r="B4216" s="4" t="s">
        <v>5</v>
      </c>
      <c r="C4216" s="4" t="s">
        <v>11</v>
      </c>
      <c r="D4216" s="4" t="s">
        <v>14</v>
      </c>
      <c r="E4216" s="4" t="s">
        <v>14</v>
      </c>
      <c r="F4216" s="4" t="s">
        <v>14</v>
      </c>
      <c r="G4216" s="4" t="s">
        <v>14</v>
      </c>
      <c r="H4216" s="4" t="s">
        <v>11</v>
      </c>
      <c r="I4216" s="4" t="s">
        <v>7</v>
      </c>
    </row>
    <row r="4217" spans="1:19">
      <c r="A4217" t="n">
        <v>49955</v>
      </c>
      <c r="B4217" s="66" t="n">
        <v>66</v>
      </c>
      <c r="C4217" s="7" t="n">
        <v>19</v>
      </c>
      <c r="D4217" s="7" t="n">
        <v>1065353216</v>
      </c>
      <c r="E4217" s="7" t="n">
        <v>1065353216</v>
      </c>
      <c r="F4217" s="7" t="n">
        <v>1065353216</v>
      </c>
      <c r="G4217" s="7" t="n">
        <v>1065353216</v>
      </c>
      <c r="H4217" s="7" t="n">
        <v>2000</v>
      </c>
      <c r="I4217" s="7" t="n">
        <v>3</v>
      </c>
    </row>
    <row r="4218" spans="1:19">
      <c r="A4218" t="s">
        <v>4</v>
      </c>
      <c r="B4218" s="4" t="s">
        <v>5</v>
      </c>
      <c r="C4218" s="4" t="s">
        <v>11</v>
      </c>
    </row>
    <row r="4219" spans="1:19">
      <c r="A4219" t="n">
        <v>49977</v>
      </c>
      <c r="B4219" s="29" t="n">
        <v>16</v>
      </c>
      <c r="C4219" s="7" t="n">
        <v>3000</v>
      </c>
    </row>
    <row r="4220" spans="1:19">
      <c r="A4220" t="s">
        <v>4</v>
      </c>
      <c r="B4220" s="4" t="s">
        <v>5</v>
      </c>
      <c r="C4220" s="4" t="s">
        <v>7</v>
      </c>
      <c r="D4220" s="4" t="s">
        <v>11</v>
      </c>
      <c r="E4220" s="4" t="s">
        <v>11</v>
      </c>
      <c r="F4220" s="4" t="s">
        <v>14</v>
      </c>
    </row>
    <row r="4221" spans="1:19">
      <c r="A4221" t="n">
        <v>49980</v>
      </c>
      <c r="B4221" s="65" t="n">
        <v>84</v>
      </c>
      <c r="C4221" s="7" t="n">
        <v>1</v>
      </c>
      <c r="D4221" s="7" t="n">
        <v>0</v>
      </c>
      <c r="E4221" s="7" t="n">
        <v>1</v>
      </c>
      <c r="F4221" s="7" t="n">
        <v>0</v>
      </c>
    </row>
    <row r="4222" spans="1:19">
      <c r="A4222" t="s">
        <v>4</v>
      </c>
      <c r="B4222" s="4" t="s">
        <v>5</v>
      </c>
      <c r="C4222" s="4" t="s">
        <v>7</v>
      </c>
      <c r="D4222" s="4" t="s">
        <v>13</v>
      </c>
      <c r="E4222" s="4" t="s">
        <v>11</v>
      </c>
      <c r="F4222" s="4" t="s">
        <v>7</v>
      </c>
    </row>
    <row r="4223" spans="1:19">
      <c r="A4223" t="n">
        <v>49990</v>
      </c>
      <c r="B4223" s="14" t="n">
        <v>49</v>
      </c>
      <c r="C4223" s="7" t="n">
        <v>3</v>
      </c>
      <c r="D4223" s="7" t="n">
        <v>0.699999988079071</v>
      </c>
      <c r="E4223" s="7" t="n">
        <v>500</v>
      </c>
      <c r="F4223" s="7" t="n">
        <v>0</v>
      </c>
    </row>
    <row r="4224" spans="1:19">
      <c r="A4224" t="s">
        <v>4</v>
      </c>
      <c r="B4224" s="4" t="s">
        <v>5</v>
      </c>
      <c r="C4224" s="4" t="s">
        <v>11</v>
      </c>
      <c r="D4224" s="4" t="s">
        <v>7</v>
      </c>
      <c r="E4224" s="4" t="s">
        <v>8</v>
      </c>
      <c r="F4224" s="4" t="s">
        <v>13</v>
      </c>
      <c r="G4224" s="4" t="s">
        <v>13</v>
      </c>
      <c r="H4224" s="4" t="s">
        <v>13</v>
      </c>
    </row>
    <row r="4225" spans="1:15">
      <c r="A4225" t="n">
        <v>49999</v>
      </c>
      <c r="B4225" s="24" t="n">
        <v>48</v>
      </c>
      <c r="C4225" s="7" t="n">
        <v>19</v>
      </c>
      <c r="D4225" s="7" t="n">
        <v>0</v>
      </c>
      <c r="E4225" s="7" t="s">
        <v>469</v>
      </c>
      <c r="F4225" s="7" t="n">
        <v>-1</v>
      </c>
      <c r="G4225" s="7" t="n">
        <v>1</v>
      </c>
      <c r="H4225" s="7" t="n">
        <v>0</v>
      </c>
    </row>
    <row r="4226" spans="1:15">
      <c r="A4226" t="s">
        <v>4</v>
      </c>
      <c r="B4226" s="4" t="s">
        <v>5</v>
      </c>
      <c r="C4226" s="4" t="s">
        <v>11</v>
      </c>
    </row>
    <row r="4227" spans="1:15">
      <c r="A4227" t="n">
        <v>50025</v>
      </c>
      <c r="B4227" s="29" t="n">
        <v>16</v>
      </c>
      <c r="C4227" s="7" t="n">
        <v>500</v>
      </c>
    </row>
    <row r="4228" spans="1:15">
      <c r="A4228" t="s">
        <v>4</v>
      </c>
      <c r="B4228" s="4" t="s">
        <v>5</v>
      </c>
      <c r="C4228" s="4" t="s">
        <v>7</v>
      </c>
      <c r="D4228" s="4" t="s">
        <v>11</v>
      </c>
      <c r="E4228" s="4" t="s">
        <v>8</v>
      </c>
    </row>
    <row r="4229" spans="1:15">
      <c r="A4229" t="n">
        <v>50028</v>
      </c>
      <c r="B4229" s="26" t="n">
        <v>51</v>
      </c>
      <c r="C4229" s="7" t="n">
        <v>4</v>
      </c>
      <c r="D4229" s="7" t="n">
        <v>19</v>
      </c>
      <c r="E4229" s="7" t="s">
        <v>73</v>
      </c>
    </row>
    <row r="4230" spans="1:15">
      <c r="A4230" t="s">
        <v>4</v>
      </c>
      <c r="B4230" s="4" t="s">
        <v>5</v>
      </c>
      <c r="C4230" s="4" t="s">
        <v>11</v>
      </c>
    </row>
    <row r="4231" spans="1:15">
      <c r="A4231" t="n">
        <v>50041</v>
      </c>
      <c r="B4231" s="29" t="n">
        <v>16</v>
      </c>
      <c r="C4231" s="7" t="n">
        <v>0</v>
      </c>
    </row>
    <row r="4232" spans="1:15">
      <c r="A4232" t="s">
        <v>4</v>
      </c>
      <c r="B4232" s="4" t="s">
        <v>5</v>
      </c>
      <c r="C4232" s="4" t="s">
        <v>11</v>
      </c>
      <c r="D4232" s="4" t="s">
        <v>7</v>
      </c>
      <c r="E4232" s="4" t="s">
        <v>14</v>
      </c>
      <c r="F4232" s="4" t="s">
        <v>51</v>
      </c>
      <c r="G4232" s="4" t="s">
        <v>7</v>
      </c>
      <c r="H4232" s="4" t="s">
        <v>7</v>
      </c>
      <c r="I4232" s="4" t="s">
        <v>7</v>
      </c>
      <c r="J4232" s="4" t="s">
        <v>14</v>
      </c>
      <c r="K4232" s="4" t="s">
        <v>51</v>
      </c>
      <c r="L4232" s="4" t="s">
        <v>7</v>
      </c>
      <c r="M4232" s="4" t="s">
        <v>7</v>
      </c>
    </row>
    <row r="4233" spans="1:15">
      <c r="A4233" t="n">
        <v>50044</v>
      </c>
      <c r="B4233" s="31" t="n">
        <v>26</v>
      </c>
      <c r="C4233" s="7" t="n">
        <v>19</v>
      </c>
      <c r="D4233" s="7" t="n">
        <v>17</v>
      </c>
      <c r="E4233" s="7" t="n">
        <v>29351</v>
      </c>
      <c r="F4233" s="7" t="s">
        <v>568</v>
      </c>
      <c r="G4233" s="7" t="n">
        <v>2</v>
      </c>
      <c r="H4233" s="7" t="n">
        <v>3</v>
      </c>
      <c r="I4233" s="7" t="n">
        <v>17</v>
      </c>
      <c r="J4233" s="7" t="n">
        <v>29352</v>
      </c>
      <c r="K4233" s="7" t="s">
        <v>569</v>
      </c>
      <c r="L4233" s="7" t="n">
        <v>2</v>
      </c>
      <c r="M4233" s="7" t="n">
        <v>0</v>
      </c>
    </row>
    <row r="4234" spans="1:15">
      <c r="A4234" t="s">
        <v>4</v>
      </c>
      <c r="B4234" s="4" t="s">
        <v>5</v>
      </c>
    </row>
    <row r="4235" spans="1:15">
      <c r="A4235" t="n">
        <v>50222</v>
      </c>
      <c r="B4235" s="32" t="n">
        <v>28</v>
      </c>
    </row>
    <row r="4236" spans="1:15">
      <c r="A4236" t="s">
        <v>4</v>
      </c>
      <c r="B4236" s="4" t="s">
        <v>5</v>
      </c>
      <c r="C4236" s="4" t="s">
        <v>7</v>
      </c>
      <c r="D4236" s="4" t="s">
        <v>11</v>
      </c>
      <c r="E4236" s="4" t="s">
        <v>8</v>
      </c>
    </row>
    <row r="4237" spans="1:15">
      <c r="A4237" t="n">
        <v>50223</v>
      </c>
      <c r="B4237" s="26" t="n">
        <v>51</v>
      </c>
      <c r="C4237" s="7" t="n">
        <v>4</v>
      </c>
      <c r="D4237" s="7" t="n">
        <v>19</v>
      </c>
      <c r="E4237" s="7" t="s">
        <v>570</v>
      </c>
    </row>
    <row r="4238" spans="1:15">
      <c r="A4238" t="s">
        <v>4</v>
      </c>
      <c r="B4238" s="4" t="s">
        <v>5</v>
      </c>
      <c r="C4238" s="4" t="s">
        <v>11</v>
      </c>
    </row>
    <row r="4239" spans="1:15">
      <c r="A4239" t="n">
        <v>50237</v>
      </c>
      <c r="B4239" s="29" t="n">
        <v>16</v>
      </c>
      <c r="C4239" s="7" t="n">
        <v>0</v>
      </c>
    </row>
    <row r="4240" spans="1:15">
      <c r="A4240" t="s">
        <v>4</v>
      </c>
      <c r="B4240" s="4" t="s">
        <v>5</v>
      </c>
      <c r="C4240" s="4" t="s">
        <v>11</v>
      </c>
      <c r="D4240" s="4" t="s">
        <v>7</v>
      </c>
      <c r="E4240" s="4" t="s">
        <v>14</v>
      </c>
      <c r="F4240" s="4" t="s">
        <v>51</v>
      </c>
      <c r="G4240" s="4" t="s">
        <v>7</v>
      </c>
      <c r="H4240" s="4" t="s">
        <v>7</v>
      </c>
    </row>
    <row r="4241" spans="1:13">
      <c r="A4241" t="n">
        <v>50240</v>
      </c>
      <c r="B4241" s="31" t="n">
        <v>26</v>
      </c>
      <c r="C4241" s="7" t="n">
        <v>19</v>
      </c>
      <c r="D4241" s="7" t="n">
        <v>17</v>
      </c>
      <c r="E4241" s="7" t="n">
        <v>29353</v>
      </c>
      <c r="F4241" s="7" t="s">
        <v>571</v>
      </c>
      <c r="G4241" s="7" t="n">
        <v>2</v>
      </c>
      <c r="H4241" s="7" t="n">
        <v>0</v>
      </c>
    </row>
    <row r="4242" spans="1:13">
      <c r="A4242" t="s">
        <v>4</v>
      </c>
      <c r="B4242" s="4" t="s">
        <v>5</v>
      </c>
    </row>
    <row r="4243" spans="1:13">
      <c r="A4243" t="n">
        <v>50300</v>
      </c>
      <c r="B4243" s="32" t="n">
        <v>28</v>
      </c>
    </row>
    <row r="4244" spans="1:13">
      <c r="A4244" t="s">
        <v>4</v>
      </c>
      <c r="B4244" s="4" t="s">
        <v>5</v>
      </c>
      <c r="C4244" s="4" t="s">
        <v>8</v>
      </c>
      <c r="D4244" s="4" t="s">
        <v>11</v>
      </c>
    </row>
    <row r="4245" spans="1:13">
      <c r="A4245" t="n">
        <v>50301</v>
      </c>
      <c r="B4245" s="63" t="n">
        <v>29</v>
      </c>
      <c r="C4245" s="7" t="s">
        <v>22</v>
      </c>
      <c r="D4245" s="7" t="n">
        <v>65533</v>
      </c>
    </row>
    <row r="4246" spans="1:13">
      <c r="A4246" t="s">
        <v>4</v>
      </c>
      <c r="B4246" s="4" t="s">
        <v>5</v>
      </c>
      <c r="C4246" s="4" t="s">
        <v>11</v>
      </c>
      <c r="D4246" s="4" t="s">
        <v>7</v>
      </c>
    </row>
    <row r="4247" spans="1:13">
      <c r="A4247" t="n">
        <v>50305</v>
      </c>
      <c r="B4247" s="64" t="n">
        <v>89</v>
      </c>
      <c r="C4247" s="7" t="n">
        <v>65533</v>
      </c>
      <c r="D4247" s="7" t="n">
        <v>1</v>
      </c>
    </row>
    <row r="4248" spans="1:13">
      <c r="A4248" t="s">
        <v>4</v>
      </c>
      <c r="B4248" s="4" t="s">
        <v>5</v>
      </c>
      <c r="C4248" s="4" t="s">
        <v>7</v>
      </c>
      <c r="D4248" s="4" t="s">
        <v>11</v>
      </c>
      <c r="E4248" s="4" t="s">
        <v>13</v>
      </c>
    </row>
    <row r="4249" spans="1:13">
      <c r="A4249" t="n">
        <v>50309</v>
      </c>
      <c r="B4249" s="48" t="n">
        <v>58</v>
      </c>
      <c r="C4249" s="7" t="n">
        <v>101</v>
      </c>
      <c r="D4249" s="7" t="n">
        <v>500</v>
      </c>
      <c r="E4249" s="7" t="n">
        <v>1</v>
      </c>
    </row>
    <row r="4250" spans="1:13">
      <c r="A4250" t="s">
        <v>4</v>
      </c>
      <c r="B4250" s="4" t="s">
        <v>5</v>
      </c>
      <c r="C4250" s="4" t="s">
        <v>7</v>
      </c>
      <c r="D4250" s="4" t="s">
        <v>11</v>
      </c>
    </row>
    <row r="4251" spans="1:13">
      <c r="A4251" t="n">
        <v>50317</v>
      </c>
      <c r="B4251" s="48" t="n">
        <v>58</v>
      </c>
      <c r="C4251" s="7" t="n">
        <v>254</v>
      </c>
      <c r="D4251" s="7" t="n">
        <v>0</v>
      </c>
    </row>
    <row r="4252" spans="1:13">
      <c r="A4252" t="s">
        <v>4</v>
      </c>
      <c r="B4252" s="4" t="s">
        <v>5</v>
      </c>
      <c r="C4252" s="4" t="s">
        <v>11</v>
      </c>
      <c r="D4252" s="4" t="s">
        <v>11</v>
      </c>
      <c r="E4252" s="4" t="s">
        <v>11</v>
      </c>
    </row>
    <row r="4253" spans="1:13">
      <c r="A4253" t="n">
        <v>50321</v>
      </c>
      <c r="B4253" s="46" t="n">
        <v>61</v>
      </c>
      <c r="C4253" s="7" t="n">
        <v>0</v>
      </c>
      <c r="D4253" s="7" t="n">
        <v>19</v>
      </c>
      <c r="E4253" s="7" t="n">
        <v>0</v>
      </c>
    </row>
    <row r="4254" spans="1:13">
      <c r="A4254" t="s">
        <v>4</v>
      </c>
      <c r="B4254" s="4" t="s">
        <v>5</v>
      </c>
      <c r="C4254" s="4" t="s">
        <v>11</v>
      </c>
      <c r="D4254" s="4" t="s">
        <v>11</v>
      </c>
      <c r="E4254" s="4" t="s">
        <v>11</v>
      </c>
    </row>
    <row r="4255" spans="1:13">
      <c r="A4255" t="n">
        <v>50328</v>
      </c>
      <c r="B4255" s="46" t="n">
        <v>61</v>
      </c>
      <c r="C4255" s="7" t="n">
        <v>15</v>
      </c>
      <c r="D4255" s="7" t="n">
        <v>19</v>
      </c>
      <c r="E4255" s="7" t="n">
        <v>0</v>
      </c>
    </row>
    <row r="4256" spans="1:13">
      <c r="A4256" t="s">
        <v>4</v>
      </c>
      <c r="B4256" s="4" t="s">
        <v>5</v>
      </c>
      <c r="C4256" s="4" t="s">
        <v>11</v>
      </c>
      <c r="D4256" s="4" t="s">
        <v>11</v>
      </c>
      <c r="E4256" s="4" t="s">
        <v>11</v>
      </c>
    </row>
    <row r="4257" spans="1:8">
      <c r="A4257" t="n">
        <v>50335</v>
      </c>
      <c r="B4257" s="46" t="n">
        <v>61</v>
      </c>
      <c r="C4257" s="7" t="n">
        <v>9</v>
      </c>
      <c r="D4257" s="7" t="n">
        <v>19</v>
      </c>
      <c r="E4257" s="7" t="n">
        <v>0</v>
      </c>
    </row>
    <row r="4258" spans="1:8">
      <c r="A4258" t="s">
        <v>4</v>
      </c>
      <c r="B4258" s="4" t="s">
        <v>5</v>
      </c>
      <c r="C4258" s="4" t="s">
        <v>11</v>
      </c>
      <c r="D4258" s="4" t="s">
        <v>11</v>
      </c>
      <c r="E4258" s="4" t="s">
        <v>11</v>
      </c>
    </row>
    <row r="4259" spans="1:8">
      <c r="A4259" t="n">
        <v>50342</v>
      </c>
      <c r="B4259" s="46" t="n">
        <v>61</v>
      </c>
      <c r="C4259" s="7" t="n">
        <v>6</v>
      </c>
      <c r="D4259" s="7" t="n">
        <v>19</v>
      </c>
      <c r="E4259" s="7" t="n">
        <v>0</v>
      </c>
    </row>
    <row r="4260" spans="1:8">
      <c r="A4260" t="s">
        <v>4</v>
      </c>
      <c r="B4260" s="4" t="s">
        <v>5</v>
      </c>
      <c r="C4260" s="4" t="s">
        <v>11</v>
      </c>
      <c r="D4260" s="4" t="s">
        <v>11</v>
      </c>
      <c r="E4260" s="4" t="s">
        <v>11</v>
      </c>
    </row>
    <row r="4261" spans="1:8">
      <c r="A4261" t="n">
        <v>50349</v>
      </c>
      <c r="B4261" s="46" t="n">
        <v>61</v>
      </c>
      <c r="C4261" s="7" t="n">
        <v>3</v>
      </c>
      <c r="D4261" s="7" t="n">
        <v>19</v>
      </c>
      <c r="E4261" s="7" t="n">
        <v>0</v>
      </c>
    </row>
    <row r="4262" spans="1:8">
      <c r="A4262" t="s">
        <v>4</v>
      </c>
      <c r="B4262" s="4" t="s">
        <v>5</v>
      </c>
      <c r="C4262" s="4" t="s">
        <v>11</v>
      </c>
      <c r="D4262" s="4" t="s">
        <v>11</v>
      </c>
      <c r="E4262" s="4" t="s">
        <v>11</v>
      </c>
    </row>
    <row r="4263" spans="1:8">
      <c r="A4263" t="n">
        <v>50356</v>
      </c>
      <c r="B4263" s="46" t="n">
        <v>61</v>
      </c>
      <c r="C4263" s="7" t="n">
        <v>7</v>
      </c>
      <c r="D4263" s="7" t="n">
        <v>19</v>
      </c>
      <c r="E4263" s="7" t="n">
        <v>0</v>
      </c>
    </row>
    <row r="4264" spans="1:8">
      <c r="A4264" t="s">
        <v>4</v>
      </c>
      <c r="B4264" s="4" t="s">
        <v>5</v>
      </c>
      <c r="C4264" s="4" t="s">
        <v>11</v>
      </c>
      <c r="D4264" s="4" t="s">
        <v>11</v>
      </c>
      <c r="E4264" s="4" t="s">
        <v>11</v>
      </c>
    </row>
    <row r="4265" spans="1:8">
      <c r="A4265" t="n">
        <v>50363</v>
      </c>
      <c r="B4265" s="46" t="n">
        <v>61</v>
      </c>
      <c r="C4265" s="7" t="n">
        <v>16</v>
      </c>
      <c r="D4265" s="7" t="n">
        <v>19</v>
      </c>
      <c r="E4265" s="7" t="n">
        <v>0</v>
      </c>
    </row>
    <row r="4266" spans="1:8">
      <c r="A4266" t="s">
        <v>4</v>
      </c>
      <c r="B4266" s="4" t="s">
        <v>5</v>
      </c>
      <c r="C4266" s="4" t="s">
        <v>11</v>
      </c>
      <c r="D4266" s="4" t="s">
        <v>11</v>
      </c>
      <c r="E4266" s="4" t="s">
        <v>11</v>
      </c>
    </row>
    <row r="4267" spans="1:8">
      <c r="A4267" t="n">
        <v>50370</v>
      </c>
      <c r="B4267" s="46" t="n">
        <v>61</v>
      </c>
      <c r="C4267" s="7" t="n">
        <v>8</v>
      </c>
      <c r="D4267" s="7" t="n">
        <v>19</v>
      </c>
      <c r="E4267" s="7" t="n">
        <v>0</v>
      </c>
    </row>
    <row r="4268" spans="1:8">
      <c r="A4268" t="s">
        <v>4</v>
      </c>
      <c r="B4268" s="4" t="s">
        <v>5</v>
      </c>
      <c r="C4268" s="4" t="s">
        <v>11</v>
      </c>
      <c r="D4268" s="4" t="s">
        <v>11</v>
      </c>
      <c r="E4268" s="4" t="s">
        <v>11</v>
      </c>
    </row>
    <row r="4269" spans="1:8">
      <c r="A4269" t="n">
        <v>50377</v>
      </c>
      <c r="B4269" s="46" t="n">
        <v>61</v>
      </c>
      <c r="C4269" s="7" t="n">
        <v>5</v>
      </c>
      <c r="D4269" s="7" t="n">
        <v>19</v>
      </c>
      <c r="E4269" s="7" t="n">
        <v>0</v>
      </c>
    </row>
    <row r="4270" spans="1:8">
      <c r="A4270" t="s">
        <v>4</v>
      </c>
      <c r="B4270" s="4" t="s">
        <v>5</v>
      </c>
      <c r="C4270" s="4" t="s">
        <v>11</v>
      </c>
      <c r="D4270" s="4" t="s">
        <v>11</v>
      </c>
      <c r="E4270" s="4" t="s">
        <v>11</v>
      </c>
    </row>
    <row r="4271" spans="1:8">
      <c r="A4271" t="n">
        <v>50384</v>
      </c>
      <c r="B4271" s="46" t="n">
        <v>61</v>
      </c>
      <c r="C4271" s="7" t="n">
        <v>4</v>
      </c>
      <c r="D4271" s="7" t="n">
        <v>19</v>
      </c>
      <c r="E4271" s="7" t="n">
        <v>0</v>
      </c>
    </row>
    <row r="4272" spans="1:8">
      <c r="A4272" t="s">
        <v>4</v>
      </c>
      <c r="B4272" s="4" t="s">
        <v>5</v>
      </c>
      <c r="C4272" s="4" t="s">
        <v>11</v>
      </c>
      <c r="D4272" s="4" t="s">
        <v>11</v>
      </c>
      <c r="E4272" s="4" t="s">
        <v>11</v>
      </c>
    </row>
    <row r="4273" spans="1:5">
      <c r="A4273" t="n">
        <v>50391</v>
      </c>
      <c r="B4273" s="46" t="n">
        <v>61</v>
      </c>
      <c r="C4273" s="7" t="n">
        <v>1</v>
      </c>
      <c r="D4273" s="7" t="n">
        <v>19</v>
      </c>
      <c r="E4273" s="7" t="n">
        <v>0</v>
      </c>
    </row>
    <row r="4274" spans="1:5">
      <c r="A4274" t="s">
        <v>4</v>
      </c>
      <c r="B4274" s="4" t="s">
        <v>5</v>
      </c>
      <c r="C4274" s="4" t="s">
        <v>11</v>
      </c>
      <c r="D4274" s="4" t="s">
        <v>11</v>
      </c>
      <c r="E4274" s="4" t="s">
        <v>11</v>
      </c>
    </row>
    <row r="4275" spans="1:5">
      <c r="A4275" t="n">
        <v>50398</v>
      </c>
      <c r="B4275" s="46" t="n">
        <v>61</v>
      </c>
      <c r="C4275" s="7" t="n">
        <v>14</v>
      </c>
      <c r="D4275" s="7" t="n">
        <v>19</v>
      </c>
      <c r="E4275" s="7" t="n">
        <v>0</v>
      </c>
    </row>
    <row r="4276" spans="1:5">
      <c r="A4276" t="s">
        <v>4</v>
      </c>
      <c r="B4276" s="4" t="s">
        <v>5</v>
      </c>
      <c r="C4276" s="4" t="s">
        <v>11</v>
      </c>
      <c r="D4276" s="4" t="s">
        <v>11</v>
      </c>
      <c r="E4276" s="4" t="s">
        <v>11</v>
      </c>
    </row>
    <row r="4277" spans="1:5">
      <c r="A4277" t="n">
        <v>50405</v>
      </c>
      <c r="B4277" s="46" t="n">
        <v>61</v>
      </c>
      <c r="C4277" s="7" t="n">
        <v>11</v>
      </c>
      <c r="D4277" s="7" t="n">
        <v>19</v>
      </c>
      <c r="E4277" s="7" t="n">
        <v>0</v>
      </c>
    </row>
    <row r="4278" spans="1:5">
      <c r="A4278" t="s">
        <v>4</v>
      </c>
      <c r="B4278" s="4" t="s">
        <v>5</v>
      </c>
      <c r="C4278" s="4" t="s">
        <v>11</v>
      </c>
      <c r="D4278" s="4" t="s">
        <v>11</v>
      </c>
      <c r="E4278" s="4" t="s">
        <v>11</v>
      </c>
    </row>
    <row r="4279" spans="1:5">
      <c r="A4279" t="n">
        <v>50412</v>
      </c>
      <c r="B4279" s="46" t="n">
        <v>61</v>
      </c>
      <c r="C4279" s="7" t="n">
        <v>2</v>
      </c>
      <c r="D4279" s="7" t="n">
        <v>19</v>
      </c>
      <c r="E4279" s="7" t="n">
        <v>0</v>
      </c>
    </row>
    <row r="4280" spans="1:5">
      <c r="A4280" t="s">
        <v>4</v>
      </c>
      <c r="B4280" s="4" t="s">
        <v>5</v>
      </c>
      <c r="C4280" s="4" t="s">
        <v>11</v>
      </c>
      <c r="D4280" s="4" t="s">
        <v>11</v>
      </c>
      <c r="E4280" s="4" t="s">
        <v>11</v>
      </c>
    </row>
    <row r="4281" spans="1:5">
      <c r="A4281" t="n">
        <v>50419</v>
      </c>
      <c r="B4281" s="46" t="n">
        <v>61</v>
      </c>
      <c r="C4281" s="7" t="n">
        <v>7032</v>
      </c>
      <c r="D4281" s="7" t="n">
        <v>19</v>
      </c>
      <c r="E4281" s="7" t="n">
        <v>0</v>
      </c>
    </row>
    <row r="4282" spans="1:5">
      <c r="A4282" t="s">
        <v>4</v>
      </c>
      <c r="B4282" s="4" t="s">
        <v>5</v>
      </c>
      <c r="C4282" s="4" t="s">
        <v>11</v>
      </c>
      <c r="D4282" s="4" t="s">
        <v>7</v>
      </c>
      <c r="E4282" s="4" t="s">
        <v>8</v>
      </c>
      <c r="F4282" s="4" t="s">
        <v>13</v>
      </c>
      <c r="G4282" s="4" t="s">
        <v>13</v>
      </c>
      <c r="H4282" s="4" t="s">
        <v>13</v>
      </c>
    </row>
    <row r="4283" spans="1:5">
      <c r="A4283" t="n">
        <v>50426</v>
      </c>
      <c r="B4283" s="24" t="n">
        <v>48</v>
      </c>
      <c r="C4283" s="7" t="n">
        <v>9</v>
      </c>
      <c r="D4283" s="7" t="n">
        <v>0</v>
      </c>
      <c r="E4283" s="7" t="s">
        <v>33</v>
      </c>
      <c r="F4283" s="7" t="n">
        <v>0</v>
      </c>
      <c r="G4283" s="7" t="n">
        <v>1</v>
      </c>
      <c r="H4283" s="7" t="n">
        <v>0</v>
      </c>
    </row>
    <row r="4284" spans="1:5">
      <c r="A4284" t="s">
        <v>4</v>
      </c>
      <c r="B4284" s="4" t="s">
        <v>5</v>
      </c>
      <c r="C4284" s="4" t="s">
        <v>11</v>
      </c>
      <c r="D4284" s="4" t="s">
        <v>7</v>
      </c>
      <c r="E4284" s="4" t="s">
        <v>8</v>
      </c>
      <c r="F4284" s="4" t="s">
        <v>13</v>
      </c>
      <c r="G4284" s="4" t="s">
        <v>13</v>
      </c>
      <c r="H4284" s="4" t="s">
        <v>13</v>
      </c>
    </row>
    <row r="4285" spans="1:5">
      <c r="A4285" t="n">
        <v>50453</v>
      </c>
      <c r="B4285" s="24" t="n">
        <v>48</v>
      </c>
      <c r="C4285" s="7" t="n">
        <v>1</v>
      </c>
      <c r="D4285" s="7" t="n">
        <v>0</v>
      </c>
      <c r="E4285" s="7" t="s">
        <v>33</v>
      </c>
      <c r="F4285" s="7" t="n">
        <v>0</v>
      </c>
      <c r="G4285" s="7" t="n">
        <v>1</v>
      </c>
      <c r="H4285" s="7" t="n">
        <v>0</v>
      </c>
    </row>
    <row r="4286" spans="1:5">
      <c r="A4286" t="s">
        <v>4</v>
      </c>
      <c r="B4286" s="4" t="s">
        <v>5</v>
      </c>
      <c r="C4286" s="4" t="s">
        <v>11</v>
      </c>
      <c r="D4286" s="4" t="s">
        <v>13</v>
      </c>
      <c r="E4286" s="4" t="s">
        <v>13</v>
      </c>
      <c r="F4286" s="4" t="s">
        <v>13</v>
      </c>
      <c r="G4286" s="4" t="s">
        <v>13</v>
      </c>
    </row>
    <row r="4287" spans="1:5">
      <c r="A4287" t="n">
        <v>50480</v>
      </c>
      <c r="B4287" s="22" t="n">
        <v>46</v>
      </c>
      <c r="C4287" s="7" t="n">
        <v>19</v>
      </c>
      <c r="D4287" s="7" t="n">
        <v>-14</v>
      </c>
      <c r="E4287" s="7" t="n">
        <v>1.25</v>
      </c>
      <c r="F4287" s="7" t="n">
        <v>-32.2299995422363</v>
      </c>
      <c r="G4287" s="7" t="n">
        <v>20.1000003814697</v>
      </c>
    </row>
    <row r="4288" spans="1:5">
      <c r="A4288" t="s">
        <v>4</v>
      </c>
      <c r="B4288" s="4" t="s">
        <v>5</v>
      </c>
      <c r="C4288" s="4" t="s">
        <v>7</v>
      </c>
      <c r="D4288" s="4" t="s">
        <v>7</v>
      </c>
      <c r="E4288" s="4" t="s">
        <v>13</v>
      </c>
      <c r="F4288" s="4" t="s">
        <v>13</v>
      </c>
      <c r="G4288" s="4" t="s">
        <v>13</v>
      </c>
      <c r="H4288" s="4" t="s">
        <v>11</v>
      </c>
    </row>
    <row r="4289" spans="1:8">
      <c r="A4289" t="n">
        <v>50499</v>
      </c>
      <c r="B4289" s="53" t="n">
        <v>45</v>
      </c>
      <c r="C4289" s="7" t="n">
        <v>2</v>
      </c>
      <c r="D4289" s="7" t="n">
        <v>3</v>
      </c>
      <c r="E4289" s="7" t="n">
        <v>-14.6099996566772</v>
      </c>
      <c r="F4289" s="7" t="n">
        <v>2.71000003814697</v>
      </c>
      <c r="G4289" s="7" t="n">
        <v>-32.2200012207031</v>
      </c>
      <c r="H4289" s="7" t="n">
        <v>0</v>
      </c>
    </row>
    <row r="4290" spans="1:8">
      <c r="A4290" t="s">
        <v>4</v>
      </c>
      <c r="B4290" s="4" t="s">
        <v>5</v>
      </c>
      <c r="C4290" s="4" t="s">
        <v>7</v>
      </c>
      <c r="D4290" s="4" t="s">
        <v>7</v>
      </c>
      <c r="E4290" s="4" t="s">
        <v>13</v>
      </c>
      <c r="F4290" s="4" t="s">
        <v>13</v>
      </c>
      <c r="G4290" s="4" t="s">
        <v>13</v>
      </c>
      <c r="H4290" s="4" t="s">
        <v>11</v>
      </c>
      <c r="I4290" s="4" t="s">
        <v>7</v>
      </c>
    </row>
    <row r="4291" spans="1:8">
      <c r="A4291" t="n">
        <v>50516</v>
      </c>
      <c r="B4291" s="53" t="n">
        <v>45</v>
      </c>
      <c r="C4291" s="7" t="n">
        <v>4</v>
      </c>
      <c r="D4291" s="7" t="n">
        <v>3</v>
      </c>
      <c r="E4291" s="7" t="n">
        <v>14.1099996566772</v>
      </c>
      <c r="F4291" s="7" t="n">
        <v>221.850006103516</v>
      </c>
      <c r="G4291" s="7" t="n">
        <v>6</v>
      </c>
      <c r="H4291" s="7" t="n">
        <v>0</v>
      </c>
      <c r="I4291" s="7" t="n">
        <v>0</v>
      </c>
    </row>
    <row r="4292" spans="1:8">
      <c r="A4292" t="s">
        <v>4</v>
      </c>
      <c r="B4292" s="4" t="s">
        <v>5</v>
      </c>
      <c r="C4292" s="4" t="s">
        <v>7</v>
      </c>
      <c r="D4292" s="4" t="s">
        <v>7</v>
      </c>
      <c r="E4292" s="4" t="s">
        <v>13</v>
      </c>
      <c r="F4292" s="4" t="s">
        <v>11</v>
      </c>
    </row>
    <row r="4293" spans="1:8">
      <c r="A4293" t="n">
        <v>50534</v>
      </c>
      <c r="B4293" s="53" t="n">
        <v>45</v>
      </c>
      <c r="C4293" s="7" t="n">
        <v>5</v>
      </c>
      <c r="D4293" s="7" t="n">
        <v>3</v>
      </c>
      <c r="E4293" s="7" t="n">
        <v>1.29999995231628</v>
      </c>
      <c r="F4293" s="7" t="n">
        <v>0</v>
      </c>
    </row>
    <row r="4294" spans="1:8">
      <c r="A4294" t="s">
        <v>4</v>
      </c>
      <c r="B4294" s="4" t="s">
        <v>5</v>
      </c>
      <c r="C4294" s="4" t="s">
        <v>7</v>
      </c>
      <c r="D4294" s="4" t="s">
        <v>7</v>
      </c>
      <c r="E4294" s="4" t="s">
        <v>13</v>
      </c>
      <c r="F4294" s="4" t="s">
        <v>11</v>
      </c>
    </row>
    <row r="4295" spans="1:8">
      <c r="A4295" t="n">
        <v>50543</v>
      </c>
      <c r="B4295" s="53" t="n">
        <v>45</v>
      </c>
      <c r="C4295" s="7" t="n">
        <v>11</v>
      </c>
      <c r="D4295" s="7" t="n">
        <v>3</v>
      </c>
      <c r="E4295" s="7" t="n">
        <v>33.4000015258789</v>
      </c>
      <c r="F4295" s="7" t="n">
        <v>0</v>
      </c>
    </row>
    <row r="4296" spans="1:8">
      <c r="A4296" t="s">
        <v>4</v>
      </c>
      <c r="B4296" s="4" t="s">
        <v>5</v>
      </c>
      <c r="C4296" s="4" t="s">
        <v>7</v>
      </c>
      <c r="D4296" s="4" t="s">
        <v>7</v>
      </c>
      <c r="E4296" s="4" t="s">
        <v>13</v>
      </c>
      <c r="F4296" s="4" t="s">
        <v>11</v>
      </c>
    </row>
    <row r="4297" spans="1:8">
      <c r="A4297" t="n">
        <v>50552</v>
      </c>
      <c r="B4297" s="53" t="n">
        <v>45</v>
      </c>
      <c r="C4297" s="7" t="n">
        <v>5</v>
      </c>
      <c r="D4297" s="7" t="n">
        <v>3</v>
      </c>
      <c r="E4297" s="7" t="n">
        <v>1</v>
      </c>
      <c r="F4297" s="7" t="n">
        <v>3500</v>
      </c>
    </row>
    <row r="4298" spans="1:8">
      <c r="A4298" t="s">
        <v>4</v>
      </c>
      <c r="B4298" s="4" t="s">
        <v>5</v>
      </c>
      <c r="C4298" s="4" t="s">
        <v>7</v>
      </c>
      <c r="D4298" s="4" t="s">
        <v>11</v>
      </c>
    </row>
    <row r="4299" spans="1:8">
      <c r="A4299" t="n">
        <v>50561</v>
      </c>
      <c r="B4299" s="48" t="n">
        <v>58</v>
      </c>
      <c r="C4299" s="7" t="n">
        <v>255</v>
      </c>
      <c r="D4299" s="7" t="n">
        <v>0</v>
      </c>
    </row>
    <row r="4300" spans="1:8">
      <c r="A4300" t="s">
        <v>4</v>
      </c>
      <c r="B4300" s="4" t="s">
        <v>5</v>
      </c>
      <c r="C4300" s="4" t="s">
        <v>7</v>
      </c>
      <c r="D4300" s="4" t="s">
        <v>11</v>
      </c>
      <c r="E4300" s="4" t="s">
        <v>8</v>
      </c>
    </row>
    <row r="4301" spans="1:8">
      <c r="A4301" t="n">
        <v>50565</v>
      </c>
      <c r="B4301" s="26" t="n">
        <v>51</v>
      </c>
      <c r="C4301" s="7" t="n">
        <v>4</v>
      </c>
      <c r="D4301" s="7" t="n">
        <v>7032</v>
      </c>
      <c r="E4301" s="7" t="s">
        <v>572</v>
      </c>
    </row>
    <row r="4302" spans="1:8">
      <c r="A4302" t="s">
        <v>4</v>
      </c>
      <c r="B4302" s="4" t="s">
        <v>5</v>
      </c>
      <c r="C4302" s="4" t="s">
        <v>11</v>
      </c>
    </row>
    <row r="4303" spans="1:8">
      <c r="A4303" t="n">
        <v>50579</v>
      </c>
      <c r="B4303" s="29" t="n">
        <v>16</v>
      </c>
      <c r="C4303" s="7" t="n">
        <v>0</v>
      </c>
    </row>
    <row r="4304" spans="1:8">
      <c r="A4304" t="s">
        <v>4</v>
      </c>
      <c r="B4304" s="4" t="s">
        <v>5</v>
      </c>
      <c r="C4304" s="4" t="s">
        <v>11</v>
      </c>
      <c r="D4304" s="4" t="s">
        <v>7</v>
      </c>
      <c r="E4304" s="4" t="s">
        <v>14</v>
      </c>
      <c r="F4304" s="4" t="s">
        <v>51</v>
      </c>
      <c r="G4304" s="4" t="s">
        <v>7</v>
      </c>
      <c r="H4304" s="4" t="s">
        <v>7</v>
      </c>
      <c r="I4304" s="4" t="s">
        <v>7</v>
      </c>
      <c r="J4304" s="4" t="s">
        <v>14</v>
      </c>
      <c r="K4304" s="4" t="s">
        <v>51</v>
      </c>
      <c r="L4304" s="4" t="s">
        <v>7</v>
      </c>
      <c r="M4304" s="4" t="s">
        <v>7</v>
      </c>
    </row>
    <row r="4305" spans="1:13">
      <c r="A4305" t="n">
        <v>50582</v>
      </c>
      <c r="B4305" s="31" t="n">
        <v>26</v>
      </c>
      <c r="C4305" s="7" t="n">
        <v>7032</v>
      </c>
      <c r="D4305" s="7" t="n">
        <v>17</v>
      </c>
      <c r="E4305" s="7" t="n">
        <v>61914</v>
      </c>
      <c r="F4305" s="7" t="s">
        <v>573</v>
      </c>
      <c r="G4305" s="7" t="n">
        <v>2</v>
      </c>
      <c r="H4305" s="7" t="n">
        <v>3</v>
      </c>
      <c r="I4305" s="7" t="n">
        <v>17</v>
      </c>
      <c r="J4305" s="7" t="n">
        <v>61915</v>
      </c>
      <c r="K4305" s="7" t="s">
        <v>574</v>
      </c>
      <c r="L4305" s="7" t="n">
        <v>2</v>
      </c>
      <c r="M4305" s="7" t="n">
        <v>0</v>
      </c>
    </row>
    <row r="4306" spans="1:13">
      <c r="A4306" t="s">
        <v>4</v>
      </c>
      <c r="B4306" s="4" t="s">
        <v>5</v>
      </c>
    </row>
    <row r="4307" spans="1:13">
      <c r="A4307" t="n">
        <v>50678</v>
      </c>
      <c r="B4307" s="32" t="n">
        <v>28</v>
      </c>
    </row>
    <row r="4308" spans="1:13">
      <c r="A4308" t="s">
        <v>4</v>
      </c>
      <c r="B4308" s="4" t="s">
        <v>5</v>
      </c>
      <c r="C4308" s="4" t="s">
        <v>7</v>
      </c>
      <c r="D4308" s="4" t="s">
        <v>11</v>
      </c>
      <c r="E4308" s="4" t="s">
        <v>8</v>
      </c>
    </row>
    <row r="4309" spans="1:13">
      <c r="A4309" t="n">
        <v>50679</v>
      </c>
      <c r="B4309" s="26" t="n">
        <v>51</v>
      </c>
      <c r="C4309" s="7" t="n">
        <v>4</v>
      </c>
      <c r="D4309" s="7" t="n">
        <v>5</v>
      </c>
      <c r="E4309" s="7" t="s">
        <v>484</v>
      </c>
    </row>
    <row r="4310" spans="1:13">
      <c r="A4310" t="s">
        <v>4</v>
      </c>
      <c r="B4310" s="4" t="s">
        <v>5</v>
      </c>
      <c r="C4310" s="4" t="s">
        <v>11</v>
      </c>
    </row>
    <row r="4311" spans="1:13">
      <c r="A4311" t="n">
        <v>50692</v>
      </c>
      <c r="B4311" s="29" t="n">
        <v>16</v>
      </c>
      <c r="C4311" s="7" t="n">
        <v>0</v>
      </c>
    </row>
    <row r="4312" spans="1:13">
      <c r="A4312" t="s">
        <v>4</v>
      </c>
      <c r="B4312" s="4" t="s">
        <v>5</v>
      </c>
      <c r="C4312" s="4" t="s">
        <v>11</v>
      </c>
      <c r="D4312" s="4" t="s">
        <v>7</v>
      </c>
      <c r="E4312" s="4" t="s">
        <v>14</v>
      </c>
      <c r="F4312" s="4" t="s">
        <v>51</v>
      </c>
      <c r="G4312" s="4" t="s">
        <v>7</v>
      </c>
      <c r="H4312" s="4" t="s">
        <v>7</v>
      </c>
    </row>
    <row r="4313" spans="1:13">
      <c r="A4313" t="n">
        <v>50695</v>
      </c>
      <c r="B4313" s="31" t="n">
        <v>26</v>
      </c>
      <c r="C4313" s="7" t="n">
        <v>5</v>
      </c>
      <c r="D4313" s="7" t="n">
        <v>17</v>
      </c>
      <c r="E4313" s="7" t="n">
        <v>61916</v>
      </c>
      <c r="F4313" s="7" t="s">
        <v>575</v>
      </c>
      <c r="G4313" s="7" t="n">
        <v>2</v>
      </c>
      <c r="H4313" s="7" t="n">
        <v>0</v>
      </c>
    </row>
    <row r="4314" spans="1:13">
      <c r="A4314" t="s">
        <v>4</v>
      </c>
      <c r="B4314" s="4" t="s">
        <v>5</v>
      </c>
    </row>
    <row r="4315" spans="1:13">
      <c r="A4315" t="n">
        <v>50725</v>
      </c>
      <c r="B4315" s="32" t="n">
        <v>28</v>
      </c>
    </row>
    <row r="4316" spans="1:13">
      <c r="A4316" t="s">
        <v>4</v>
      </c>
      <c r="B4316" s="4" t="s">
        <v>5</v>
      </c>
      <c r="C4316" s="4" t="s">
        <v>11</v>
      </c>
      <c r="D4316" s="4" t="s">
        <v>7</v>
      </c>
    </row>
    <row r="4317" spans="1:13">
      <c r="A4317" t="n">
        <v>50726</v>
      </c>
      <c r="B4317" s="64" t="n">
        <v>89</v>
      </c>
      <c r="C4317" s="7" t="n">
        <v>65533</v>
      </c>
      <c r="D4317" s="7" t="n">
        <v>1</v>
      </c>
    </row>
    <row r="4318" spans="1:13">
      <c r="A4318" t="s">
        <v>4</v>
      </c>
      <c r="B4318" s="4" t="s">
        <v>5</v>
      </c>
      <c r="C4318" s="4" t="s">
        <v>7</v>
      </c>
      <c r="D4318" s="4" t="s">
        <v>11</v>
      </c>
      <c r="E4318" s="4" t="s">
        <v>8</v>
      </c>
    </row>
    <row r="4319" spans="1:13">
      <c r="A4319" t="n">
        <v>50730</v>
      </c>
      <c r="B4319" s="26" t="n">
        <v>51</v>
      </c>
      <c r="C4319" s="7" t="n">
        <v>4</v>
      </c>
      <c r="D4319" s="7" t="n">
        <v>19</v>
      </c>
      <c r="E4319" s="7" t="s">
        <v>576</v>
      </c>
    </row>
    <row r="4320" spans="1:13">
      <c r="A4320" t="s">
        <v>4</v>
      </c>
      <c r="B4320" s="4" t="s">
        <v>5</v>
      </c>
      <c r="C4320" s="4" t="s">
        <v>11</v>
      </c>
    </row>
    <row r="4321" spans="1:13">
      <c r="A4321" t="n">
        <v>50775</v>
      </c>
      <c r="B4321" s="29" t="n">
        <v>16</v>
      </c>
      <c r="C4321" s="7" t="n">
        <v>0</v>
      </c>
    </row>
    <row r="4322" spans="1:13">
      <c r="A4322" t="s">
        <v>4</v>
      </c>
      <c r="B4322" s="4" t="s">
        <v>5</v>
      </c>
      <c r="C4322" s="4" t="s">
        <v>11</v>
      </c>
      <c r="D4322" s="4" t="s">
        <v>7</v>
      </c>
      <c r="E4322" s="4" t="s">
        <v>14</v>
      </c>
      <c r="F4322" s="4" t="s">
        <v>51</v>
      </c>
      <c r="G4322" s="4" t="s">
        <v>7</v>
      </c>
      <c r="H4322" s="4" t="s">
        <v>7</v>
      </c>
    </row>
    <row r="4323" spans="1:13">
      <c r="A4323" t="n">
        <v>50778</v>
      </c>
      <c r="B4323" s="31" t="n">
        <v>26</v>
      </c>
      <c r="C4323" s="7" t="n">
        <v>19</v>
      </c>
      <c r="D4323" s="7" t="n">
        <v>17</v>
      </c>
      <c r="E4323" s="7" t="n">
        <v>29354</v>
      </c>
      <c r="F4323" s="7" t="s">
        <v>577</v>
      </c>
      <c r="G4323" s="7" t="n">
        <v>2</v>
      </c>
      <c r="H4323" s="7" t="n">
        <v>0</v>
      </c>
    </row>
    <row r="4324" spans="1:13">
      <c r="A4324" t="s">
        <v>4</v>
      </c>
      <c r="B4324" s="4" t="s">
        <v>5</v>
      </c>
    </row>
    <row r="4325" spans="1:13">
      <c r="A4325" t="n">
        <v>50847</v>
      </c>
      <c r="B4325" s="32" t="n">
        <v>28</v>
      </c>
    </row>
    <row r="4326" spans="1:13">
      <c r="A4326" t="s">
        <v>4</v>
      </c>
      <c r="B4326" s="4" t="s">
        <v>5</v>
      </c>
      <c r="C4326" s="4" t="s">
        <v>11</v>
      </c>
      <c r="D4326" s="4" t="s">
        <v>7</v>
      </c>
    </row>
    <row r="4327" spans="1:13">
      <c r="A4327" t="n">
        <v>50848</v>
      </c>
      <c r="B4327" s="64" t="n">
        <v>89</v>
      </c>
      <c r="C4327" s="7" t="n">
        <v>65533</v>
      </c>
      <c r="D4327" s="7" t="n">
        <v>1</v>
      </c>
    </row>
    <row r="4328" spans="1:13">
      <c r="A4328" t="s">
        <v>4</v>
      </c>
      <c r="B4328" s="4" t="s">
        <v>5</v>
      </c>
      <c r="C4328" s="4" t="s">
        <v>8</v>
      </c>
      <c r="D4328" s="4" t="s">
        <v>11</v>
      </c>
    </row>
    <row r="4329" spans="1:13">
      <c r="A4329" t="n">
        <v>50852</v>
      </c>
      <c r="B4329" s="63" t="n">
        <v>29</v>
      </c>
      <c r="C4329" s="7" t="s">
        <v>22</v>
      </c>
      <c r="D4329" s="7" t="n">
        <v>65533</v>
      </c>
    </row>
    <row r="4330" spans="1:13">
      <c r="A4330" t="s">
        <v>4</v>
      </c>
      <c r="B4330" s="4" t="s">
        <v>5</v>
      </c>
      <c r="C4330" s="4" t="s">
        <v>7</v>
      </c>
      <c r="D4330" s="4" t="s">
        <v>11</v>
      </c>
      <c r="E4330" s="4" t="s">
        <v>13</v>
      </c>
    </row>
    <row r="4331" spans="1:13">
      <c r="A4331" t="n">
        <v>50856</v>
      </c>
      <c r="B4331" s="48" t="n">
        <v>58</v>
      </c>
      <c r="C4331" s="7" t="n">
        <v>101</v>
      </c>
      <c r="D4331" s="7" t="n">
        <v>1000</v>
      </c>
      <c r="E4331" s="7" t="n">
        <v>1</v>
      </c>
    </row>
    <row r="4332" spans="1:13">
      <c r="A4332" t="s">
        <v>4</v>
      </c>
      <c r="B4332" s="4" t="s">
        <v>5</v>
      </c>
      <c r="C4332" s="4" t="s">
        <v>7</v>
      </c>
      <c r="D4332" s="4" t="s">
        <v>11</v>
      </c>
    </row>
    <row r="4333" spans="1:13">
      <c r="A4333" t="n">
        <v>50864</v>
      </c>
      <c r="B4333" s="48" t="n">
        <v>58</v>
      </c>
      <c r="C4333" s="7" t="n">
        <v>254</v>
      </c>
      <c r="D4333" s="7" t="n">
        <v>0</v>
      </c>
    </row>
    <row r="4334" spans="1:13">
      <c r="A4334" t="s">
        <v>4</v>
      </c>
      <c r="B4334" s="4" t="s">
        <v>5</v>
      </c>
      <c r="C4334" s="4" t="s">
        <v>7</v>
      </c>
    </row>
    <row r="4335" spans="1:13">
      <c r="A4335" t="n">
        <v>50868</v>
      </c>
      <c r="B4335" s="53" t="n">
        <v>45</v>
      </c>
      <c r="C4335" s="7" t="n">
        <v>0</v>
      </c>
    </row>
    <row r="4336" spans="1:13">
      <c r="A4336" t="s">
        <v>4</v>
      </c>
      <c r="B4336" s="4" t="s">
        <v>5</v>
      </c>
      <c r="C4336" s="4" t="s">
        <v>7</v>
      </c>
      <c r="D4336" s="4" t="s">
        <v>7</v>
      </c>
      <c r="E4336" s="4" t="s">
        <v>13</v>
      </c>
      <c r="F4336" s="4" t="s">
        <v>13</v>
      </c>
      <c r="G4336" s="4" t="s">
        <v>13</v>
      </c>
      <c r="H4336" s="4" t="s">
        <v>11</v>
      </c>
    </row>
    <row r="4337" spans="1:8">
      <c r="A4337" t="n">
        <v>50870</v>
      </c>
      <c r="B4337" s="53" t="n">
        <v>45</v>
      </c>
      <c r="C4337" s="7" t="n">
        <v>2</v>
      </c>
      <c r="D4337" s="7" t="n">
        <v>3</v>
      </c>
      <c r="E4337" s="7" t="n">
        <v>-13.9399995803833</v>
      </c>
      <c r="F4337" s="7" t="n">
        <v>2.61999988555908</v>
      </c>
      <c r="G4337" s="7" t="n">
        <v>-32.0299987792969</v>
      </c>
      <c r="H4337" s="7" t="n">
        <v>0</v>
      </c>
    </row>
    <row r="4338" spans="1:8">
      <c r="A4338" t="s">
        <v>4</v>
      </c>
      <c r="B4338" s="4" t="s">
        <v>5</v>
      </c>
      <c r="C4338" s="4" t="s">
        <v>7</v>
      </c>
      <c r="D4338" s="4" t="s">
        <v>7</v>
      </c>
      <c r="E4338" s="4" t="s">
        <v>13</v>
      </c>
      <c r="F4338" s="4" t="s">
        <v>13</v>
      </c>
      <c r="G4338" s="4" t="s">
        <v>13</v>
      </c>
      <c r="H4338" s="4" t="s">
        <v>11</v>
      </c>
      <c r="I4338" s="4" t="s">
        <v>7</v>
      </c>
    </row>
    <row r="4339" spans="1:8">
      <c r="A4339" t="n">
        <v>50887</v>
      </c>
      <c r="B4339" s="53" t="n">
        <v>45</v>
      </c>
      <c r="C4339" s="7" t="n">
        <v>4</v>
      </c>
      <c r="D4339" s="7" t="n">
        <v>3</v>
      </c>
      <c r="E4339" s="7" t="n">
        <v>10.539999961853</v>
      </c>
      <c r="F4339" s="7" t="n">
        <v>37.0299987792969</v>
      </c>
      <c r="G4339" s="7" t="n">
        <v>6</v>
      </c>
      <c r="H4339" s="7" t="n">
        <v>0</v>
      </c>
      <c r="I4339" s="7" t="n">
        <v>1</v>
      </c>
    </row>
    <row r="4340" spans="1:8">
      <c r="A4340" t="s">
        <v>4</v>
      </c>
      <c r="B4340" s="4" t="s">
        <v>5</v>
      </c>
      <c r="C4340" s="4" t="s">
        <v>7</v>
      </c>
      <c r="D4340" s="4" t="s">
        <v>7</v>
      </c>
      <c r="E4340" s="4" t="s">
        <v>13</v>
      </c>
      <c r="F4340" s="4" t="s">
        <v>11</v>
      </c>
    </row>
    <row r="4341" spans="1:8">
      <c r="A4341" t="n">
        <v>50905</v>
      </c>
      <c r="B4341" s="53" t="n">
        <v>45</v>
      </c>
      <c r="C4341" s="7" t="n">
        <v>5</v>
      </c>
      <c r="D4341" s="7" t="n">
        <v>3</v>
      </c>
      <c r="E4341" s="7" t="n">
        <v>1.20000004768372</v>
      </c>
      <c r="F4341" s="7" t="n">
        <v>0</v>
      </c>
    </row>
    <row r="4342" spans="1:8">
      <c r="A4342" t="s">
        <v>4</v>
      </c>
      <c r="B4342" s="4" t="s">
        <v>5</v>
      </c>
      <c r="C4342" s="4" t="s">
        <v>7</v>
      </c>
      <c r="D4342" s="4" t="s">
        <v>7</v>
      </c>
      <c r="E4342" s="4" t="s">
        <v>13</v>
      </c>
      <c r="F4342" s="4" t="s">
        <v>11</v>
      </c>
    </row>
    <row r="4343" spans="1:8">
      <c r="A4343" t="n">
        <v>50914</v>
      </c>
      <c r="B4343" s="53" t="n">
        <v>45</v>
      </c>
      <c r="C4343" s="7" t="n">
        <v>11</v>
      </c>
      <c r="D4343" s="7" t="n">
        <v>3</v>
      </c>
      <c r="E4343" s="7" t="n">
        <v>35.7000007629395</v>
      </c>
      <c r="F4343" s="7" t="n">
        <v>0</v>
      </c>
    </row>
    <row r="4344" spans="1:8">
      <c r="A4344" t="s">
        <v>4</v>
      </c>
      <c r="B4344" s="4" t="s">
        <v>5</v>
      </c>
      <c r="C4344" s="4" t="s">
        <v>11</v>
      </c>
      <c r="D4344" s="4" t="s">
        <v>14</v>
      </c>
    </row>
    <row r="4345" spans="1:8">
      <c r="A4345" t="n">
        <v>50923</v>
      </c>
      <c r="B4345" s="25" t="n">
        <v>43</v>
      </c>
      <c r="C4345" s="7" t="n">
        <v>7024</v>
      </c>
      <c r="D4345" s="7" t="n">
        <v>1</v>
      </c>
    </row>
    <row r="4346" spans="1:8">
      <c r="A4346" t="s">
        <v>4</v>
      </c>
      <c r="B4346" s="4" t="s">
        <v>5</v>
      </c>
      <c r="C4346" s="4" t="s">
        <v>7</v>
      </c>
      <c r="D4346" s="4" t="s">
        <v>11</v>
      </c>
    </row>
    <row r="4347" spans="1:8">
      <c r="A4347" t="n">
        <v>50930</v>
      </c>
      <c r="B4347" s="48" t="n">
        <v>58</v>
      </c>
      <c r="C4347" s="7" t="n">
        <v>255</v>
      </c>
      <c r="D4347" s="7" t="n">
        <v>0</v>
      </c>
    </row>
    <row r="4348" spans="1:8">
      <c r="A4348" t="s">
        <v>4</v>
      </c>
      <c r="B4348" s="4" t="s">
        <v>5</v>
      </c>
      <c r="C4348" s="4" t="s">
        <v>7</v>
      </c>
      <c r="D4348" s="4" t="s">
        <v>7</v>
      </c>
      <c r="E4348" s="4" t="s">
        <v>13</v>
      </c>
      <c r="F4348" s="4" t="s">
        <v>13</v>
      </c>
      <c r="G4348" s="4" t="s">
        <v>13</v>
      </c>
      <c r="H4348" s="4" t="s">
        <v>11</v>
      </c>
    </row>
    <row r="4349" spans="1:8">
      <c r="A4349" t="n">
        <v>50934</v>
      </c>
      <c r="B4349" s="53" t="n">
        <v>45</v>
      </c>
      <c r="C4349" s="7" t="n">
        <v>2</v>
      </c>
      <c r="D4349" s="7" t="n">
        <v>3</v>
      </c>
      <c r="E4349" s="7" t="n">
        <v>-16.5699996948242</v>
      </c>
      <c r="F4349" s="7" t="n">
        <v>2.75999999046326</v>
      </c>
      <c r="G4349" s="7" t="n">
        <v>-27.2900009155273</v>
      </c>
      <c r="H4349" s="7" t="n">
        <v>8000</v>
      </c>
    </row>
    <row r="4350" spans="1:8">
      <c r="A4350" t="s">
        <v>4</v>
      </c>
      <c r="B4350" s="4" t="s">
        <v>5</v>
      </c>
      <c r="C4350" s="4" t="s">
        <v>7</v>
      </c>
      <c r="D4350" s="4" t="s">
        <v>7</v>
      </c>
      <c r="E4350" s="4" t="s">
        <v>13</v>
      </c>
      <c r="F4350" s="4" t="s">
        <v>13</v>
      </c>
      <c r="G4350" s="4" t="s">
        <v>13</v>
      </c>
      <c r="H4350" s="4" t="s">
        <v>11</v>
      </c>
      <c r="I4350" s="4" t="s">
        <v>7</v>
      </c>
    </row>
    <row r="4351" spans="1:8">
      <c r="A4351" t="n">
        <v>50951</v>
      </c>
      <c r="B4351" s="53" t="n">
        <v>45</v>
      </c>
      <c r="C4351" s="7" t="n">
        <v>4</v>
      </c>
      <c r="D4351" s="7" t="n">
        <v>3</v>
      </c>
      <c r="E4351" s="7" t="n">
        <v>0.889999985694885</v>
      </c>
      <c r="F4351" s="7" t="n">
        <v>127.930000305176</v>
      </c>
      <c r="G4351" s="7" t="n">
        <v>6</v>
      </c>
      <c r="H4351" s="7" t="n">
        <v>8000</v>
      </c>
      <c r="I4351" s="7" t="n">
        <v>1</v>
      </c>
    </row>
    <row r="4352" spans="1:8">
      <c r="A4352" t="s">
        <v>4</v>
      </c>
      <c r="B4352" s="4" t="s">
        <v>5</v>
      </c>
      <c r="C4352" s="4" t="s">
        <v>7</v>
      </c>
      <c r="D4352" s="4" t="s">
        <v>7</v>
      </c>
      <c r="E4352" s="4" t="s">
        <v>13</v>
      </c>
      <c r="F4352" s="4" t="s">
        <v>11</v>
      </c>
    </row>
    <row r="4353" spans="1:9">
      <c r="A4353" t="n">
        <v>50969</v>
      </c>
      <c r="B4353" s="53" t="n">
        <v>45</v>
      </c>
      <c r="C4353" s="7" t="n">
        <v>5</v>
      </c>
      <c r="D4353" s="7" t="n">
        <v>3</v>
      </c>
      <c r="E4353" s="7" t="n">
        <v>1.79999995231628</v>
      </c>
      <c r="F4353" s="7" t="n">
        <v>8000</v>
      </c>
    </row>
    <row r="4354" spans="1:9">
      <c r="A4354" t="s">
        <v>4</v>
      </c>
      <c r="B4354" s="4" t="s">
        <v>5</v>
      </c>
      <c r="C4354" s="4" t="s">
        <v>7</v>
      </c>
      <c r="D4354" s="4" t="s">
        <v>7</v>
      </c>
      <c r="E4354" s="4" t="s">
        <v>13</v>
      </c>
      <c r="F4354" s="4" t="s">
        <v>11</v>
      </c>
    </row>
    <row r="4355" spans="1:9">
      <c r="A4355" t="n">
        <v>50978</v>
      </c>
      <c r="B4355" s="53" t="n">
        <v>45</v>
      </c>
      <c r="C4355" s="7" t="n">
        <v>11</v>
      </c>
      <c r="D4355" s="7" t="n">
        <v>3</v>
      </c>
      <c r="E4355" s="7" t="n">
        <v>35.7000007629395</v>
      </c>
      <c r="F4355" s="7" t="n">
        <v>8000</v>
      </c>
    </row>
    <row r="4356" spans="1:9">
      <c r="A4356" t="s">
        <v>4</v>
      </c>
      <c r="B4356" s="4" t="s">
        <v>5</v>
      </c>
      <c r="C4356" s="4" t="s">
        <v>11</v>
      </c>
      <c r="D4356" s="4" t="s">
        <v>7</v>
      </c>
      <c r="E4356" s="4" t="s">
        <v>7</v>
      </c>
      <c r="F4356" s="4" t="s">
        <v>8</v>
      </c>
    </row>
    <row r="4357" spans="1:9">
      <c r="A4357" t="n">
        <v>50987</v>
      </c>
      <c r="B4357" s="28" t="n">
        <v>20</v>
      </c>
      <c r="C4357" s="7" t="n">
        <v>19</v>
      </c>
      <c r="D4357" s="7" t="n">
        <v>2</v>
      </c>
      <c r="E4357" s="7" t="n">
        <v>11</v>
      </c>
      <c r="F4357" s="7" t="s">
        <v>578</v>
      </c>
    </row>
    <row r="4358" spans="1:9">
      <c r="A4358" t="s">
        <v>4</v>
      </c>
      <c r="B4358" s="4" t="s">
        <v>5</v>
      </c>
      <c r="C4358" s="4" t="s">
        <v>11</v>
      </c>
    </row>
    <row r="4359" spans="1:9">
      <c r="A4359" t="n">
        <v>51013</v>
      </c>
      <c r="B4359" s="29" t="n">
        <v>16</v>
      </c>
      <c r="C4359" s="7" t="n">
        <v>3000</v>
      </c>
    </row>
    <row r="4360" spans="1:9">
      <c r="A4360" t="s">
        <v>4</v>
      </c>
      <c r="B4360" s="4" t="s">
        <v>5</v>
      </c>
      <c r="C4360" s="4" t="s">
        <v>7</v>
      </c>
      <c r="D4360" s="4" t="s">
        <v>11</v>
      </c>
      <c r="E4360" s="4" t="s">
        <v>13</v>
      </c>
      <c r="F4360" s="4" t="s">
        <v>11</v>
      </c>
      <c r="G4360" s="4" t="s">
        <v>14</v>
      </c>
      <c r="H4360" s="4" t="s">
        <v>14</v>
      </c>
      <c r="I4360" s="4" t="s">
        <v>11</v>
      </c>
      <c r="J4360" s="4" t="s">
        <v>11</v>
      </c>
      <c r="K4360" s="4" t="s">
        <v>14</v>
      </c>
      <c r="L4360" s="4" t="s">
        <v>14</v>
      </c>
      <c r="M4360" s="4" t="s">
        <v>14</v>
      </c>
      <c r="N4360" s="4" t="s">
        <v>14</v>
      </c>
      <c r="O4360" s="4" t="s">
        <v>8</v>
      </c>
    </row>
    <row r="4361" spans="1:9">
      <c r="A4361" t="n">
        <v>51016</v>
      </c>
      <c r="B4361" s="15" t="n">
        <v>50</v>
      </c>
      <c r="C4361" s="7" t="n">
        <v>0</v>
      </c>
      <c r="D4361" s="7" t="n">
        <v>1527</v>
      </c>
      <c r="E4361" s="7" t="n">
        <v>0.699999988079071</v>
      </c>
      <c r="F4361" s="7" t="n">
        <v>8000</v>
      </c>
      <c r="G4361" s="7" t="n">
        <v>0</v>
      </c>
      <c r="H4361" s="7" t="n">
        <v>0</v>
      </c>
      <c r="I4361" s="7" t="n">
        <v>0</v>
      </c>
      <c r="J4361" s="7" t="n">
        <v>65533</v>
      </c>
      <c r="K4361" s="7" t="n">
        <v>0</v>
      </c>
      <c r="L4361" s="7" t="n">
        <v>0</v>
      </c>
      <c r="M4361" s="7" t="n">
        <v>0</v>
      </c>
      <c r="N4361" s="7" t="n">
        <v>0</v>
      </c>
      <c r="O4361" s="7" t="s">
        <v>22</v>
      </c>
    </row>
    <row r="4362" spans="1:9">
      <c r="A4362" t="s">
        <v>4</v>
      </c>
      <c r="B4362" s="4" t="s">
        <v>5</v>
      </c>
      <c r="C4362" s="4" t="s">
        <v>7</v>
      </c>
      <c r="D4362" s="4" t="s">
        <v>11</v>
      </c>
    </row>
    <row r="4363" spans="1:9">
      <c r="A4363" t="n">
        <v>51055</v>
      </c>
      <c r="B4363" s="53" t="n">
        <v>45</v>
      </c>
      <c r="C4363" s="7" t="n">
        <v>7</v>
      </c>
      <c r="D4363" s="7" t="n">
        <v>255</v>
      </c>
    </row>
    <row r="4364" spans="1:9">
      <c r="A4364" t="s">
        <v>4</v>
      </c>
      <c r="B4364" s="4" t="s">
        <v>5</v>
      </c>
      <c r="C4364" s="4" t="s">
        <v>7</v>
      </c>
      <c r="D4364" s="4" t="s">
        <v>11</v>
      </c>
      <c r="E4364" s="4" t="s">
        <v>11</v>
      </c>
      <c r="F4364" s="4" t="s">
        <v>7</v>
      </c>
    </row>
    <row r="4365" spans="1:9">
      <c r="A4365" t="n">
        <v>51059</v>
      </c>
      <c r="B4365" s="56" t="n">
        <v>25</v>
      </c>
      <c r="C4365" s="7" t="n">
        <v>1</v>
      </c>
      <c r="D4365" s="7" t="n">
        <v>60</v>
      </c>
      <c r="E4365" s="7" t="n">
        <v>500</v>
      </c>
      <c r="F4365" s="7" t="n">
        <v>1</v>
      </c>
    </row>
    <row r="4366" spans="1:9">
      <c r="A4366" t="s">
        <v>4</v>
      </c>
      <c r="B4366" s="4" t="s">
        <v>5</v>
      </c>
      <c r="C4366" s="4" t="s">
        <v>7</v>
      </c>
      <c r="D4366" s="4" t="s">
        <v>13</v>
      </c>
      <c r="E4366" s="4" t="s">
        <v>13</v>
      </c>
      <c r="F4366" s="4" t="s">
        <v>13</v>
      </c>
    </row>
    <row r="4367" spans="1:9">
      <c r="A4367" t="n">
        <v>51066</v>
      </c>
      <c r="B4367" s="53" t="n">
        <v>45</v>
      </c>
      <c r="C4367" s="7" t="n">
        <v>9</v>
      </c>
      <c r="D4367" s="7" t="n">
        <v>0.0199999995529652</v>
      </c>
      <c r="E4367" s="7" t="n">
        <v>0.0399999991059303</v>
      </c>
      <c r="F4367" s="7" t="n">
        <v>0.5</v>
      </c>
    </row>
    <row r="4368" spans="1:9">
      <c r="A4368" t="s">
        <v>4</v>
      </c>
      <c r="B4368" s="4" t="s">
        <v>5</v>
      </c>
      <c r="C4368" s="4" t="s">
        <v>7</v>
      </c>
      <c r="D4368" s="4" t="s">
        <v>11</v>
      </c>
      <c r="E4368" s="4" t="s">
        <v>8</v>
      </c>
    </row>
    <row r="4369" spans="1:15">
      <c r="A4369" t="n">
        <v>51080</v>
      </c>
      <c r="B4369" s="26" t="n">
        <v>51</v>
      </c>
      <c r="C4369" s="7" t="n">
        <v>4</v>
      </c>
      <c r="D4369" s="7" t="n">
        <v>15</v>
      </c>
      <c r="E4369" s="7" t="s">
        <v>579</v>
      </c>
    </row>
    <row r="4370" spans="1:15">
      <c r="A4370" t="s">
        <v>4</v>
      </c>
      <c r="B4370" s="4" t="s">
        <v>5</v>
      </c>
      <c r="C4370" s="4" t="s">
        <v>11</v>
      </c>
    </row>
    <row r="4371" spans="1:15">
      <c r="A4371" t="n">
        <v>51093</v>
      </c>
      <c r="B4371" s="29" t="n">
        <v>16</v>
      </c>
      <c r="C4371" s="7" t="n">
        <v>0</v>
      </c>
    </row>
    <row r="4372" spans="1:15">
      <c r="A4372" t="s">
        <v>4</v>
      </c>
      <c r="B4372" s="4" t="s">
        <v>5</v>
      </c>
      <c r="C4372" s="4" t="s">
        <v>11</v>
      </c>
      <c r="D4372" s="4" t="s">
        <v>7</v>
      </c>
      <c r="E4372" s="4" t="s">
        <v>14</v>
      </c>
      <c r="F4372" s="4" t="s">
        <v>51</v>
      </c>
      <c r="G4372" s="4" t="s">
        <v>7</v>
      </c>
      <c r="H4372" s="4" t="s">
        <v>7</v>
      </c>
    </row>
    <row r="4373" spans="1:15">
      <c r="A4373" t="n">
        <v>51096</v>
      </c>
      <c r="B4373" s="31" t="n">
        <v>26</v>
      </c>
      <c r="C4373" s="7" t="n">
        <v>15</v>
      </c>
      <c r="D4373" s="7" t="n">
        <v>17</v>
      </c>
      <c r="E4373" s="7" t="n">
        <v>61917</v>
      </c>
      <c r="F4373" s="7" t="s">
        <v>580</v>
      </c>
      <c r="G4373" s="7" t="n">
        <v>2</v>
      </c>
      <c r="H4373" s="7" t="n">
        <v>0</v>
      </c>
    </row>
    <row r="4374" spans="1:15">
      <c r="A4374" t="s">
        <v>4</v>
      </c>
      <c r="B4374" s="4" t="s">
        <v>5</v>
      </c>
    </row>
    <row r="4375" spans="1:15">
      <c r="A4375" t="n">
        <v>51139</v>
      </c>
      <c r="B4375" s="32" t="n">
        <v>28</v>
      </c>
    </row>
    <row r="4376" spans="1:15">
      <c r="A4376" t="s">
        <v>4</v>
      </c>
      <c r="B4376" s="4" t="s">
        <v>5</v>
      </c>
      <c r="C4376" s="4" t="s">
        <v>11</v>
      </c>
      <c r="D4376" s="4" t="s">
        <v>7</v>
      </c>
    </row>
    <row r="4377" spans="1:15">
      <c r="A4377" t="n">
        <v>51140</v>
      </c>
      <c r="B4377" s="64" t="n">
        <v>89</v>
      </c>
      <c r="C4377" s="7" t="n">
        <v>65533</v>
      </c>
      <c r="D4377" s="7" t="n">
        <v>1</v>
      </c>
    </row>
    <row r="4378" spans="1:15">
      <c r="A4378" t="s">
        <v>4</v>
      </c>
      <c r="B4378" s="4" t="s">
        <v>5</v>
      </c>
      <c r="C4378" s="4" t="s">
        <v>7</v>
      </c>
      <c r="D4378" s="4" t="s">
        <v>11</v>
      </c>
      <c r="E4378" s="4" t="s">
        <v>11</v>
      </c>
      <c r="F4378" s="4" t="s">
        <v>7</v>
      </c>
    </row>
    <row r="4379" spans="1:15">
      <c r="A4379" t="n">
        <v>51144</v>
      </c>
      <c r="B4379" s="56" t="n">
        <v>25</v>
      </c>
      <c r="C4379" s="7" t="n">
        <v>1</v>
      </c>
      <c r="D4379" s="7" t="n">
        <v>260</v>
      </c>
      <c r="E4379" s="7" t="n">
        <v>640</v>
      </c>
      <c r="F4379" s="7" t="n">
        <v>1</v>
      </c>
    </row>
    <row r="4380" spans="1:15">
      <c r="A4380" t="s">
        <v>4</v>
      </c>
      <c r="B4380" s="4" t="s">
        <v>5</v>
      </c>
      <c r="C4380" s="4" t="s">
        <v>7</v>
      </c>
      <c r="D4380" s="4" t="s">
        <v>11</v>
      </c>
      <c r="E4380" s="4" t="s">
        <v>8</v>
      </c>
    </row>
    <row r="4381" spans="1:15">
      <c r="A4381" t="n">
        <v>51151</v>
      </c>
      <c r="B4381" s="26" t="n">
        <v>51</v>
      </c>
      <c r="C4381" s="7" t="n">
        <v>4</v>
      </c>
      <c r="D4381" s="7" t="n">
        <v>9</v>
      </c>
      <c r="E4381" s="7" t="s">
        <v>581</v>
      </c>
    </row>
    <row r="4382" spans="1:15">
      <c r="A4382" t="s">
        <v>4</v>
      </c>
      <c r="B4382" s="4" t="s">
        <v>5</v>
      </c>
      <c r="C4382" s="4" t="s">
        <v>11</v>
      </c>
    </row>
    <row r="4383" spans="1:15">
      <c r="A4383" t="n">
        <v>51164</v>
      </c>
      <c r="B4383" s="29" t="n">
        <v>16</v>
      </c>
      <c r="C4383" s="7" t="n">
        <v>0</v>
      </c>
    </row>
    <row r="4384" spans="1:15">
      <c r="A4384" t="s">
        <v>4</v>
      </c>
      <c r="B4384" s="4" t="s">
        <v>5</v>
      </c>
      <c r="C4384" s="4" t="s">
        <v>11</v>
      </c>
      <c r="D4384" s="4" t="s">
        <v>7</v>
      </c>
      <c r="E4384" s="4" t="s">
        <v>14</v>
      </c>
      <c r="F4384" s="4" t="s">
        <v>51</v>
      </c>
      <c r="G4384" s="4" t="s">
        <v>7</v>
      </c>
      <c r="H4384" s="4" t="s">
        <v>7</v>
      </c>
    </row>
    <row r="4385" spans="1:8">
      <c r="A4385" t="n">
        <v>51167</v>
      </c>
      <c r="B4385" s="31" t="n">
        <v>26</v>
      </c>
      <c r="C4385" s="7" t="n">
        <v>9</v>
      </c>
      <c r="D4385" s="7" t="n">
        <v>17</v>
      </c>
      <c r="E4385" s="7" t="n">
        <v>61918</v>
      </c>
      <c r="F4385" s="7" t="s">
        <v>582</v>
      </c>
      <c r="G4385" s="7" t="n">
        <v>2</v>
      </c>
      <c r="H4385" s="7" t="n">
        <v>0</v>
      </c>
    </row>
    <row r="4386" spans="1:8">
      <c r="A4386" t="s">
        <v>4</v>
      </c>
      <c r="B4386" s="4" t="s">
        <v>5</v>
      </c>
    </row>
    <row r="4387" spans="1:8">
      <c r="A4387" t="n">
        <v>51194</v>
      </c>
      <c r="B4387" s="32" t="n">
        <v>28</v>
      </c>
    </row>
    <row r="4388" spans="1:8">
      <c r="A4388" t="s">
        <v>4</v>
      </c>
      <c r="B4388" s="4" t="s">
        <v>5</v>
      </c>
      <c r="C4388" s="4" t="s">
        <v>11</v>
      </c>
      <c r="D4388" s="4" t="s">
        <v>7</v>
      </c>
    </row>
    <row r="4389" spans="1:8">
      <c r="A4389" t="n">
        <v>51195</v>
      </c>
      <c r="B4389" s="64" t="n">
        <v>89</v>
      </c>
      <c r="C4389" s="7" t="n">
        <v>65533</v>
      </c>
      <c r="D4389" s="7" t="n">
        <v>1</v>
      </c>
    </row>
    <row r="4390" spans="1:8">
      <c r="A4390" t="s">
        <v>4</v>
      </c>
      <c r="B4390" s="4" t="s">
        <v>5</v>
      </c>
      <c r="C4390" s="4" t="s">
        <v>7</v>
      </c>
      <c r="D4390" s="4" t="s">
        <v>11</v>
      </c>
      <c r="E4390" s="4" t="s">
        <v>11</v>
      </c>
      <c r="F4390" s="4" t="s">
        <v>7</v>
      </c>
    </row>
    <row r="4391" spans="1:8">
      <c r="A4391" t="n">
        <v>51199</v>
      </c>
      <c r="B4391" s="56" t="n">
        <v>25</v>
      </c>
      <c r="C4391" s="7" t="n">
        <v>1</v>
      </c>
      <c r="D4391" s="7" t="n">
        <v>65535</v>
      </c>
      <c r="E4391" s="7" t="n">
        <v>65535</v>
      </c>
      <c r="F4391" s="7" t="n">
        <v>0</v>
      </c>
    </row>
    <row r="4392" spans="1:8">
      <c r="A4392" t="s">
        <v>4</v>
      </c>
      <c r="B4392" s="4" t="s">
        <v>5</v>
      </c>
      <c r="C4392" s="4" t="s">
        <v>7</v>
      </c>
      <c r="D4392" s="4" t="s">
        <v>11</v>
      </c>
      <c r="E4392" s="4" t="s">
        <v>13</v>
      </c>
    </row>
    <row r="4393" spans="1:8">
      <c r="A4393" t="n">
        <v>51206</v>
      </c>
      <c r="B4393" s="48" t="n">
        <v>58</v>
      </c>
      <c r="C4393" s="7" t="n">
        <v>101</v>
      </c>
      <c r="D4393" s="7" t="n">
        <v>300</v>
      </c>
      <c r="E4393" s="7" t="n">
        <v>1</v>
      </c>
    </row>
    <row r="4394" spans="1:8">
      <c r="A4394" t="s">
        <v>4</v>
      </c>
      <c r="B4394" s="4" t="s">
        <v>5</v>
      </c>
      <c r="C4394" s="4" t="s">
        <v>7</v>
      </c>
      <c r="D4394" s="4" t="s">
        <v>11</v>
      </c>
    </row>
    <row r="4395" spans="1:8">
      <c r="A4395" t="n">
        <v>51214</v>
      </c>
      <c r="B4395" s="48" t="n">
        <v>58</v>
      </c>
      <c r="C4395" s="7" t="n">
        <v>254</v>
      </c>
      <c r="D4395" s="7" t="n">
        <v>0</v>
      </c>
    </row>
    <row r="4396" spans="1:8">
      <c r="A4396" t="s">
        <v>4</v>
      </c>
      <c r="B4396" s="4" t="s">
        <v>5</v>
      </c>
      <c r="C4396" s="4" t="s">
        <v>7</v>
      </c>
    </row>
    <row r="4397" spans="1:8">
      <c r="A4397" t="n">
        <v>51218</v>
      </c>
      <c r="B4397" s="53" t="n">
        <v>45</v>
      </c>
      <c r="C4397" s="7" t="n">
        <v>0</v>
      </c>
    </row>
    <row r="4398" spans="1:8">
      <c r="A4398" t="s">
        <v>4</v>
      </c>
      <c r="B4398" s="4" t="s">
        <v>5</v>
      </c>
      <c r="C4398" s="4" t="s">
        <v>7</v>
      </c>
      <c r="D4398" s="4" t="s">
        <v>7</v>
      </c>
      <c r="E4398" s="4" t="s">
        <v>13</v>
      </c>
      <c r="F4398" s="4" t="s">
        <v>13</v>
      </c>
      <c r="G4398" s="4" t="s">
        <v>13</v>
      </c>
      <c r="H4398" s="4" t="s">
        <v>11</v>
      </c>
    </row>
    <row r="4399" spans="1:8">
      <c r="A4399" t="n">
        <v>51220</v>
      </c>
      <c r="B4399" s="53" t="n">
        <v>45</v>
      </c>
      <c r="C4399" s="7" t="n">
        <v>2</v>
      </c>
      <c r="D4399" s="7" t="n">
        <v>3</v>
      </c>
      <c r="E4399" s="7" t="n">
        <v>-8.52999973297119</v>
      </c>
      <c r="F4399" s="7" t="n">
        <v>1.14999997615814</v>
      </c>
      <c r="G4399" s="7" t="n">
        <v>-22.8600006103516</v>
      </c>
      <c r="H4399" s="7" t="n">
        <v>0</v>
      </c>
    </row>
    <row r="4400" spans="1:8">
      <c r="A4400" t="s">
        <v>4</v>
      </c>
      <c r="B4400" s="4" t="s">
        <v>5</v>
      </c>
      <c r="C4400" s="4" t="s">
        <v>7</v>
      </c>
      <c r="D4400" s="4" t="s">
        <v>7</v>
      </c>
      <c r="E4400" s="4" t="s">
        <v>13</v>
      </c>
      <c r="F4400" s="4" t="s">
        <v>13</v>
      </c>
      <c r="G4400" s="4" t="s">
        <v>13</v>
      </c>
      <c r="H4400" s="4" t="s">
        <v>11</v>
      </c>
      <c r="I4400" s="4" t="s">
        <v>7</v>
      </c>
    </row>
    <row r="4401" spans="1:9">
      <c r="A4401" t="n">
        <v>51237</v>
      </c>
      <c r="B4401" s="53" t="n">
        <v>45</v>
      </c>
      <c r="C4401" s="7" t="n">
        <v>4</v>
      </c>
      <c r="D4401" s="7" t="n">
        <v>3</v>
      </c>
      <c r="E4401" s="7" t="n">
        <v>15.2700004577637</v>
      </c>
      <c r="F4401" s="7" t="n">
        <v>201.279998779297</v>
      </c>
      <c r="G4401" s="7" t="n">
        <v>0</v>
      </c>
      <c r="H4401" s="7" t="n">
        <v>0</v>
      </c>
      <c r="I4401" s="7" t="n">
        <v>0</v>
      </c>
    </row>
    <row r="4402" spans="1:9">
      <c r="A4402" t="s">
        <v>4</v>
      </c>
      <c r="B4402" s="4" t="s">
        <v>5</v>
      </c>
      <c r="C4402" s="4" t="s">
        <v>7</v>
      </c>
      <c r="D4402" s="4" t="s">
        <v>7</v>
      </c>
      <c r="E4402" s="4" t="s">
        <v>13</v>
      </c>
      <c r="F4402" s="4" t="s">
        <v>11</v>
      </c>
    </row>
    <row r="4403" spans="1:9">
      <c r="A4403" t="n">
        <v>51255</v>
      </c>
      <c r="B4403" s="53" t="n">
        <v>45</v>
      </c>
      <c r="C4403" s="7" t="n">
        <v>5</v>
      </c>
      <c r="D4403" s="7" t="n">
        <v>3</v>
      </c>
      <c r="E4403" s="7" t="n">
        <v>1.60000002384186</v>
      </c>
      <c r="F4403" s="7" t="n">
        <v>0</v>
      </c>
    </row>
    <row r="4404" spans="1:9">
      <c r="A4404" t="s">
        <v>4</v>
      </c>
      <c r="B4404" s="4" t="s">
        <v>5</v>
      </c>
      <c r="C4404" s="4" t="s">
        <v>7</v>
      </c>
      <c r="D4404" s="4" t="s">
        <v>7</v>
      </c>
      <c r="E4404" s="4" t="s">
        <v>13</v>
      </c>
      <c r="F4404" s="4" t="s">
        <v>11</v>
      </c>
    </row>
    <row r="4405" spans="1:9">
      <c r="A4405" t="n">
        <v>51264</v>
      </c>
      <c r="B4405" s="53" t="n">
        <v>45</v>
      </c>
      <c r="C4405" s="7" t="n">
        <v>11</v>
      </c>
      <c r="D4405" s="7" t="n">
        <v>3</v>
      </c>
      <c r="E4405" s="7" t="n">
        <v>31.1000003814697</v>
      </c>
      <c r="F4405" s="7" t="n">
        <v>0</v>
      </c>
    </row>
    <row r="4406" spans="1:9">
      <c r="A4406" t="s">
        <v>4</v>
      </c>
      <c r="B4406" s="4" t="s">
        <v>5</v>
      </c>
      <c r="C4406" s="4" t="s">
        <v>7</v>
      </c>
      <c r="D4406" s="4" t="s">
        <v>11</v>
      </c>
      <c r="E4406" s="4" t="s">
        <v>8</v>
      </c>
      <c r="F4406" s="4" t="s">
        <v>8</v>
      </c>
      <c r="G4406" s="4" t="s">
        <v>8</v>
      </c>
      <c r="H4406" s="4" t="s">
        <v>8</v>
      </c>
    </row>
    <row r="4407" spans="1:9">
      <c r="A4407" t="n">
        <v>51273</v>
      </c>
      <c r="B4407" s="26" t="n">
        <v>51</v>
      </c>
      <c r="C4407" s="7" t="n">
        <v>3</v>
      </c>
      <c r="D4407" s="7" t="n">
        <v>0</v>
      </c>
      <c r="E4407" s="7" t="s">
        <v>560</v>
      </c>
      <c r="F4407" s="7" t="s">
        <v>558</v>
      </c>
      <c r="G4407" s="7" t="s">
        <v>41</v>
      </c>
      <c r="H4407" s="7" t="s">
        <v>42</v>
      </c>
    </row>
    <row r="4408" spans="1:9">
      <c r="A4408" t="s">
        <v>4</v>
      </c>
      <c r="B4408" s="4" t="s">
        <v>5</v>
      </c>
      <c r="C4408" s="4" t="s">
        <v>7</v>
      </c>
      <c r="D4408" s="4" t="s">
        <v>11</v>
      </c>
      <c r="E4408" s="4" t="s">
        <v>8</v>
      </c>
      <c r="F4408" s="4" t="s">
        <v>8</v>
      </c>
      <c r="G4408" s="4" t="s">
        <v>8</v>
      </c>
      <c r="H4408" s="4" t="s">
        <v>8</v>
      </c>
    </row>
    <row r="4409" spans="1:9">
      <c r="A4409" t="n">
        <v>51286</v>
      </c>
      <c r="B4409" s="26" t="n">
        <v>51</v>
      </c>
      <c r="C4409" s="7" t="n">
        <v>3</v>
      </c>
      <c r="D4409" s="7" t="n">
        <v>15</v>
      </c>
      <c r="E4409" s="7" t="s">
        <v>560</v>
      </c>
      <c r="F4409" s="7" t="s">
        <v>558</v>
      </c>
      <c r="G4409" s="7" t="s">
        <v>41</v>
      </c>
      <c r="H4409" s="7" t="s">
        <v>42</v>
      </c>
    </row>
    <row r="4410" spans="1:9">
      <c r="A4410" t="s">
        <v>4</v>
      </c>
      <c r="B4410" s="4" t="s">
        <v>5</v>
      </c>
      <c r="C4410" s="4" t="s">
        <v>7</v>
      </c>
      <c r="D4410" s="4" t="s">
        <v>11</v>
      </c>
      <c r="E4410" s="4" t="s">
        <v>8</v>
      </c>
      <c r="F4410" s="4" t="s">
        <v>8</v>
      </c>
      <c r="G4410" s="4" t="s">
        <v>8</v>
      </c>
      <c r="H4410" s="4" t="s">
        <v>8</v>
      </c>
    </row>
    <row r="4411" spans="1:9">
      <c r="A4411" t="n">
        <v>51299</v>
      </c>
      <c r="B4411" s="26" t="n">
        <v>51</v>
      </c>
      <c r="C4411" s="7" t="n">
        <v>3</v>
      </c>
      <c r="D4411" s="7" t="n">
        <v>9</v>
      </c>
      <c r="E4411" s="7" t="s">
        <v>560</v>
      </c>
      <c r="F4411" s="7" t="s">
        <v>558</v>
      </c>
      <c r="G4411" s="7" t="s">
        <v>41</v>
      </c>
      <c r="H4411" s="7" t="s">
        <v>42</v>
      </c>
    </row>
    <row r="4412" spans="1:9">
      <c r="A4412" t="s">
        <v>4</v>
      </c>
      <c r="B4412" s="4" t="s">
        <v>5</v>
      </c>
      <c r="C4412" s="4" t="s">
        <v>7</v>
      </c>
      <c r="D4412" s="4" t="s">
        <v>11</v>
      </c>
      <c r="E4412" s="4" t="s">
        <v>8</v>
      </c>
      <c r="F4412" s="4" t="s">
        <v>8</v>
      </c>
      <c r="G4412" s="4" t="s">
        <v>8</v>
      </c>
      <c r="H4412" s="4" t="s">
        <v>8</v>
      </c>
    </row>
    <row r="4413" spans="1:9">
      <c r="A4413" t="n">
        <v>51312</v>
      </c>
      <c r="B4413" s="26" t="n">
        <v>51</v>
      </c>
      <c r="C4413" s="7" t="n">
        <v>3</v>
      </c>
      <c r="D4413" s="7" t="n">
        <v>6</v>
      </c>
      <c r="E4413" s="7" t="s">
        <v>560</v>
      </c>
      <c r="F4413" s="7" t="s">
        <v>558</v>
      </c>
      <c r="G4413" s="7" t="s">
        <v>41</v>
      </c>
      <c r="H4413" s="7" t="s">
        <v>42</v>
      </c>
    </row>
    <row r="4414" spans="1:9">
      <c r="A4414" t="s">
        <v>4</v>
      </c>
      <c r="B4414" s="4" t="s">
        <v>5</v>
      </c>
      <c r="C4414" s="4" t="s">
        <v>7</v>
      </c>
      <c r="D4414" s="4" t="s">
        <v>11</v>
      </c>
      <c r="E4414" s="4" t="s">
        <v>8</v>
      </c>
      <c r="F4414" s="4" t="s">
        <v>8</v>
      </c>
      <c r="G4414" s="4" t="s">
        <v>8</v>
      </c>
      <c r="H4414" s="4" t="s">
        <v>8</v>
      </c>
    </row>
    <row r="4415" spans="1:9">
      <c r="A4415" t="n">
        <v>51325</v>
      </c>
      <c r="B4415" s="26" t="n">
        <v>51</v>
      </c>
      <c r="C4415" s="7" t="n">
        <v>3</v>
      </c>
      <c r="D4415" s="7" t="n">
        <v>3</v>
      </c>
      <c r="E4415" s="7" t="s">
        <v>560</v>
      </c>
      <c r="F4415" s="7" t="s">
        <v>558</v>
      </c>
      <c r="G4415" s="7" t="s">
        <v>41</v>
      </c>
      <c r="H4415" s="7" t="s">
        <v>42</v>
      </c>
    </row>
    <row r="4416" spans="1:9">
      <c r="A4416" t="s">
        <v>4</v>
      </c>
      <c r="B4416" s="4" t="s">
        <v>5</v>
      </c>
      <c r="C4416" s="4" t="s">
        <v>7</v>
      </c>
      <c r="D4416" s="4" t="s">
        <v>11</v>
      </c>
      <c r="E4416" s="4" t="s">
        <v>8</v>
      </c>
      <c r="F4416" s="4" t="s">
        <v>8</v>
      </c>
      <c r="G4416" s="4" t="s">
        <v>8</v>
      </c>
      <c r="H4416" s="4" t="s">
        <v>8</v>
      </c>
    </row>
    <row r="4417" spans="1:9">
      <c r="A4417" t="n">
        <v>51338</v>
      </c>
      <c r="B4417" s="26" t="n">
        <v>51</v>
      </c>
      <c r="C4417" s="7" t="n">
        <v>3</v>
      </c>
      <c r="D4417" s="7" t="n">
        <v>7</v>
      </c>
      <c r="E4417" s="7" t="s">
        <v>560</v>
      </c>
      <c r="F4417" s="7" t="s">
        <v>558</v>
      </c>
      <c r="G4417" s="7" t="s">
        <v>41</v>
      </c>
      <c r="H4417" s="7" t="s">
        <v>42</v>
      </c>
    </row>
    <row r="4418" spans="1:9">
      <c r="A4418" t="s">
        <v>4</v>
      </c>
      <c r="B4418" s="4" t="s">
        <v>5</v>
      </c>
      <c r="C4418" s="4" t="s">
        <v>7</v>
      </c>
      <c r="D4418" s="4" t="s">
        <v>11</v>
      </c>
      <c r="E4418" s="4" t="s">
        <v>8</v>
      </c>
      <c r="F4418" s="4" t="s">
        <v>8</v>
      </c>
      <c r="G4418" s="4" t="s">
        <v>8</v>
      </c>
      <c r="H4418" s="4" t="s">
        <v>8</v>
      </c>
    </row>
    <row r="4419" spans="1:9">
      <c r="A4419" t="n">
        <v>51351</v>
      </c>
      <c r="B4419" s="26" t="n">
        <v>51</v>
      </c>
      <c r="C4419" s="7" t="n">
        <v>3</v>
      </c>
      <c r="D4419" s="7" t="n">
        <v>16</v>
      </c>
      <c r="E4419" s="7" t="s">
        <v>560</v>
      </c>
      <c r="F4419" s="7" t="s">
        <v>558</v>
      </c>
      <c r="G4419" s="7" t="s">
        <v>41</v>
      </c>
      <c r="H4419" s="7" t="s">
        <v>42</v>
      </c>
    </row>
    <row r="4420" spans="1:9">
      <c r="A4420" t="s">
        <v>4</v>
      </c>
      <c r="B4420" s="4" t="s">
        <v>5</v>
      </c>
      <c r="C4420" s="4" t="s">
        <v>7</v>
      </c>
      <c r="D4420" s="4" t="s">
        <v>11</v>
      </c>
      <c r="E4420" s="4" t="s">
        <v>8</v>
      </c>
      <c r="F4420" s="4" t="s">
        <v>8</v>
      </c>
      <c r="G4420" s="4" t="s">
        <v>8</v>
      </c>
      <c r="H4420" s="4" t="s">
        <v>8</v>
      </c>
    </row>
    <row r="4421" spans="1:9">
      <c r="A4421" t="n">
        <v>51364</v>
      </c>
      <c r="B4421" s="26" t="n">
        <v>51</v>
      </c>
      <c r="C4421" s="7" t="n">
        <v>3</v>
      </c>
      <c r="D4421" s="7" t="n">
        <v>8</v>
      </c>
      <c r="E4421" s="7" t="s">
        <v>560</v>
      </c>
      <c r="F4421" s="7" t="s">
        <v>558</v>
      </c>
      <c r="G4421" s="7" t="s">
        <v>41</v>
      </c>
      <c r="H4421" s="7" t="s">
        <v>42</v>
      </c>
    </row>
    <row r="4422" spans="1:9">
      <c r="A4422" t="s">
        <v>4</v>
      </c>
      <c r="B4422" s="4" t="s">
        <v>5</v>
      </c>
      <c r="C4422" s="4" t="s">
        <v>7</v>
      </c>
      <c r="D4422" s="4" t="s">
        <v>11</v>
      </c>
      <c r="E4422" s="4" t="s">
        <v>8</v>
      </c>
      <c r="F4422" s="4" t="s">
        <v>8</v>
      </c>
      <c r="G4422" s="4" t="s">
        <v>8</v>
      </c>
      <c r="H4422" s="4" t="s">
        <v>8</v>
      </c>
    </row>
    <row r="4423" spans="1:9">
      <c r="A4423" t="n">
        <v>51377</v>
      </c>
      <c r="B4423" s="26" t="n">
        <v>51</v>
      </c>
      <c r="C4423" s="7" t="n">
        <v>3</v>
      </c>
      <c r="D4423" s="7" t="n">
        <v>5</v>
      </c>
      <c r="E4423" s="7" t="s">
        <v>561</v>
      </c>
      <c r="F4423" s="7" t="s">
        <v>558</v>
      </c>
      <c r="G4423" s="7" t="s">
        <v>41</v>
      </c>
      <c r="H4423" s="7" t="s">
        <v>42</v>
      </c>
    </row>
    <row r="4424" spans="1:9">
      <c r="A4424" t="s">
        <v>4</v>
      </c>
      <c r="B4424" s="4" t="s">
        <v>5</v>
      </c>
      <c r="C4424" s="4" t="s">
        <v>7</v>
      </c>
      <c r="D4424" s="4" t="s">
        <v>11</v>
      </c>
      <c r="E4424" s="4" t="s">
        <v>8</v>
      </c>
      <c r="F4424" s="4" t="s">
        <v>8</v>
      </c>
      <c r="G4424" s="4" t="s">
        <v>8</v>
      </c>
      <c r="H4424" s="4" t="s">
        <v>8</v>
      </c>
    </row>
    <row r="4425" spans="1:9">
      <c r="A4425" t="n">
        <v>51390</v>
      </c>
      <c r="B4425" s="26" t="n">
        <v>51</v>
      </c>
      <c r="C4425" s="7" t="n">
        <v>3</v>
      </c>
      <c r="D4425" s="7" t="n">
        <v>4</v>
      </c>
      <c r="E4425" s="7" t="s">
        <v>560</v>
      </c>
      <c r="F4425" s="7" t="s">
        <v>558</v>
      </c>
      <c r="G4425" s="7" t="s">
        <v>41</v>
      </c>
      <c r="H4425" s="7" t="s">
        <v>42</v>
      </c>
    </row>
    <row r="4426" spans="1:9">
      <c r="A4426" t="s">
        <v>4</v>
      </c>
      <c r="B4426" s="4" t="s">
        <v>5</v>
      </c>
      <c r="C4426" s="4" t="s">
        <v>7</v>
      </c>
      <c r="D4426" s="4" t="s">
        <v>11</v>
      </c>
      <c r="E4426" s="4" t="s">
        <v>8</v>
      </c>
      <c r="F4426" s="4" t="s">
        <v>8</v>
      </c>
      <c r="G4426" s="4" t="s">
        <v>8</v>
      </c>
      <c r="H4426" s="4" t="s">
        <v>8</v>
      </c>
    </row>
    <row r="4427" spans="1:9">
      <c r="A4427" t="n">
        <v>51403</v>
      </c>
      <c r="B4427" s="26" t="n">
        <v>51</v>
      </c>
      <c r="C4427" s="7" t="n">
        <v>3</v>
      </c>
      <c r="D4427" s="7" t="n">
        <v>1</v>
      </c>
      <c r="E4427" s="7" t="s">
        <v>560</v>
      </c>
      <c r="F4427" s="7" t="s">
        <v>558</v>
      </c>
      <c r="G4427" s="7" t="s">
        <v>41</v>
      </c>
      <c r="H4427" s="7" t="s">
        <v>42</v>
      </c>
    </row>
    <row r="4428" spans="1:9">
      <c r="A4428" t="s">
        <v>4</v>
      </c>
      <c r="B4428" s="4" t="s">
        <v>5</v>
      </c>
      <c r="C4428" s="4" t="s">
        <v>7</v>
      </c>
      <c r="D4428" s="4" t="s">
        <v>11</v>
      </c>
      <c r="E4428" s="4" t="s">
        <v>8</v>
      </c>
      <c r="F4428" s="4" t="s">
        <v>8</v>
      </c>
      <c r="G4428" s="4" t="s">
        <v>8</v>
      </c>
      <c r="H4428" s="4" t="s">
        <v>8</v>
      </c>
    </row>
    <row r="4429" spans="1:9">
      <c r="A4429" t="n">
        <v>51416</v>
      </c>
      <c r="B4429" s="26" t="n">
        <v>51</v>
      </c>
      <c r="C4429" s="7" t="n">
        <v>3</v>
      </c>
      <c r="D4429" s="7" t="n">
        <v>14</v>
      </c>
      <c r="E4429" s="7" t="s">
        <v>560</v>
      </c>
      <c r="F4429" s="7" t="s">
        <v>558</v>
      </c>
      <c r="G4429" s="7" t="s">
        <v>41</v>
      </c>
      <c r="H4429" s="7" t="s">
        <v>42</v>
      </c>
    </row>
    <row r="4430" spans="1:9">
      <c r="A4430" t="s">
        <v>4</v>
      </c>
      <c r="B4430" s="4" t="s">
        <v>5</v>
      </c>
      <c r="C4430" s="4" t="s">
        <v>7</v>
      </c>
      <c r="D4430" s="4" t="s">
        <v>11</v>
      </c>
      <c r="E4430" s="4" t="s">
        <v>8</v>
      </c>
      <c r="F4430" s="4" t="s">
        <v>8</v>
      </c>
      <c r="G4430" s="4" t="s">
        <v>8</v>
      </c>
      <c r="H4430" s="4" t="s">
        <v>8</v>
      </c>
    </row>
    <row r="4431" spans="1:9">
      <c r="A4431" t="n">
        <v>51429</v>
      </c>
      <c r="B4431" s="26" t="n">
        <v>51</v>
      </c>
      <c r="C4431" s="7" t="n">
        <v>3</v>
      </c>
      <c r="D4431" s="7" t="n">
        <v>7032</v>
      </c>
      <c r="E4431" s="7" t="s">
        <v>560</v>
      </c>
      <c r="F4431" s="7" t="s">
        <v>558</v>
      </c>
      <c r="G4431" s="7" t="s">
        <v>41</v>
      </c>
      <c r="H4431" s="7" t="s">
        <v>42</v>
      </c>
    </row>
    <row r="4432" spans="1:9">
      <c r="A4432" t="s">
        <v>4</v>
      </c>
      <c r="B4432" s="4" t="s">
        <v>5</v>
      </c>
      <c r="C4432" s="4" t="s">
        <v>7</v>
      </c>
      <c r="D4432" s="4" t="s">
        <v>11</v>
      </c>
      <c r="E4432" s="4" t="s">
        <v>8</v>
      </c>
      <c r="F4432" s="4" t="s">
        <v>8</v>
      </c>
      <c r="G4432" s="4" t="s">
        <v>8</v>
      </c>
      <c r="H4432" s="4" t="s">
        <v>8</v>
      </c>
    </row>
    <row r="4433" spans="1:8">
      <c r="A4433" t="n">
        <v>51442</v>
      </c>
      <c r="B4433" s="26" t="n">
        <v>51</v>
      </c>
      <c r="C4433" s="7" t="n">
        <v>3</v>
      </c>
      <c r="D4433" s="7" t="n">
        <v>11</v>
      </c>
      <c r="E4433" s="7" t="s">
        <v>560</v>
      </c>
      <c r="F4433" s="7" t="s">
        <v>558</v>
      </c>
      <c r="G4433" s="7" t="s">
        <v>41</v>
      </c>
      <c r="H4433" s="7" t="s">
        <v>42</v>
      </c>
    </row>
    <row r="4434" spans="1:8">
      <c r="A4434" t="s">
        <v>4</v>
      </c>
      <c r="B4434" s="4" t="s">
        <v>5</v>
      </c>
      <c r="C4434" s="4" t="s">
        <v>7</v>
      </c>
      <c r="D4434" s="4" t="s">
        <v>11</v>
      </c>
      <c r="E4434" s="4" t="s">
        <v>8</v>
      </c>
      <c r="F4434" s="4" t="s">
        <v>8</v>
      </c>
      <c r="G4434" s="4" t="s">
        <v>8</v>
      </c>
      <c r="H4434" s="4" t="s">
        <v>8</v>
      </c>
    </row>
    <row r="4435" spans="1:8">
      <c r="A4435" t="n">
        <v>51455</v>
      </c>
      <c r="B4435" s="26" t="n">
        <v>51</v>
      </c>
      <c r="C4435" s="7" t="n">
        <v>3</v>
      </c>
      <c r="D4435" s="7" t="n">
        <v>2</v>
      </c>
      <c r="E4435" s="7" t="s">
        <v>561</v>
      </c>
      <c r="F4435" s="7" t="s">
        <v>558</v>
      </c>
      <c r="G4435" s="7" t="s">
        <v>41</v>
      </c>
      <c r="H4435" s="7" t="s">
        <v>42</v>
      </c>
    </row>
    <row r="4436" spans="1:8">
      <c r="A4436" t="s">
        <v>4</v>
      </c>
      <c r="B4436" s="4" t="s">
        <v>5</v>
      </c>
      <c r="C4436" s="4" t="s">
        <v>7</v>
      </c>
      <c r="D4436" s="4" t="s">
        <v>11</v>
      </c>
      <c r="E4436" s="4" t="s">
        <v>11</v>
      </c>
      <c r="F4436" s="4" t="s">
        <v>14</v>
      </c>
    </row>
    <row r="4437" spans="1:8">
      <c r="A4437" t="n">
        <v>51468</v>
      </c>
      <c r="B4437" s="65" t="n">
        <v>84</v>
      </c>
      <c r="C4437" s="7" t="n">
        <v>0</v>
      </c>
      <c r="D4437" s="7" t="n">
        <v>0</v>
      </c>
      <c r="E4437" s="7" t="n">
        <v>0</v>
      </c>
      <c r="F4437" s="7" t="n">
        <v>1056964608</v>
      </c>
    </row>
    <row r="4438" spans="1:8">
      <c r="A4438" t="s">
        <v>4</v>
      </c>
      <c r="B4438" s="4" t="s">
        <v>5</v>
      </c>
      <c r="C4438" s="4" t="s">
        <v>7</v>
      </c>
      <c r="D4438" s="4" t="s">
        <v>7</v>
      </c>
      <c r="E4438" s="4" t="s">
        <v>13</v>
      </c>
      <c r="F4438" s="4" t="s">
        <v>11</v>
      </c>
    </row>
    <row r="4439" spans="1:8">
      <c r="A4439" t="n">
        <v>51478</v>
      </c>
      <c r="B4439" s="53" t="n">
        <v>45</v>
      </c>
      <c r="C4439" s="7" t="n">
        <v>5</v>
      </c>
      <c r="D4439" s="7" t="n">
        <v>3</v>
      </c>
      <c r="E4439" s="7" t="n">
        <v>1.20000004768372</v>
      </c>
      <c r="F4439" s="7" t="n">
        <v>200</v>
      </c>
    </row>
    <row r="4440" spans="1:8">
      <c r="A4440" t="s">
        <v>4</v>
      </c>
      <c r="B4440" s="4" t="s">
        <v>5</v>
      </c>
      <c r="C4440" s="4" t="s">
        <v>7</v>
      </c>
      <c r="D4440" s="4" t="s">
        <v>11</v>
      </c>
    </row>
    <row r="4441" spans="1:8">
      <c r="A4441" t="n">
        <v>51487</v>
      </c>
      <c r="B4441" s="48" t="n">
        <v>58</v>
      </c>
      <c r="C4441" s="7" t="n">
        <v>255</v>
      </c>
      <c r="D4441" s="7" t="n">
        <v>0</v>
      </c>
    </row>
    <row r="4442" spans="1:8">
      <c r="A4442" t="s">
        <v>4</v>
      </c>
      <c r="B4442" s="4" t="s">
        <v>5</v>
      </c>
      <c r="C4442" s="4" t="s">
        <v>7</v>
      </c>
      <c r="D4442" s="4" t="s">
        <v>11</v>
      </c>
      <c r="E4442" s="4" t="s">
        <v>11</v>
      </c>
      <c r="F4442" s="4" t="s">
        <v>14</v>
      </c>
    </row>
    <row r="4443" spans="1:8">
      <c r="A4443" t="n">
        <v>51491</v>
      </c>
      <c r="B4443" s="65" t="n">
        <v>84</v>
      </c>
      <c r="C4443" s="7" t="n">
        <v>1</v>
      </c>
      <c r="D4443" s="7" t="n">
        <v>0</v>
      </c>
      <c r="E4443" s="7" t="n">
        <v>1</v>
      </c>
      <c r="F4443" s="7" t="n">
        <v>0</v>
      </c>
    </row>
    <row r="4444" spans="1:8">
      <c r="A4444" t="s">
        <v>4</v>
      </c>
      <c r="B4444" s="4" t="s">
        <v>5</v>
      </c>
      <c r="C4444" s="4" t="s">
        <v>7</v>
      </c>
      <c r="D4444" s="4" t="s">
        <v>13</v>
      </c>
      <c r="E4444" s="4" t="s">
        <v>13</v>
      </c>
      <c r="F4444" s="4" t="s">
        <v>13</v>
      </c>
    </row>
    <row r="4445" spans="1:8">
      <c r="A4445" t="n">
        <v>51501</v>
      </c>
      <c r="B4445" s="53" t="n">
        <v>45</v>
      </c>
      <c r="C4445" s="7" t="n">
        <v>9</v>
      </c>
      <c r="D4445" s="7" t="n">
        <v>0.00499999988824129</v>
      </c>
      <c r="E4445" s="7" t="n">
        <v>0.0199999995529652</v>
      </c>
      <c r="F4445" s="7" t="n">
        <v>0.5</v>
      </c>
    </row>
    <row r="4446" spans="1:8">
      <c r="A4446" t="s">
        <v>4</v>
      </c>
      <c r="B4446" s="4" t="s">
        <v>5</v>
      </c>
      <c r="C4446" s="4" t="s">
        <v>7</v>
      </c>
      <c r="D4446" s="4" t="s">
        <v>11</v>
      </c>
      <c r="E4446" s="4" t="s">
        <v>8</v>
      </c>
    </row>
    <row r="4447" spans="1:8">
      <c r="A4447" t="n">
        <v>51515</v>
      </c>
      <c r="B4447" s="26" t="n">
        <v>51</v>
      </c>
      <c r="C4447" s="7" t="n">
        <v>4</v>
      </c>
      <c r="D4447" s="7" t="n">
        <v>0</v>
      </c>
      <c r="E4447" s="7" t="s">
        <v>579</v>
      </c>
    </row>
    <row r="4448" spans="1:8">
      <c r="A4448" t="s">
        <v>4</v>
      </c>
      <c r="B4448" s="4" t="s">
        <v>5</v>
      </c>
      <c r="C4448" s="4" t="s">
        <v>11</v>
      </c>
    </row>
    <row r="4449" spans="1:8">
      <c r="A4449" t="n">
        <v>51528</v>
      </c>
      <c r="B4449" s="29" t="n">
        <v>16</v>
      </c>
      <c r="C4449" s="7" t="n">
        <v>0</v>
      </c>
    </row>
    <row r="4450" spans="1:8">
      <c r="A4450" t="s">
        <v>4</v>
      </c>
      <c r="B4450" s="4" t="s">
        <v>5</v>
      </c>
      <c r="C4450" s="4" t="s">
        <v>11</v>
      </c>
      <c r="D4450" s="4" t="s">
        <v>7</v>
      </c>
      <c r="E4450" s="4" t="s">
        <v>14</v>
      </c>
      <c r="F4450" s="4" t="s">
        <v>51</v>
      </c>
      <c r="G4450" s="4" t="s">
        <v>7</v>
      </c>
      <c r="H4450" s="4" t="s">
        <v>7</v>
      </c>
    </row>
    <row r="4451" spans="1:8">
      <c r="A4451" t="n">
        <v>51531</v>
      </c>
      <c r="B4451" s="31" t="n">
        <v>26</v>
      </c>
      <c r="C4451" s="7" t="n">
        <v>0</v>
      </c>
      <c r="D4451" s="7" t="n">
        <v>17</v>
      </c>
      <c r="E4451" s="7" t="n">
        <v>61919</v>
      </c>
      <c r="F4451" s="7" t="s">
        <v>583</v>
      </c>
      <c r="G4451" s="7" t="n">
        <v>2</v>
      </c>
      <c r="H4451" s="7" t="n">
        <v>0</v>
      </c>
    </row>
    <row r="4452" spans="1:8">
      <c r="A4452" t="s">
        <v>4</v>
      </c>
      <c r="B4452" s="4" t="s">
        <v>5</v>
      </c>
    </row>
    <row r="4453" spans="1:8">
      <c r="A4453" t="n">
        <v>51573</v>
      </c>
      <c r="B4453" s="32" t="n">
        <v>28</v>
      </c>
    </row>
    <row r="4454" spans="1:8">
      <c r="A4454" t="s">
        <v>4</v>
      </c>
      <c r="B4454" s="4" t="s">
        <v>5</v>
      </c>
      <c r="C4454" s="4" t="s">
        <v>11</v>
      </c>
      <c r="D4454" s="4" t="s">
        <v>7</v>
      </c>
    </row>
    <row r="4455" spans="1:8">
      <c r="A4455" t="n">
        <v>51574</v>
      </c>
      <c r="B4455" s="64" t="n">
        <v>89</v>
      </c>
      <c r="C4455" s="7" t="n">
        <v>65533</v>
      </c>
      <c r="D4455" s="7" t="n">
        <v>1</v>
      </c>
    </row>
    <row r="4456" spans="1:8">
      <c r="A4456" t="s">
        <v>4</v>
      </c>
      <c r="B4456" s="4" t="s">
        <v>5</v>
      </c>
      <c r="C4456" s="4" t="s">
        <v>7</v>
      </c>
      <c r="D4456" s="4" t="s">
        <v>11</v>
      </c>
      <c r="E4456" s="4" t="s">
        <v>13</v>
      </c>
    </row>
    <row r="4457" spans="1:8">
      <c r="A4457" t="n">
        <v>51578</v>
      </c>
      <c r="B4457" s="48" t="n">
        <v>58</v>
      </c>
      <c r="C4457" s="7" t="n">
        <v>101</v>
      </c>
      <c r="D4457" s="7" t="n">
        <v>300</v>
      </c>
      <c r="E4457" s="7" t="n">
        <v>1</v>
      </c>
    </row>
    <row r="4458" spans="1:8">
      <c r="A4458" t="s">
        <v>4</v>
      </c>
      <c r="B4458" s="4" t="s">
        <v>5</v>
      </c>
      <c r="C4458" s="4" t="s">
        <v>7</v>
      </c>
      <c r="D4458" s="4" t="s">
        <v>11</v>
      </c>
    </row>
    <row r="4459" spans="1:8">
      <c r="A4459" t="n">
        <v>51586</v>
      </c>
      <c r="B4459" s="48" t="n">
        <v>58</v>
      </c>
      <c r="C4459" s="7" t="n">
        <v>254</v>
      </c>
      <c r="D4459" s="7" t="n">
        <v>0</v>
      </c>
    </row>
    <row r="4460" spans="1:8">
      <c r="A4460" t="s">
        <v>4</v>
      </c>
      <c r="B4460" s="4" t="s">
        <v>5</v>
      </c>
      <c r="C4460" s="4" t="s">
        <v>7</v>
      </c>
    </row>
    <row r="4461" spans="1:8">
      <c r="A4461" t="n">
        <v>51590</v>
      </c>
      <c r="B4461" s="53" t="n">
        <v>45</v>
      </c>
      <c r="C4461" s="7" t="n">
        <v>0</v>
      </c>
    </row>
    <row r="4462" spans="1:8">
      <c r="A4462" t="s">
        <v>4</v>
      </c>
      <c r="B4462" s="4" t="s">
        <v>5</v>
      </c>
      <c r="C4462" s="4" t="s">
        <v>11</v>
      </c>
      <c r="D4462" s="4" t="s">
        <v>14</v>
      </c>
    </row>
    <row r="4463" spans="1:8">
      <c r="A4463" t="n">
        <v>51592</v>
      </c>
      <c r="B4463" s="25" t="n">
        <v>43</v>
      </c>
      <c r="C4463" s="7" t="n">
        <v>0</v>
      </c>
      <c r="D4463" s="7" t="n">
        <v>32768</v>
      </c>
    </row>
    <row r="4464" spans="1:8">
      <c r="A4464" t="s">
        <v>4</v>
      </c>
      <c r="B4464" s="4" t="s">
        <v>5</v>
      </c>
      <c r="C4464" s="4" t="s">
        <v>11</v>
      </c>
      <c r="D4464" s="4" t="s">
        <v>14</v>
      </c>
    </row>
    <row r="4465" spans="1:8">
      <c r="A4465" t="n">
        <v>51599</v>
      </c>
      <c r="B4465" s="25" t="n">
        <v>43</v>
      </c>
      <c r="C4465" s="7" t="n">
        <v>15</v>
      </c>
      <c r="D4465" s="7" t="n">
        <v>32768</v>
      </c>
    </row>
    <row r="4466" spans="1:8">
      <c r="A4466" t="s">
        <v>4</v>
      </c>
      <c r="B4466" s="4" t="s">
        <v>5</v>
      </c>
      <c r="C4466" s="4" t="s">
        <v>11</v>
      </c>
      <c r="D4466" s="4" t="s">
        <v>14</v>
      </c>
    </row>
    <row r="4467" spans="1:8">
      <c r="A4467" t="n">
        <v>51606</v>
      </c>
      <c r="B4467" s="25" t="n">
        <v>43</v>
      </c>
      <c r="C4467" s="7" t="n">
        <v>9</v>
      </c>
      <c r="D4467" s="7" t="n">
        <v>32768</v>
      </c>
    </row>
    <row r="4468" spans="1:8">
      <c r="A4468" t="s">
        <v>4</v>
      </c>
      <c r="B4468" s="4" t="s">
        <v>5</v>
      </c>
      <c r="C4468" s="4" t="s">
        <v>11</v>
      </c>
      <c r="D4468" s="4" t="s">
        <v>14</v>
      </c>
    </row>
    <row r="4469" spans="1:8">
      <c r="A4469" t="n">
        <v>51613</v>
      </c>
      <c r="B4469" s="25" t="n">
        <v>43</v>
      </c>
      <c r="C4469" s="7" t="n">
        <v>6</v>
      </c>
      <c r="D4469" s="7" t="n">
        <v>32768</v>
      </c>
    </row>
    <row r="4470" spans="1:8">
      <c r="A4470" t="s">
        <v>4</v>
      </c>
      <c r="B4470" s="4" t="s">
        <v>5</v>
      </c>
      <c r="C4470" s="4" t="s">
        <v>11</v>
      </c>
      <c r="D4470" s="4" t="s">
        <v>14</v>
      </c>
    </row>
    <row r="4471" spans="1:8">
      <c r="A4471" t="n">
        <v>51620</v>
      </c>
      <c r="B4471" s="25" t="n">
        <v>43</v>
      </c>
      <c r="C4471" s="7" t="n">
        <v>3</v>
      </c>
      <c r="D4471" s="7" t="n">
        <v>32768</v>
      </c>
    </row>
    <row r="4472" spans="1:8">
      <c r="A4472" t="s">
        <v>4</v>
      </c>
      <c r="B4472" s="4" t="s">
        <v>5</v>
      </c>
      <c r="C4472" s="4" t="s">
        <v>11</v>
      </c>
      <c r="D4472" s="4" t="s">
        <v>14</v>
      </c>
    </row>
    <row r="4473" spans="1:8">
      <c r="A4473" t="n">
        <v>51627</v>
      </c>
      <c r="B4473" s="25" t="n">
        <v>43</v>
      </c>
      <c r="C4473" s="7" t="n">
        <v>7</v>
      </c>
      <c r="D4473" s="7" t="n">
        <v>32768</v>
      </c>
    </row>
    <row r="4474" spans="1:8">
      <c r="A4474" t="s">
        <v>4</v>
      </c>
      <c r="B4474" s="4" t="s">
        <v>5</v>
      </c>
      <c r="C4474" s="4" t="s">
        <v>11</v>
      </c>
      <c r="D4474" s="4" t="s">
        <v>14</v>
      </c>
    </row>
    <row r="4475" spans="1:8">
      <c r="A4475" t="n">
        <v>51634</v>
      </c>
      <c r="B4475" s="25" t="n">
        <v>43</v>
      </c>
      <c r="C4475" s="7" t="n">
        <v>16</v>
      </c>
      <c r="D4475" s="7" t="n">
        <v>32768</v>
      </c>
    </row>
    <row r="4476" spans="1:8">
      <c r="A4476" t="s">
        <v>4</v>
      </c>
      <c r="B4476" s="4" t="s">
        <v>5</v>
      </c>
      <c r="C4476" s="4" t="s">
        <v>11</v>
      </c>
      <c r="D4476" s="4" t="s">
        <v>14</v>
      </c>
    </row>
    <row r="4477" spans="1:8">
      <c r="A4477" t="n">
        <v>51641</v>
      </c>
      <c r="B4477" s="25" t="n">
        <v>43</v>
      </c>
      <c r="C4477" s="7" t="n">
        <v>8</v>
      </c>
      <c r="D4477" s="7" t="n">
        <v>32768</v>
      </c>
    </row>
    <row r="4478" spans="1:8">
      <c r="A4478" t="s">
        <v>4</v>
      </c>
      <c r="B4478" s="4" t="s">
        <v>5</v>
      </c>
      <c r="C4478" s="4" t="s">
        <v>11</v>
      </c>
      <c r="D4478" s="4" t="s">
        <v>14</v>
      </c>
    </row>
    <row r="4479" spans="1:8">
      <c r="A4479" t="n">
        <v>51648</v>
      </c>
      <c r="B4479" s="25" t="n">
        <v>43</v>
      </c>
      <c r="C4479" s="7" t="n">
        <v>5</v>
      </c>
      <c r="D4479" s="7" t="n">
        <v>32768</v>
      </c>
    </row>
    <row r="4480" spans="1:8">
      <c r="A4480" t="s">
        <v>4</v>
      </c>
      <c r="B4480" s="4" t="s">
        <v>5</v>
      </c>
      <c r="C4480" s="4" t="s">
        <v>11</v>
      </c>
      <c r="D4480" s="4" t="s">
        <v>14</v>
      </c>
    </row>
    <row r="4481" spans="1:4">
      <c r="A4481" t="n">
        <v>51655</v>
      </c>
      <c r="B4481" s="25" t="n">
        <v>43</v>
      </c>
      <c r="C4481" s="7" t="n">
        <v>4</v>
      </c>
      <c r="D4481" s="7" t="n">
        <v>32768</v>
      </c>
    </row>
    <row r="4482" spans="1:4">
      <c r="A4482" t="s">
        <v>4</v>
      </c>
      <c r="B4482" s="4" t="s">
        <v>5</v>
      </c>
      <c r="C4482" s="4" t="s">
        <v>11</v>
      </c>
      <c r="D4482" s="4" t="s">
        <v>14</v>
      </c>
    </row>
    <row r="4483" spans="1:4">
      <c r="A4483" t="n">
        <v>51662</v>
      </c>
      <c r="B4483" s="25" t="n">
        <v>43</v>
      </c>
      <c r="C4483" s="7" t="n">
        <v>1</v>
      </c>
      <c r="D4483" s="7" t="n">
        <v>32768</v>
      </c>
    </row>
    <row r="4484" spans="1:4">
      <c r="A4484" t="s">
        <v>4</v>
      </c>
      <c r="B4484" s="4" t="s">
        <v>5</v>
      </c>
      <c r="C4484" s="4" t="s">
        <v>11</v>
      </c>
      <c r="D4484" s="4" t="s">
        <v>14</v>
      </c>
    </row>
    <row r="4485" spans="1:4">
      <c r="A4485" t="n">
        <v>51669</v>
      </c>
      <c r="B4485" s="25" t="n">
        <v>43</v>
      </c>
      <c r="C4485" s="7" t="n">
        <v>14</v>
      </c>
      <c r="D4485" s="7" t="n">
        <v>32768</v>
      </c>
    </row>
    <row r="4486" spans="1:4">
      <c r="A4486" t="s">
        <v>4</v>
      </c>
      <c r="B4486" s="4" t="s">
        <v>5</v>
      </c>
      <c r="C4486" s="4" t="s">
        <v>11</v>
      </c>
      <c r="D4486" s="4" t="s">
        <v>7</v>
      </c>
      <c r="E4486" s="4" t="s">
        <v>7</v>
      </c>
      <c r="F4486" s="4" t="s">
        <v>8</v>
      </c>
    </row>
    <row r="4487" spans="1:4">
      <c r="A4487" t="n">
        <v>51676</v>
      </c>
      <c r="B4487" s="28" t="n">
        <v>20</v>
      </c>
      <c r="C4487" s="7" t="n">
        <v>0</v>
      </c>
      <c r="D4487" s="7" t="n">
        <v>2</v>
      </c>
      <c r="E4487" s="7" t="n">
        <v>11</v>
      </c>
      <c r="F4487" s="7" t="s">
        <v>584</v>
      </c>
    </row>
    <row r="4488" spans="1:4">
      <c r="A4488" t="s">
        <v>4</v>
      </c>
      <c r="B4488" s="4" t="s">
        <v>5</v>
      </c>
      <c r="C4488" s="4" t="s">
        <v>7</v>
      </c>
      <c r="D4488" s="4" t="s">
        <v>7</v>
      </c>
      <c r="E4488" s="4" t="s">
        <v>13</v>
      </c>
      <c r="F4488" s="4" t="s">
        <v>13</v>
      </c>
      <c r="G4488" s="4" t="s">
        <v>13</v>
      </c>
      <c r="H4488" s="4" t="s">
        <v>11</v>
      </c>
    </row>
    <row r="4489" spans="1:4">
      <c r="A4489" t="n">
        <v>51702</v>
      </c>
      <c r="B4489" s="53" t="n">
        <v>45</v>
      </c>
      <c r="C4489" s="7" t="n">
        <v>2</v>
      </c>
      <c r="D4489" s="7" t="n">
        <v>3</v>
      </c>
      <c r="E4489" s="7" t="n">
        <v>-15.5900001525879</v>
      </c>
      <c r="F4489" s="7" t="n">
        <v>1.73000001907349</v>
      </c>
      <c r="G4489" s="7" t="n">
        <v>-20.1700000762939</v>
      </c>
      <c r="H4489" s="7" t="n">
        <v>0</v>
      </c>
    </row>
    <row r="4490" spans="1:4">
      <c r="A4490" t="s">
        <v>4</v>
      </c>
      <c r="B4490" s="4" t="s">
        <v>5</v>
      </c>
      <c r="C4490" s="4" t="s">
        <v>7</v>
      </c>
      <c r="D4490" s="4" t="s">
        <v>7</v>
      </c>
      <c r="E4490" s="4" t="s">
        <v>13</v>
      </c>
      <c r="F4490" s="4" t="s">
        <v>13</v>
      </c>
      <c r="G4490" s="4" t="s">
        <v>13</v>
      </c>
      <c r="H4490" s="4" t="s">
        <v>11</v>
      </c>
      <c r="I4490" s="4" t="s">
        <v>7</v>
      </c>
    </row>
    <row r="4491" spans="1:4">
      <c r="A4491" t="n">
        <v>51719</v>
      </c>
      <c r="B4491" s="53" t="n">
        <v>45</v>
      </c>
      <c r="C4491" s="7" t="n">
        <v>4</v>
      </c>
      <c r="D4491" s="7" t="n">
        <v>3</v>
      </c>
      <c r="E4491" s="7" t="n">
        <v>7.80000019073486</v>
      </c>
      <c r="F4491" s="7" t="n">
        <v>229.639999389648</v>
      </c>
      <c r="G4491" s="7" t="n">
        <v>0</v>
      </c>
      <c r="H4491" s="7" t="n">
        <v>0</v>
      </c>
      <c r="I4491" s="7" t="n">
        <v>0</v>
      </c>
    </row>
    <row r="4492" spans="1:4">
      <c r="A4492" t="s">
        <v>4</v>
      </c>
      <c r="B4492" s="4" t="s">
        <v>5</v>
      </c>
      <c r="C4492" s="4" t="s">
        <v>7</v>
      </c>
      <c r="D4492" s="4" t="s">
        <v>7</v>
      </c>
      <c r="E4492" s="4" t="s">
        <v>13</v>
      </c>
      <c r="F4492" s="4" t="s">
        <v>11</v>
      </c>
    </row>
    <row r="4493" spans="1:4">
      <c r="A4493" t="n">
        <v>51737</v>
      </c>
      <c r="B4493" s="53" t="n">
        <v>45</v>
      </c>
      <c r="C4493" s="7" t="n">
        <v>5</v>
      </c>
      <c r="D4493" s="7" t="n">
        <v>3</v>
      </c>
      <c r="E4493" s="7" t="n">
        <v>1.20000004768372</v>
      </c>
      <c r="F4493" s="7" t="n">
        <v>0</v>
      </c>
    </row>
    <row r="4494" spans="1:4">
      <c r="A4494" t="s">
        <v>4</v>
      </c>
      <c r="B4494" s="4" t="s">
        <v>5</v>
      </c>
      <c r="C4494" s="4" t="s">
        <v>7</v>
      </c>
      <c r="D4494" s="4" t="s">
        <v>7</v>
      </c>
      <c r="E4494" s="4" t="s">
        <v>13</v>
      </c>
      <c r="F4494" s="4" t="s">
        <v>11</v>
      </c>
    </row>
    <row r="4495" spans="1:4">
      <c r="A4495" t="n">
        <v>51746</v>
      </c>
      <c r="B4495" s="53" t="n">
        <v>45</v>
      </c>
      <c r="C4495" s="7" t="n">
        <v>11</v>
      </c>
      <c r="D4495" s="7" t="n">
        <v>3</v>
      </c>
      <c r="E4495" s="7" t="n">
        <v>31.1000003814697</v>
      </c>
      <c r="F4495" s="7" t="n">
        <v>0</v>
      </c>
    </row>
    <row r="4496" spans="1:4">
      <c r="A4496" t="s">
        <v>4</v>
      </c>
      <c r="B4496" s="4" t="s">
        <v>5</v>
      </c>
      <c r="C4496" s="4" t="s">
        <v>7</v>
      </c>
      <c r="D4496" s="4" t="s">
        <v>7</v>
      </c>
      <c r="E4496" s="4" t="s">
        <v>13</v>
      </c>
      <c r="F4496" s="4" t="s">
        <v>13</v>
      </c>
      <c r="G4496" s="4" t="s">
        <v>13</v>
      </c>
      <c r="H4496" s="4" t="s">
        <v>11</v>
      </c>
    </row>
    <row r="4497" spans="1:9">
      <c r="A4497" t="n">
        <v>51755</v>
      </c>
      <c r="B4497" s="53" t="n">
        <v>45</v>
      </c>
      <c r="C4497" s="7" t="n">
        <v>2</v>
      </c>
      <c r="D4497" s="7" t="n">
        <v>3</v>
      </c>
      <c r="E4497" s="7" t="n">
        <v>-15.9499998092651</v>
      </c>
      <c r="F4497" s="7" t="n">
        <v>1.73000001907349</v>
      </c>
      <c r="G4497" s="7" t="n">
        <v>-21.4699993133545</v>
      </c>
      <c r="H4497" s="7" t="n">
        <v>6000</v>
      </c>
    </row>
    <row r="4498" spans="1:9">
      <c r="A4498" t="s">
        <v>4</v>
      </c>
      <c r="B4498" s="4" t="s">
        <v>5</v>
      </c>
      <c r="C4498" s="4" t="s">
        <v>7</v>
      </c>
      <c r="D4498" s="4" t="s">
        <v>7</v>
      </c>
      <c r="E4498" s="4" t="s">
        <v>13</v>
      </c>
      <c r="F4498" s="4" t="s">
        <v>13</v>
      </c>
      <c r="G4498" s="4" t="s">
        <v>13</v>
      </c>
      <c r="H4498" s="4" t="s">
        <v>11</v>
      </c>
      <c r="I4498" s="4" t="s">
        <v>7</v>
      </c>
    </row>
    <row r="4499" spans="1:9">
      <c r="A4499" t="n">
        <v>51772</v>
      </c>
      <c r="B4499" s="53" t="n">
        <v>45</v>
      </c>
      <c r="C4499" s="7" t="n">
        <v>4</v>
      </c>
      <c r="D4499" s="7" t="n">
        <v>3</v>
      </c>
      <c r="E4499" s="7" t="n">
        <v>2.45000004768372</v>
      </c>
      <c r="F4499" s="7" t="n">
        <v>189.160003662109</v>
      </c>
      <c r="G4499" s="7" t="n">
        <v>0</v>
      </c>
      <c r="H4499" s="7" t="n">
        <v>6000</v>
      </c>
      <c r="I4499" s="7" t="n">
        <v>1</v>
      </c>
    </row>
    <row r="4500" spans="1:9">
      <c r="A4500" t="s">
        <v>4</v>
      </c>
      <c r="B4500" s="4" t="s">
        <v>5</v>
      </c>
      <c r="C4500" s="4" t="s">
        <v>7</v>
      </c>
      <c r="D4500" s="4" t="s">
        <v>7</v>
      </c>
      <c r="E4500" s="4" t="s">
        <v>13</v>
      </c>
      <c r="F4500" s="4" t="s">
        <v>11</v>
      </c>
    </row>
    <row r="4501" spans="1:9">
      <c r="A4501" t="n">
        <v>51790</v>
      </c>
      <c r="B4501" s="53" t="n">
        <v>45</v>
      </c>
      <c r="C4501" s="7" t="n">
        <v>5</v>
      </c>
      <c r="D4501" s="7" t="n">
        <v>3</v>
      </c>
      <c r="E4501" s="7" t="n">
        <v>1.20000004768372</v>
      </c>
      <c r="F4501" s="7" t="n">
        <v>6000</v>
      </c>
    </row>
    <row r="4502" spans="1:9">
      <c r="A4502" t="s">
        <v>4</v>
      </c>
      <c r="B4502" s="4" t="s">
        <v>5</v>
      </c>
      <c r="C4502" s="4" t="s">
        <v>7</v>
      </c>
      <c r="D4502" s="4" t="s">
        <v>7</v>
      </c>
      <c r="E4502" s="4" t="s">
        <v>13</v>
      </c>
      <c r="F4502" s="4" t="s">
        <v>11</v>
      </c>
    </row>
    <row r="4503" spans="1:9">
      <c r="A4503" t="n">
        <v>51799</v>
      </c>
      <c r="B4503" s="53" t="n">
        <v>45</v>
      </c>
      <c r="C4503" s="7" t="n">
        <v>11</v>
      </c>
      <c r="D4503" s="7" t="n">
        <v>3</v>
      </c>
      <c r="E4503" s="7" t="n">
        <v>31.1000003814697</v>
      </c>
      <c r="F4503" s="7" t="n">
        <v>6000</v>
      </c>
    </row>
    <row r="4504" spans="1:9">
      <c r="A4504" t="s">
        <v>4</v>
      </c>
      <c r="B4504" s="4" t="s">
        <v>5</v>
      </c>
      <c r="C4504" s="4" t="s">
        <v>7</v>
      </c>
      <c r="D4504" s="4" t="s">
        <v>11</v>
      </c>
    </row>
    <row r="4505" spans="1:9">
      <c r="A4505" t="n">
        <v>51808</v>
      </c>
      <c r="B4505" s="48" t="n">
        <v>58</v>
      </c>
      <c r="C4505" s="7" t="n">
        <v>255</v>
      </c>
      <c r="D4505" s="7" t="n">
        <v>0</v>
      </c>
    </row>
    <row r="4506" spans="1:9">
      <c r="A4506" t="s">
        <v>4</v>
      </c>
      <c r="B4506" s="4" t="s">
        <v>5</v>
      </c>
      <c r="C4506" s="4" t="s">
        <v>11</v>
      </c>
    </row>
    <row r="4507" spans="1:9">
      <c r="A4507" t="n">
        <v>51812</v>
      </c>
      <c r="B4507" s="29" t="n">
        <v>16</v>
      </c>
      <c r="C4507" s="7" t="n">
        <v>750</v>
      </c>
    </row>
    <row r="4508" spans="1:9">
      <c r="A4508" t="s">
        <v>4</v>
      </c>
      <c r="B4508" s="4" t="s">
        <v>5</v>
      </c>
      <c r="C4508" s="4" t="s">
        <v>11</v>
      </c>
      <c r="D4508" s="4" t="s">
        <v>7</v>
      </c>
      <c r="E4508" s="4" t="s">
        <v>7</v>
      </c>
      <c r="F4508" s="4" t="s">
        <v>8</v>
      </c>
    </row>
    <row r="4509" spans="1:9">
      <c r="A4509" t="n">
        <v>51815</v>
      </c>
      <c r="B4509" s="28" t="n">
        <v>20</v>
      </c>
      <c r="C4509" s="7" t="n">
        <v>8</v>
      </c>
      <c r="D4509" s="7" t="n">
        <v>2</v>
      </c>
      <c r="E4509" s="7" t="n">
        <v>11</v>
      </c>
      <c r="F4509" s="7" t="s">
        <v>585</v>
      </c>
    </row>
    <row r="4510" spans="1:9">
      <c r="A4510" t="s">
        <v>4</v>
      </c>
      <c r="B4510" s="4" t="s">
        <v>5</v>
      </c>
      <c r="C4510" s="4" t="s">
        <v>11</v>
      </c>
      <c r="D4510" s="4" t="s">
        <v>7</v>
      </c>
      <c r="E4510" s="4" t="s">
        <v>7</v>
      </c>
      <c r="F4510" s="4" t="s">
        <v>8</v>
      </c>
    </row>
    <row r="4511" spans="1:9">
      <c r="A4511" t="n">
        <v>51843</v>
      </c>
      <c r="B4511" s="28" t="n">
        <v>20</v>
      </c>
      <c r="C4511" s="7" t="n">
        <v>15</v>
      </c>
      <c r="D4511" s="7" t="n">
        <v>2</v>
      </c>
      <c r="E4511" s="7" t="n">
        <v>11</v>
      </c>
      <c r="F4511" s="7" t="s">
        <v>585</v>
      </c>
    </row>
    <row r="4512" spans="1:9">
      <c r="A4512" t="s">
        <v>4</v>
      </c>
      <c r="B4512" s="4" t="s">
        <v>5</v>
      </c>
      <c r="C4512" s="4" t="s">
        <v>11</v>
      </c>
    </row>
    <row r="4513" spans="1:9">
      <c r="A4513" t="n">
        <v>51871</v>
      </c>
      <c r="B4513" s="29" t="n">
        <v>16</v>
      </c>
      <c r="C4513" s="7" t="n">
        <v>700</v>
      </c>
    </row>
    <row r="4514" spans="1:9">
      <c r="A4514" t="s">
        <v>4</v>
      </c>
      <c r="B4514" s="4" t="s">
        <v>5</v>
      </c>
      <c r="C4514" s="4" t="s">
        <v>11</v>
      </c>
      <c r="D4514" s="4" t="s">
        <v>7</v>
      </c>
      <c r="E4514" s="4" t="s">
        <v>7</v>
      </c>
      <c r="F4514" s="4" t="s">
        <v>8</v>
      </c>
    </row>
    <row r="4515" spans="1:9">
      <c r="A4515" t="n">
        <v>51874</v>
      </c>
      <c r="B4515" s="28" t="n">
        <v>20</v>
      </c>
      <c r="C4515" s="7" t="n">
        <v>7</v>
      </c>
      <c r="D4515" s="7" t="n">
        <v>2</v>
      </c>
      <c r="E4515" s="7" t="n">
        <v>11</v>
      </c>
      <c r="F4515" s="7" t="s">
        <v>585</v>
      </c>
    </row>
    <row r="4516" spans="1:9">
      <c r="A4516" t="s">
        <v>4</v>
      </c>
      <c r="B4516" s="4" t="s">
        <v>5</v>
      </c>
      <c r="C4516" s="4" t="s">
        <v>11</v>
      </c>
      <c r="D4516" s="4" t="s">
        <v>7</v>
      </c>
      <c r="E4516" s="4" t="s">
        <v>7</v>
      </c>
      <c r="F4516" s="4" t="s">
        <v>8</v>
      </c>
    </row>
    <row r="4517" spans="1:9">
      <c r="A4517" t="n">
        <v>51902</v>
      </c>
      <c r="B4517" s="28" t="n">
        <v>20</v>
      </c>
      <c r="C4517" s="7" t="n">
        <v>3</v>
      </c>
      <c r="D4517" s="7" t="n">
        <v>2</v>
      </c>
      <c r="E4517" s="7" t="n">
        <v>11</v>
      </c>
      <c r="F4517" s="7" t="s">
        <v>585</v>
      </c>
    </row>
    <row r="4518" spans="1:9">
      <c r="A4518" t="s">
        <v>4</v>
      </c>
      <c r="B4518" s="4" t="s">
        <v>5</v>
      </c>
      <c r="C4518" s="4" t="s">
        <v>11</v>
      </c>
    </row>
    <row r="4519" spans="1:9">
      <c r="A4519" t="n">
        <v>51930</v>
      </c>
      <c r="B4519" s="29" t="n">
        <v>16</v>
      </c>
      <c r="C4519" s="7" t="n">
        <v>750</v>
      </c>
    </row>
    <row r="4520" spans="1:9">
      <c r="A4520" t="s">
        <v>4</v>
      </c>
      <c r="B4520" s="4" t="s">
        <v>5</v>
      </c>
      <c r="C4520" s="4" t="s">
        <v>11</v>
      </c>
      <c r="D4520" s="4" t="s">
        <v>7</v>
      </c>
      <c r="E4520" s="4" t="s">
        <v>7</v>
      </c>
      <c r="F4520" s="4" t="s">
        <v>8</v>
      </c>
    </row>
    <row r="4521" spans="1:9">
      <c r="A4521" t="n">
        <v>51933</v>
      </c>
      <c r="B4521" s="28" t="n">
        <v>20</v>
      </c>
      <c r="C4521" s="7" t="n">
        <v>1</v>
      </c>
      <c r="D4521" s="7" t="n">
        <v>2</v>
      </c>
      <c r="E4521" s="7" t="n">
        <v>11</v>
      </c>
      <c r="F4521" s="7" t="s">
        <v>585</v>
      </c>
    </row>
    <row r="4522" spans="1:9">
      <c r="A4522" t="s">
        <v>4</v>
      </c>
      <c r="B4522" s="4" t="s">
        <v>5</v>
      </c>
      <c r="C4522" s="4" t="s">
        <v>11</v>
      </c>
    </row>
    <row r="4523" spans="1:9">
      <c r="A4523" t="n">
        <v>51961</v>
      </c>
      <c r="B4523" s="29" t="n">
        <v>16</v>
      </c>
      <c r="C4523" s="7" t="n">
        <v>700</v>
      </c>
    </row>
    <row r="4524" spans="1:9">
      <c r="A4524" t="s">
        <v>4</v>
      </c>
      <c r="B4524" s="4" t="s">
        <v>5</v>
      </c>
      <c r="C4524" s="4" t="s">
        <v>11</v>
      </c>
      <c r="D4524" s="4" t="s">
        <v>7</v>
      </c>
      <c r="E4524" s="4" t="s">
        <v>7</v>
      </c>
      <c r="F4524" s="4" t="s">
        <v>8</v>
      </c>
    </row>
    <row r="4525" spans="1:9">
      <c r="A4525" t="n">
        <v>51964</v>
      </c>
      <c r="B4525" s="28" t="n">
        <v>20</v>
      </c>
      <c r="C4525" s="7" t="n">
        <v>2</v>
      </c>
      <c r="D4525" s="7" t="n">
        <v>2</v>
      </c>
      <c r="E4525" s="7" t="n">
        <v>11</v>
      </c>
      <c r="F4525" s="7" t="s">
        <v>585</v>
      </c>
    </row>
    <row r="4526" spans="1:9">
      <c r="A4526" t="s">
        <v>4</v>
      </c>
      <c r="B4526" s="4" t="s">
        <v>5</v>
      </c>
      <c r="C4526" s="4" t="s">
        <v>11</v>
      </c>
    </row>
    <row r="4527" spans="1:9">
      <c r="A4527" t="n">
        <v>51992</v>
      </c>
      <c r="B4527" s="29" t="n">
        <v>16</v>
      </c>
      <c r="C4527" s="7" t="n">
        <v>750</v>
      </c>
    </row>
    <row r="4528" spans="1:9">
      <c r="A4528" t="s">
        <v>4</v>
      </c>
      <c r="B4528" s="4" t="s">
        <v>5</v>
      </c>
      <c r="C4528" s="4" t="s">
        <v>11</v>
      </c>
      <c r="D4528" s="4" t="s">
        <v>7</v>
      </c>
      <c r="E4528" s="4" t="s">
        <v>7</v>
      </c>
      <c r="F4528" s="4" t="s">
        <v>8</v>
      </c>
    </row>
    <row r="4529" spans="1:6">
      <c r="A4529" t="n">
        <v>51995</v>
      </c>
      <c r="B4529" s="28" t="n">
        <v>20</v>
      </c>
      <c r="C4529" s="7" t="n">
        <v>11</v>
      </c>
      <c r="D4529" s="7" t="n">
        <v>2</v>
      </c>
      <c r="E4529" s="7" t="n">
        <v>11</v>
      </c>
      <c r="F4529" s="7" t="s">
        <v>586</v>
      </c>
    </row>
    <row r="4530" spans="1:6">
      <c r="A4530" t="s">
        <v>4</v>
      </c>
      <c r="B4530" s="4" t="s">
        <v>5</v>
      </c>
      <c r="C4530" s="4" t="s">
        <v>11</v>
      </c>
      <c r="D4530" s="4" t="s">
        <v>7</v>
      </c>
      <c r="E4530" s="4" t="s">
        <v>7</v>
      </c>
      <c r="F4530" s="4" t="s">
        <v>8</v>
      </c>
    </row>
    <row r="4531" spans="1:6">
      <c r="A4531" t="n">
        <v>52021</v>
      </c>
      <c r="B4531" s="28" t="n">
        <v>20</v>
      </c>
      <c r="C4531" s="7" t="n">
        <v>16</v>
      </c>
      <c r="D4531" s="7" t="n">
        <v>2</v>
      </c>
      <c r="E4531" s="7" t="n">
        <v>11</v>
      </c>
      <c r="F4531" s="7" t="s">
        <v>587</v>
      </c>
    </row>
    <row r="4532" spans="1:6">
      <c r="A4532" t="s">
        <v>4</v>
      </c>
      <c r="B4532" s="4" t="s">
        <v>5</v>
      </c>
      <c r="C4532" s="4" t="s">
        <v>11</v>
      </c>
    </row>
    <row r="4533" spans="1:6">
      <c r="A4533" t="n">
        <v>52048</v>
      </c>
      <c r="B4533" s="29" t="n">
        <v>16</v>
      </c>
      <c r="C4533" s="7" t="n">
        <v>1000</v>
      </c>
    </row>
    <row r="4534" spans="1:6">
      <c r="A4534" t="s">
        <v>4</v>
      </c>
      <c r="B4534" s="4" t="s">
        <v>5</v>
      </c>
      <c r="C4534" s="4" t="s">
        <v>7</v>
      </c>
      <c r="D4534" s="4" t="s">
        <v>13</v>
      </c>
      <c r="E4534" s="4" t="s">
        <v>11</v>
      </c>
      <c r="F4534" s="4" t="s">
        <v>7</v>
      </c>
    </row>
    <row r="4535" spans="1:6">
      <c r="A4535" t="n">
        <v>52051</v>
      </c>
      <c r="B4535" s="14" t="n">
        <v>49</v>
      </c>
      <c r="C4535" s="7" t="n">
        <v>3</v>
      </c>
      <c r="D4535" s="7" t="n">
        <v>1</v>
      </c>
      <c r="E4535" s="7" t="n">
        <v>1000</v>
      </c>
      <c r="F4535" s="7" t="n">
        <v>0</v>
      </c>
    </row>
    <row r="4536" spans="1:6">
      <c r="A4536" t="s">
        <v>4</v>
      </c>
      <c r="B4536" s="4" t="s">
        <v>5</v>
      </c>
      <c r="C4536" s="4" t="s">
        <v>7</v>
      </c>
      <c r="D4536" s="4" t="s">
        <v>11</v>
      </c>
      <c r="E4536" s="4" t="s">
        <v>11</v>
      </c>
    </row>
    <row r="4537" spans="1:6">
      <c r="A4537" t="n">
        <v>52060</v>
      </c>
      <c r="B4537" s="15" t="n">
        <v>50</v>
      </c>
      <c r="C4537" s="7" t="n">
        <v>1</v>
      </c>
      <c r="D4537" s="7" t="n">
        <v>1527</v>
      </c>
      <c r="E4537" s="7" t="n">
        <v>1000</v>
      </c>
    </row>
    <row r="4538" spans="1:6">
      <c r="A4538" t="s">
        <v>4</v>
      </c>
      <c r="B4538" s="4" t="s">
        <v>5</v>
      </c>
      <c r="C4538" s="4" t="s">
        <v>7</v>
      </c>
      <c r="D4538" s="4" t="s">
        <v>11</v>
      </c>
      <c r="E4538" s="4" t="s">
        <v>13</v>
      </c>
    </row>
    <row r="4539" spans="1:6">
      <c r="A4539" t="n">
        <v>52066</v>
      </c>
      <c r="B4539" s="48" t="n">
        <v>58</v>
      </c>
      <c r="C4539" s="7" t="n">
        <v>0</v>
      </c>
      <c r="D4539" s="7" t="n">
        <v>1000</v>
      </c>
      <c r="E4539" s="7" t="n">
        <v>1</v>
      </c>
    </row>
    <row r="4540" spans="1:6">
      <c r="A4540" t="s">
        <v>4</v>
      </c>
      <c r="B4540" s="4" t="s">
        <v>5</v>
      </c>
      <c r="C4540" s="4" t="s">
        <v>7</v>
      </c>
      <c r="D4540" s="4" t="s">
        <v>11</v>
      </c>
    </row>
    <row r="4541" spans="1:6">
      <c r="A4541" t="n">
        <v>52074</v>
      </c>
      <c r="B4541" s="48" t="n">
        <v>58</v>
      </c>
      <c r="C4541" s="7" t="n">
        <v>255</v>
      </c>
      <c r="D4541" s="7" t="n">
        <v>0</v>
      </c>
    </row>
    <row r="4542" spans="1:6">
      <c r="A4542" t="s">
        <v>4</v>
      </c>
      <c r="B4542" s="4" t="s">
        <v>5</v>
      </c>
      <c r="C4542" s="4" t="s">
        <v>7</v>
      </c>
      <c r="D4542" s="4" t="s">
        <v>11</v>
      </c>
      <c r="E4542" s="4" t="s">
        <v>7</v>
      </c>
    </row>
    <row r="4543" spans="1:6">
      <c r="A4543" t="n">
        <v>52078</v>
      </c>
      <c r="B4543" s="62" t="n">
        <v>39</v>
      </c>
      <c r="C4543" s="7" t="n">
        <v>11</v>
      </c>
      <c r="D4543" s="7" t="n">
        <v>65533</v>
      </c>
      <c r="E4543" s="7" t="n">
        <v>203</v>
      </c>
    </row>
    <row r="4544" spans="1:6">
      <c r="A4544" t="s">
        <v>4</v>
      </c>
      <c r="B4544" s="4" t="s">
        <v>5</v>
      </c>
      <c r="C4544" s="4" t="s">
        <v>7</v>
      </c>
      <c r="D4544" s="4" t="s">
        <v>11</v>
      </c>
      <c r="E4544" s="4" t="s">
        <v>7</v>
      </c>
    </row>
    <row r="4545" spans="1:6">
      <c r="A4545" t="n">
        <v>52083</v>
      </c>
      <c r="B4545" s="62" t="n">
        <v>39</v>
      </c>
      <c r="C4545" s="7" t="n">
        <v>11</v>
      </c>
      <c r="D4545" s="7" t="n">
        <v>65533</v>
      </c>
      <c r="E4545" s="7" t="n">
        <v>212</v>
      </c>
    </row>
    <row r="4546" spans="1:6">
      <c r="A4546" t="s">
        <v>4</v>
      </c>
      <c r="B4546" s="4" t="s">
        <v>5</v>
      </c>
      <c r="C4546" s="4" t="s">
        <v>7</v>
      </c>
      <c r="D4546" s="4" t="s">
        <v>11</v>
      </c>
      <c r="E4546" s="4" t="s">
        <v>7</v>
      </c>
    </row>
    <row r="4547" spans="1:6">
      <c r="A4547" t="n">
        <v>52088</v>
      </c>
      <c r="B4547" s="23" t="n">
        <v>36</v>
      </c>
      <c r="C4547" s="7" t="n">
        <v>9</v>
      </c>
      <c r="D4547" s="7" t="n">
        <v>7024</v>
      </c>
      <c r="E4547" s="7" t="n">
        <v>0</v>
      </c>
    </row>
    <row r="4548" spans="1:6">
      <c r="A4548" t="s">
        <v>4</v>
      </c>
      <c r="B4548" s="4" t="s">
        <v>5</v>
      </c>
      <c r="C4548" s="4" t="s">
        <v>7</v>
      </c>
      <c r="D4548" s="4" t="s">
        <v>11</v>
      </c>
      <c r="E4548" s="4" t="s">
        <v>7</v>
      </c>
    </row>
    <row r="4549" spans="1:6">
      <c r="A4549" t="n">
        <v>52093</v>
      </c>
      <c r="B4549" s="23" t="n">
        <v>36</v>
      </c>
      <c r="C4549" s="7" t="n">
        <v>9</v>
      </c>
      <c r="D4549" s="7" t="n">
        <v>0</v>
      </c>
      <c r="E4549" s="7" t="n">
        <v>0</v>
      </c>
    </row>
    <row r="4550" spans="1:6">
      <c r="A4550" t="s">
        <v>4</v>
      </c>
      <c r="B4550" s="4" t="s">
        <v>5</v>
      </c>
      <c r="C4550" s="4" t="s">
        <v>7</v>
      </c>
      <c r="D4550" s="4" t="s">
        <v>11</v>
      </c>
      <c r="E4550" s="4" t="s">
        <v>7</v>
      </c>
    </row>
    <row r="4551" spans="1:6">
      <c r="A4551" t="n">
        <v>52098</v>
      </c>
      <c r="B4551" s="23" t="n">
        <v>36</v>
      </c>
      <c r="C4551" s="7" t="n">
        <v>9</v>
      </c>
      <c r="D4551" s="7" t="n">
        <v>11</v>
      </c>
      <c r="E4551" s="7" t="n">
        <v>0</v>
      </c>
    </row>
    <row r="4552" spans="1:6">
      <c r="A4552" t="s">
        <v>4</v>
      </c>
      <c r="B4552" s="4" t="s">
        <v>5</v>
      </c>
      <c r="C4552" s="4" t="s">
        <v>7</v>
      </c>
      <c r="D4552" s="4" t="s">
        <v>11</v>
      </c>
      <c r="E4552" s="4" t="s">
        <v>7</v>
      </c>
    </row>
    <row r="4553" spans="1:6">
      <c r="A4553" t="n">
        <v>52103</v>
      </c>
      <c r="B4553" s="23" t="n">
        <v>36</v>
      </c>
      <c r="C4553" s="7" t="n">
        <v>9</v>
      </c>
      <c r="D4553" s="7" t="n">
        <v>1</v>
      </c>
      <c r="E4553" s="7" t="n">
        <v>0</v>
      </c>
    </row>
    <row r="4554" spans="1:6">
      <c r="A4554" t="s">
        <v>4</v>
      </c>
      <c r="B4554" s="4" t="s">
        <v>5</v>
      </c>
      <c r="C4554" s="4" t="s">
        <v>7</v>
      </c>
      <c r="D4554" s="4" t="s">
        <v>11</v>
      </c>
      <c r="E4554" s="4" t="s">
        <v>7</v>
      </c>
    </row>
    <row r="4555" spans="1:6">
      <c r="A4555" t="n">
        <v>52108</v>
      </c>
      <c r="B4555" s="23" t="n">
        <v>36</v>
      </c>
      <c r="C4555" s="7" t="n">
        <v>9</v>
      </c>
      <c r="D4555" s="7" t="n">
        <v>3</v>
      </c>
      <c r="E4555" s="7" t="n">
        <v>0</v>
      </c>
    </row>
    <row r="4556" spans="1:6">
      <c r="A4556" t="s">
        <v>4</v>
      </c>
      <c r="B4556" s="4" t="s">
        <v>5</v>
      </c>
      <c r="C4556" s="4" t="s">
        <v>7</v>
      </c>
      <c r="D4556" s="4" t="s">
        <v>11</v>
      </c>
      <c r="E4556" s="4" t="s">
        <v>7</v>
      </c>
    </row>
    <row r="4557" spans="1:6">
      <c r="A4557" t="n">
        <v>52113</v>
      </c>
      <c r="B4557" s="23" t="n">
        <v>36</v>
      </c>
      <c r="C4557" s="7" t="n">
        <v>9</v>
      </c>
      <c r="D4557" s="7" t="n">
        <v>4</v>
      </c>
      <c r="E4557" s="7" t="n">
        <v>0</v>
      </c>
    </row>
    <row r="4558" spans="1:6">
      <c r="A4558" t="s">
        <v>4</v>
      </c>
      <c r="B4558" s="4" t="s">
        <v>5</v>
      </c>
      <c r="C4558" s="4" t="s">
        <v>7</v>
      </c>
      <c r="D4558" s="4" t="s">
        <v>11</v>
      </c>
      <c r="E4558" s="4" t="s">
        <v>7</v>
      </c>
    </row>
    <row r="4559" spans="1:6">
      <c r="A4559" t="n">
        <v>52118</v>
      </c>
      <c r="B4559" s="23" t="n">
        <v>36</v>
      </c>
      <c r="C4559" s="7" t="n">
        <v>9</v>
      </c>
      <c r="D4559" s="7" t="n">
        <v>16</v>
      </c>
      <c r="E4559" s="7" t="n">
        <v>0</v>
      </c>
    </row>
    <row r="4560" spans="1:6">
      <c r="A4560" t="s">
        <v>4</v>
      </c>
      <c r="B4560" s="4" t="s">
        <v>5</v>
      </c>
      <c r="C4560" s="4" t="s">
        <v>7</v>
      </c>
      <c r="D4560" s="4" t="s">
        <v>11</v>
      </c>
      <c r="E4560" s="4" t="s">
        <v>7</v>
      </c>
    </row>
    <row r="4561" spans="1:5">
      <c r="A4561" t="n">
        <v>52123</v>
      </c>
      <c r="B4561" s="23" t="n">
        <v>36</v>
      </c>
      <c r="C4561" s="7" t="n">
        <v>9</v>
      </c>
      <c r="D4561" s="7" t="n">
        <v>2</v>
      </c>
      <c r="E4561" s="7" t="n">
        <v>0</v>
      </c>
    </row>
    <row r="4562" spans="1:5">
      <c r="A4562" t="s">
        <v>4</v>
      </c>
      <c r="B4562" s="4" t="s">
        <v>5</v>
      </c>
      <c r="C4562" s="4" t="s">
        <v>7</v>
      </c>
      <c r="D4562" s="4" t="s">
        <v>11</v>
      </c>
      <c r="E4562" s="4" t="s">
        <v>7</v>
      </c>
    </row>
    <row r="4563" spans="1:5">
      <c r="A4563" t="n">
        <v>52128</v>
      </c>
      <c r="B4563" s="23" t="n">
        <v>36</v>
      </c>
      <c r="C4563" s="7" t="n">
        <v>9</v>
      </c>
      <c r="D4563" s="7" t="n">
        <v>9</v>
      </c>
      <c r="E4563" s="7" t="n">
        <v>0</v>
      </c>
    </row>
    <row r="4564" spans="1:5">
      <c r="A4564" t="s">
        <v>4</v>
      </c>
      <c r="B4564" s="4" t="s">
        <v>5</v>
      </c>
      <c r="C4564" s="4" t="s">
        <v>7</v>
      </c>
      <c r="D4564" s="4" t="s">
        <v>11</v>
      </c>
      <c r="E4564" s="4" t="s">
        <v>7</v>
      </c>
    </row>
    <row r="4565" spans="1:5">
      <c r="A4565" t="n">
        <v>52133</v>
      </c>
      <c r="B4565" s="23" t="n">
        <v>36</v>
      </c>
      <c r="C4565" s="7" t="n">
        <v>9</v>
      </c>
      <c r="D4565" s="7" t="n">
        <v>8</v>
      </c>
      <c r="E4565" s="7" t="n">
        <v>0</v>
      </c>
    </row>
    <row r="4566" spans="1:5">
      <c r="A4566" t="s">
        <v>4</v>
      </c>
      <c r="B4566" s="4" t="s">
        <v>5</v>
      </c>
      <c r="C4566" s="4" t="s">
        <v>7</v>
      </c>
      <c r="D4566" s="4" t="s">
        <v>11</v>
      </c>
      <c r="E4566" s="4" t="s">
        <v>7</v>
      </c>
    </row>
    <row r="4567" spans="1:5">
      <c r="A4567" t="n">
        <v>52138</v>
      </c>
      <c r="B4567" s="23" t="n">
        <v>36</v>
      </c>
      <c r="C4567" s="7" t="n">
        <v>9</v>
      </c>
      <c r="D4567" s="7" t="n">
        <v>15</v>
      </c>
      <c r="E4567" s="7" t="n">
        <v>0</v>
      </c>
    </row>
    <row r="4568" spans="1:5">
      <c r="A4568" t="s">
        <v>4</v>
      </c>
      <c r="B4568" s="4" t="s">
        <v>5</v>
      </c>
      <c r="C4568" s="4" t="s">
        <v>7</v>
      </c>
      <c r="D4568" s="4" t="s">
        <v>11</v>
      </c>
      <c r="E4568" s="4" t="s">
        <v>7</v>
      </c>
    </row>
    <row r="4569" spans="1:5">
      <c r="A4569" t="n">
        <v>52143</v>
      </c>
      <c r="B4569" s="23" t="n">
        <v>36</v>
      </c>
      <c r="C4569" s="7" t="n">
        <v>9</v>
      </c>
      <c r="D4569" s="7" t="n">
        <v>6</v>
      </c>
      <c r="E4569" s="7" t="n">
        <v>0</v>
      </c>
    </row>
    <row r="4570" spans="1:5">
      <c r="A4570" t="s">
        <v>4</v>
      </c>
      <c r="B4570" s="4" t="s">
        <v>5</v>
      </c>
      <c r="C4570" s="4" t="s">
        <v>7</v>
      </c>
      <c r="D4570" s="4" t="s">
        <v>11</v>
      </c>
      <c r="E4570" s="4" t="s">
        <v>7</v>
      </c>
    </row>
    <row r="4571" spans="1:5">
      <c r="A4571" t="n">
        <v>52148</v>
      </c>
      <c r="B4571" s="23" t="n">
        <v>36</v>
      </c>
      <c r="C4571" s="7" t="n">
        <v>9</v>
      </c>
      <c r="D4571" s="7" t="n">
        <v>7</v>
      </c>
      <c r="E4571" s="7" t="n">
        <v>0</v>
      </c>
    </row>
    <row r="4572" spans="1:5">
      <c r="A4572" t="s">
        <v>4</v>
      </c>
      <c r="B4572" s="4" t="s">
        <v>5</v>
      </c>
      <c r="C4572" s="4" t="s">
        <v>7</v>
      </c>
      <c r="D4572" s="4" t="s">
        <v>11</v>
      </c>
      <c r="E4572" s="4" t="s">
        <v>7</v>
      </c>
    </row>
    <row r="4573" spans="1:5">
      <c r="A4573" t="n">
        <v>52153</v>
      </c>
      <c r="B4573" s="23" t="n">
        <v>36</v>
      </c>
      <c r="C4573" s="7" t="n">
        <v>9</v>
      </c>
      <c r="D4573" s="7" t="n">
        <v>5</v>
      </c>
      <c r="E4573" s="7" t="n">
        <v>0</v>
      </c>
    </row>
    <row r="4574" spans="1:5">
      <c r="A4574" t="s">
        <v>4</v>
      </c>
      <c r="B4574" s="4" t="s">
        <v>5</v>
      </c>
      <c r="C4574" s="4" t="s">
        <v>7</v>
      </c>
      <c r="D4574" s="4" t="s">
        <v>11</v>
      </c>
      <c r="E4574" s="4" t="s">
        <v>7</v>
      </c>
    </row>
    <row r="4575" spans="1:5">
      <c r="A4575" t="n">
        <v>52158</v>
      </c>
      <c r="B4575" s="23" t="n">
        <v>36</v>
      </c>
      <c r="C4575" s="7" t="n">
        <v>9</v>
      </c>
      <c r="D4575" s="7" t="n">
        <v>14</v>
      </c>
      <c r="E4575" s="7" t="n">
        <v>0</v>
      </c>
    </row>
    <row r="4576" spans="1:5">
      <c r="A4576" t="s">
        <v>4</v>
      </c>
      <c r="B4576" s="4" t="s">
        <v>5</v>
      </c>
      <c r="C4576" s="4" t="s">
        <v>11</v>
      </c>
      <c r="D4576" s="4" t="s">
        <v>13</v>
      </c>
      <c r="E4576" s="4" t="s">
        <v>13</v>
      </c>
      <c r="F4576" s="4" t="s">
        <v>13</v>
      </c>
      <c r="G4576" s="4" t="s">
        <v>13</v>
      </c>
    </row>
    <row r="4577" spans="1:7">
      <c r="A4577" t="n">
        <v>52163</v>
      </c>
      <c r="B4577" s="22" t="n">
        <v>46</v>
      </c>
      <c r="C4577" s="7" t="n">
        <v>61456</v>
      </c>
      <c r="D4577" s="7" t="n">
        <v>-14</v>
      </c>
      <c r="E4577" s="7" t="n">
        <v>0</v>
      </c>
      <c r="F4577" s="7" t="n">
        <v>-28.5</v>
      </c>
      <c r="G4577" s="7" t="n">
        <v>0</v>
      </c>
    </row>
    <row r="4578" spans="1:7">
      <c r="A4578" t="s">
        <v>4</v>
      </c>
      <c r="B4578" s="4" t="s">
        <v>5</v>
      </c>
      <c r="C4578" s="4" t="s">
        <v>7</v>
      </c>
      <c r="D4578" s="4" t="s">
        <v>11</v>
      </c>
    </row>
    <row r="4579" spans="1:7">
      <c r="A4579" t="n">
        <v>52182</v>
      </c>
      <c r="B4579" s="8" t="n">
        <v>162</v>
      </c>
      <c r="C4579" s="7" t="n">
        <v>1</v>
      </c>
      <c r="D4579" s="7" t="n">
        <v>0</v>
      </c>
    </row>
    <row r="4580" spans="1:7">
      <c r="A4580" t="s">
        <v>4</v>
      </c>
      <c r="B4580" s="4" t="s">
        <v>5</v>
      </c>
    </row>
    <row r="4581" spans="1:7">
      <c r="A4581" t="n">
        <v>52186</v>
      </c>
      <c r="B4581" s="5" t="n">
        <v>1</v>
      </c>
    </row>
    <row r="4582" spans="1:7" s="3" customFormat="1" customHeight="0">
      <c r="A4582" s="3" t="s">
        <v>2</v>
      </c>
      <c r="B4582" s="3" t="s">
        <v>588</v>
      </c>
    </row>
    <row r="4583" spans="1:7">
      <c r="A4583" t="s">
        <v>4</v>
      </c>
      <c r="B4583" s="4" t="s">
        <v>5</v>
      </c>
      <c r="C4583" s="4" t="s">
        <v>7</v>
      </c>
      <c r="D4583" s="4" t="s">
        <v>11</v>
      </c>
      <c r="E4583" s="4" t="s">
        <v>8</v>
      </c>
      <c r="F4583" s="4" t="s">
        <v>8</v>
      </c>
      <c r="G4583" s="4" t="s">
        <v>8</v>
      </c>
      <c r="H4583" s="4" t="s">
        <v>8</v>
      </c>
    </row>
    <row r="4584" spans="1:7">
      <c r="A4584" t="n">
        <v>52188</v>
      </c>
      <c r="B4584" s="26" t="n">
        <v>51</v>
      </c>
      <c r="C4584" s="7" t="n">
        <v>3</v>
      </c>
      <c r="D4584" s="7" t="n">
        <v>65534</v>
      </c>
      <c r="E4584" s="7" t="s">
        <v>39</v>
      </c>
      <c r="F4584" s="7" t="s">
        <v>42</v>
      </c>
      <c r="G4584" s="7" t="s">
        <v>41</v>
      </c>
      <c r="H4584" s="7" t="s">
        <v>42</v>
      </c>
    </row>
    <row r="4585" spans="1:7">
      <c r="A4585" t="s">
        <v>4</v>
      </c>
      <c r="B4585" s="4" t="s">
        <v>5</v>
      </c>
      <c r="C4585" s="4" t="s">
        <v>11</v>
      </c>
    </row>
    <row r="4586" spans="1:7">
      <c r="A4586" t="n">
        <v>52201</v>
      </c>
      <c r="B4586" s="29" t="n">
        <v>16</v>
      </c>
      <c r="C4586" s="7" t="n">
        <v>1000</v>
      </c>
    </row>
    <row r="4587" spans="1:7">
      <c r="A4587" t="s">
        <v>4</v>
      </c>
      <c r="B4587" s="4" t="s">
        <v>5</v>
      </c>
      <c r="C4587" s="4" t="s">
        <v>7</v>
      </c>
      <c r="D4587" s="4" t="s">
        <v>11</v>
      </c>
      <c r="E4587" s="4" t="s">
        <v>13</v>
      </c>
      <c r="F4587" s="4" t="s">
        <v>11</v>
      </c>
      <c r="G4587" s="4" t="s">
        <v>14</v>
      </c>
      <c r="H4587" s="4" t="s">
        <v>14</v>
      </c>
      <c r="I4587" s="4" t="s">
        <v>11</v>
      </c>
      <c r="J4587" s="4" t="s">
        <v>11</v>
      </c>
      <c r="K4587" s="4" t="s">
        <v>14</v>
      </c>
      <c r="L4587" s="4" t="s">
        <v>14</v>
      </c>
      <c r="M4587" s="4" t="s">
        <v>14</v>
      </c>
      <c r="N4587" s="4" t="s">
        <v>14</v>
      </c>
      <c r="O4587" s="4" t="s">
        <v>8</v>
      </c>
    </row>
    <row r="4588" spans="1:7">
      <c r="A4588" t="n">
        <v>52204</v>
      </c>
      <c r="B4588" s="15" t="n">
        <v>50</v>
      </c>
      <c r="C4588" s="7" t="n">
        <v>0</v>
      </c>
      <c r="D4588" s="7" t="n">
        <v>2118</v>
      </c>
      <c r="E4588" s="7" t="n">
        <v>0.600000023841858</v>
      </c>
      <c r="F4588" s="7" t="n">
        <v>0</v>
      </c>
      <c r="G4588" s="7" t="n">
        <v>0</v>
      </c>
      <c r="H4588" s="7" t="n">
        <v>-1065353216</v>
      </c>
      <c r="I4588" s="7" t="n">
        <v>0</v>
      </c>
      <c r="J4588" s="7" t="n">
        <v>65533</v>
      </c>
      <c r="K4588" s="7" t="n">
        <v>0</v>
      </c>
      <c r="L4588" s="7" t="n">
        <v>0</v>
      </c>
      <c r="M4588" s="7" t="n">
        <v>0</v>
      </c>
      <c r="N4588" s="7" t="n">
        <v>0</v>
      </c>
      <c r="O4588" s="7" t="s">
        <v>22</v>
      </c>
    </row>
    <row r="4589" spans="1:7">
      <c r="A4589" t="s">
        <v>4</v>
      </c>
      <c r="B4589" s="4" t="s">
        <v>5</v>
      </c>
      <c r="C4589" s="4" t="s">
        <v>7</v>
      </c>
      <c r="D4589" s="4" t="s">
        <v>11</v>
      </c>
      <c r="E4589" s="4" t="s">
        <v>7</v>
      </c>
    </row>
    <row r="4590" spans="1:7">
      <c r="A4590" t="n">
        <v>52243</v>
      </c>
      <c r="B4590" s="62" t="n">
        <v>39</v>
      </c>
      <c r="C4590" s="7" t="n">
        <v>14</v>
      </c>
      <c r="D4590" s="7" t="n">
        <v>65533</v>
      </c>
      <c r="E4590" s="7" t="n">
        <v>105</v>
      </c>
    </row>
    <row r="4591" spans="1:7">
      <c r="A4591" t="s">
        <v>4</v>
      </c>
      <c r="B4591" s="4" t="s">
        <v>5</v>
      </c>
      <c r="C4591" s="4" t="s">
        <v>11</v>
      </c>
      <c r="D4591" s="4" t="s">
        <v>14</v>
      </c>
      <c r="E4591" s="4" t="s">
        <v>14</v>
      </c>
      <c r="F4591" s="4" t="s">
        <v>14</v>
      </c>
      <c r="G4591" s="4" t="s">
        <v>14</v>
      </c>
      <c r="H4591" s="4" t="s">
        <v>11</v>
      </c>
      <c r="I4591" s="4" t="s">
        <v>7</v>
      </c>
    </row>
    <row r="4592" spans="1:7">
      <c r="A4592" t="n">
        <v>52248</v>
      </c>
      <c r="B4592" s="66" t="n">
        <v>66</v>
      </c>
      <c r="C4592" s="7" t="n">
        <v>65534</v>
      </c>
      <c r="D4592" s="7" t="n">
        <v>1065353216</v>
      </c>
      <c r="E4592" s="7" t="n">
        <v>1065353216</v>
      </c>
      <c r="F4592" s="7" t="n">
        <v>1065353216</v>
      </c>
      <c r="G4592" s="7" t="n">
        <v>0</v>
      </c>
      <c r="H4592" s="7" t="n">
        <v>1000</v>
      </c>
      <c r="I4592" s="7" t="n">
        <v>3</v>
      </c>
    </row>
    <row r="4593" spans="1:15">
      <c r="A4593" t="s">
        <v>4</v>
      </c>
      <c r="B4593" s="4" t="s">
        <v>5</v>
      </c>
      <c r="C4593" s="4" t="s">
        <v>11</v>
      </c>
    </row>
    <row r="4594" spans="1:15">
      <c r="A4594" t="n">
        <v>52270</v>
      </c>
      <c r="B4594" s="29" t="n">
        <v>16</v>
      </c>
      <c r="C4594" s="7" t="n">
        <v>1000</v>
      </c>
    </row>
    <row r="4595" spans="1:15">
      <c r="A4595" t="s">
        <v>4</v>
      </c>
      <c r="B4595" s="4" t="s">
        <v>5</v>
      </c>
    </row>
    <row r="4596" spans="1:15">
      <c r="A4596" t="n">
        <v>52273</v>
      </c>
      <c r="B4596" s="5" t="n">
        <v>1</v>
      </c>
    </row>
    <row r="4597" spans="1:15" s="3" customFormat="1" customHeight="0">
      <c r="A4597" s="3" t="s">
        <v>2</v>
      </c>
      <c r="B4597" s="3" t="s">
        <v>589</v>
      </c>
    </row>
    <row r="4598" spans="1:15">
      <c r="A4598" t="s">
        <v>4</v>
      </c>
      <c r="B4598" s="4" t="s">
        <v>5</v>
      </c>
      <c r="C4598" s="4" t="s">
        <v>11</v>
      </c>
      <c r="D4598" s="4" t="s">
        <v>7</v>
      </c>
      <c r="E4598" s="4" t="s">
        <v>8</v>
      </c>
      <c r="F4598" s="4" t="s">
        <v>13</v>
      </c>
      <c r="G4598" s="4" t="s">
        <v>13</v>
      </c>
      <c r="H4598" s="4" t="s">
        <v>13</v>
      </c>
    </row>
    <row r="4599" spans="1:15">
      <c r="A4599" t="n">
        <v>52276</v>
      </c>
      <c r="B4599" s="24" t="n">
        <v>48</v>
      </c>
      <c r="C4599" s="7" t="n">
        <v>65534</v>
      </c>
      <c r="D4599" s="7" t="n">
        <v>0</v>
      </c>
      <c r="E4599" s="7" t="s">
        <v>472</v>
      </c>
      <c r="F4599" s="7" t="n">
        <v>-1</v>
      </c>
      <c r="G4599" s="7" t="n">
        <v>1.5</v>
      </c>
      <c r="H4599" s="7" t="n">
        <v>0</v>
      </c>
    </row>
    <row r="4600" spans="1:15">
      <c r="A4600" t="s">
        <v>4</v>
      </c>
      <c r="B4600" s="4" t="s">
        <v>5</v>
      </c>
      <c r="C4600" s="4" t="s">
        <v>11</v>
      </c>
    </row>
    <row r="4601" spans="1:15">
      <c r="A4601" t="n">
        <v>52304</v>
      </c>
      <c r="B4601" s="29" t="n">
        <v>16</v>
      </c>
      <c r="C4601" s="7" t="n">
        <v>500</v>
      </c>
    </row>
    <row r="4602" spans="1:15">
      <c r="A4602" t="s">
        <v>4</v>
      </c>
      <c r="B4602" s="4" t="s">
        <v>5</v>
      </c>
      <c r="C4602" s="4" t="s">
        <v>11</v>
      </c>
      <c r="D4602" s="4" t="s">
        <v>7</v>
      </c>
    </row>
    <row r="4603" spans="1:15">
      <c r="A4603" t="n">
        <v>52307</v>
      </c>
      <c r="B4603" s="45" t="n">
        <v>96</v>
      </c>
      <c r="C4603" s="7" t="n">
        <v>65534</v>
      </c>
      <c r="D4603" s="7" t="n">
        <v>1</v>
      </c>
    </row>
    <row r="4604" spans="1:15">
      <c r="A4604" t="s">
        <v>4</v>
      </c>
      <c r="B4604" s="4" t="s">
        <v>5</v>
      </c>
      <c r="C4604" s="4" t="s">
        <v>11</v>
      </c>
      <c r="D4604" s="4" t="s">
        <v>7</v>
      </c>
      <c r="E4604" s="4" t="s">
        <v>13</v>
      </c>
      <c r="F4604" s="4" t="s">
        <v>13</v>
      </c>
      <c r="G4604" s="4" t="s">
        <v>13</v>
      </c>
    </row>
    <row r="4605" spans="1:15">
      <c r="A4605" t="n">
        <v>52311</v>
      </c>
      <c r="B4605" s="45" t="n">
        <v>96</v>
      </c>
      <c r="C4605" s="7" t="n">
        <v>65534</v>
      </c>
      <c r="D4605" s="7" t="n">
        <v>2</v>
      </c>
      <c r="E4605" s="7" t="n">
        <v>-12.3500003814697</v>
      </c>
      <c r="F4605" s="7" t="n">
        <v>0</v>
      </c>
      <c r="G4605" s="7" t="n">
        <v>-20.0200004577637</v>
      </c>
    </row>
    <row r="4606" spans="1:15">
      <c r="A4606" t="s">
        <v>4</v>
      </c>
      <c r="B4606" s="4" t="s">
        <v>5</v>
      </c>
      <c r="C4606" s="4" t="s">
        <v>11</v>
      </c>
      <c r="D4606" s="4" t="s">
        <v>7</v>
      </c>
      <c r="E4606" s="4" t="s">
        <v>13</v>
      </c>
      <c r="F4606" s="4" t="s">
        <v>13</v>
      </c>
      <c r="G4606" s="4" t="s">
        <v>13</v>
      </c>
    </row>
    <row r="4607" spans="1:15">
      <c r="A4607" t="n">
        <v>52327</v>
      </c>
      <c r="B4607" s="45" t="n">
        <v>96</v>
      </c>
      <c r="C4607" s="7" t="n">
        <v>65534</v>
      </c>
      <c r="D4607" s="7" t="n">
        <v>2</v>
      </c>
      <c r="E4607" s="7" t="n">
        <v>-14.3999996185303</v>
      </c>
      <c r="F4607" s="7" t="n">
        <v>0</v>
      </c>
      <c r="G4607" s="7" t="n">
        <v>-15.039999961853</v>
      </c>
    </row>
    <row r="4608" spans="1:15">
      <c r="A4608" t="s">
        <v>4</v>
      </c>
      <c r="B4608" s="4" t="s">
        <v>5</v>
      </c>
      <c r="C4608" s="4" t="s">
        <v>11</v>
      </c>
      <c r="D4608" s="4" t="s">
        <v>7</v>
      </c>
      <c r="E4608" s="4" t="s">
        <v>13</v>
      </c>
      <c r="F4608" s="4" t="s">
        <v>13</v>
      </c>
      <c r="G4608" s="4" t="s">
        <v>13</v>
      </c>
    </row>
    <row r="4609" spans="1:8">
      <c r="A4609" t="n">
        <v>52343</v>
      </c>
      <c r="B4609" s="45" t="n">
        <v>96</v>
      </c>
      <c r="C4609" s="7" t="n">
        <v>65534</v>
      </c>
      <c r="D4609" s="7" t="n">
        <v>2</v>
      </c>
      <c r="E4609" s="7" t="n">
        <v>-15.8900003433228</v>
      </c>
      <c r="F4609" s="7" t="n">
        <v>0</v>
      </c>
      <c r="G4609" s="7" t="n">
        <v>-7.71999979019165</v>
      </c>
    </row>
    <row r="4610" spans="1:8">
      <c r="A4610" t="s">
        <v>4</v>
      </c>
      <c r="B4610" s="4" t="s">
        <v>5</v>
      </c>
      <c r="C4610" s="4" t="s">
        <v>11</v>
      </c>
      <c r="D4610" s="4" t="s">
        <v>13</v>
      </c>
      <c r="E4610" s="4" t="s">
        <v>13</v>
      </c>
      <c r="F4610" s="4" t="s">
        <v>13</v>
      </c>
      <c r="G4610" s="4" t="s">
        <v>13</v>
      </c>
    </row>
    <row r="4611" spans="1:8">
      <c r="A4611" t="n">
        <v>52359</v>
      </c>
      <c r="B4611" s="67" t="n">
        <v>131</v>
      </c>
      <c r="C4611" s="7" t="n">
        <v>65534</v>
      </c>
      <c r="D4611" s="7" t="n">
        <v>0.5</v>
      </c>
      <c r="E4611" s="7" t="n">
        <v>1</v>
      </c>
      <c r="F4611" s="7" t="n">
        <v>0</v>
      </c>
      <c r="G4611" s="7" t="n">
        <v>1</v>
      </c>
    </row>
    <row r="4612" spans="1:8">
      <c r="A4612" t="s">
        <v>4</v>
      </c>
      <c r="B4612" s="4" t="s">
        <v>5</v>
      </c>
      <c r="C4612" s="4" t="s">
        <v>11</v>
      </c>
      <c r="D4612" s="4" t="s">
        <v>13</v>
      </c>
      <c r="E4612" s="4" t="s">
        <v>13</v>
      </c>
      <c r="F4612" s="4" t="s">
        <v>13</v>
      </c>
      <c r="G4612" s="4" t="s">
        <v>11</v>
      </c>
      <c r="H4612" s="4" t="s">
        <v>11</v>
      </c>
    </row>
    <row r="4613" spans="1:8">
      <c r="A4613" t="n">
        <v>52378</v>
      </c>
      <c r="B4613" s="47" t="n">
        <v>60</v>
      </c>
      <c r="C4613" s="7" t="n">
        <v>65534</v>
      </c>
      <c r="D4613" s="7" t="n">
        <v>0</v>
      </c>
      <c r="E4613" s="7" t="n">
        <v>0</v>
      </c>
      <c r="F4613" s="7" t="n">
        <v>0</v>
      </c>
      <c r="G4613" s="7" t="n">
        <v>500</v>
      </c>
      <c r="H4613" s="7" t="n">
        <v>0</v>
      </c>
    </row>
    <row r="4614" spans="1:8">
      <c r="A4614" t="s">
        <v>4</v>
      </c>
      <c r="B4614" s="4" t="s">
        <v>5</v>
      </c>
      <c r="C4614" s="4" t="s">
        <v>11</v>
      </c>
      <c r="D4614" s="4" t="s">
        <v>7</v>
      </c>
      <c r="E4614" s="4" t="s">
        <v>14</v>
      </c>
      <c r="F4614" s="4" t="s">
        <v>7</v>
      </c>
      <c r="G4614" s="4" t="s">
        <v>11</v>
      </c>
    </row>
    <row r="4615" spans="1:8">
      <c r="A4615" t="n">
        <v>52397</v>
      </c>
      <c r="B4615" s="45" t="n">
        <v>96</v>
      </c>
      <c r="C4615" s="7" t="n">
        <v>65534</v>
      </c>
      <c r="D4615" s="7" t="n">
        <v>0</v>
      </c>
      <c r="E4615" s="7" t="n">
        <v>1082130432</v>
      </c>
      <c r="F4615" s="7" t="n">
        <v>2</v>
      </c>
      <c r="G4615" s="7" t="n">
        <v>0</v>
      </c>
    </row>
    <row r="4616" spans="1:8">
      <c r="A4616" t="s">
        <v>4</v>
      </c>
      <c r="B4616" s="4" t="s">
        <v>5</v>
      </c>
      <c r="C4616" s="4" t="s">
        <v>11</v>
      </c>
      <c r="D4616" s="4" t="s">
        <v>7</v>
      </c>
    </row>
    <row r="4617" spans="1:8">
      <c r="A4617" t="n">
        <v>52408</v>
      </c>
      <c r="B4617" s="39" t="n">
        <v>56</v>
      </c>
      <c r="C4617" s="7" t="n">
        <v>65534</v>
      </c>
      <c r="D4617" s="7" t="n">
        <v>0</v>
      </c>
    </row>
    <row r="4618" spans="1:8">
      <c r="A4618" t="s">
        <v>4</v>
      </c>
      <c r="B4618" s="4" t="s">
        <v>5</v>
      </c>
      <c r="C4618" s="4" t="s">
        <v>11</v>
      </c>
    </row>
    <row r="4619" spans="1:8">
      <c r="A4619" t="n">
        <v>52412</v>
      </c>
      <c r="B4619" s="29" t="n">
        <v>16</v>
      </c>
      <c r="C4619" s="7" t="n">
        <v>100</v>
      </c>
    </row>
    <row r="4620" spans="1:8">
      <c r="A4620" t="s">
        <v>4</v>
      </c>
      <c r="B4620" s="4" t="s">
        <v>5</v>
      </c>
      <c r="C4620" s="4" t="s">
        <v>7</v>
      </c>
      <c r="D4620" s="4" t="s">
        <v>7</v>
      </c>
      <c r="E4620" s="4" t="s">
        <v>7</v>
      </c>
      <c r="F4620" s="4" t="s">
        <v>7</v>
      </c>
    </row>
    <row r="4621" spans="1:8">
      <c r="A4621" t="n">
        <v>52415</v>
      </c>
      <c r="B4621" s="9" t="n">
        <v>14</v>
      </c>
      <c r="C4621" s="7" t="n">
        <v>0</v>
      </c>
      <c r="D4621" s="7" t="n">
        <v>64</v>
      </c>
      <c r="E4621" s="7" t="n">
        <v>0</v>
      </c>
      <c r="F4621" s="7" t="n">
        <v>0</v>
      </c>
    </row>
    <row r="4622" spans="1:8">
      <c r="A4622" t="s">
        <v>4</v>
      </c>
      <c r="B4622" s="4" t="s">
        <v>5</v>
      </c>
      <c r="C4622" s="4" t="s">
        <v>8</v>
      </c>
      <c r="D4622" s="4" t="s">
        <v>8</v>
      </c>
    </row>
    <row r="4623" spans="1:8">
      <c r="A4623" t="n">
        <v>52420</v>
      </c>
      <c r="B4623" s="68" t="n">
        <v>70</v>
      </c>
      <c r="C4623" s="7" t="s">
        <v>590</v>
      </c>
      <c r="D4623" s="7" t="s">
        <v>591</v>
      </c>
    </row>
    <row r="4624" spans="1:8">
      <c r="A4624" t="s">
        <v>4</v>
      </c>
      <c r="B4624" s="4" t="s">
        <v>5</v>
      </c>
      <c r="C4624" s="4" t="s">
        <v>14</v>
      </c>
    </row>
    <row r="4625" spans="1:8">
      <c r="A4625" t="n">
        <v>52434</v>
      </c>
      <c r="B4625" s="55" t="n">
        <v>15</v>
      </c>
      <c r="C4625" s="7" t="n">
        <v>16384</v>
      </c>
    </row>
    <row r="4626" spans="1:8">
      <c r="A4626" t="s">
        <v>4</v>
      </c>
      <c r="B4626" s="4" t="s">
        <v>5</v>
      </c>
      <c r="C4626" s="4" t="s">
        <v>7</v>
      </c>
      <c r="D4626" s="4" t="s">
        <v>11</v>
      </c>
      <c r="E4626" s="4" t="s">
        <v>13</v>
      </c>
      <c r="F4626" s="4" t="s">
        <v>11</v>
      </c>
      <c r="G4626" s="4" t="s">
        <v>14</v>
      </c>
      <c r="H4626" s="4" t="s">
        <v>14</v>
      </c>
      <c r="I4626" s="4" t="s">
        <v>11</v>
      </c>
      <c r="J4626" s="4" t="s">
        <v>11</v>
      </c>
      <c r="K4626" s="4" t="s">
        <v>14</v>
      </c>
      <c r="L4626" s="4" t="s">
        <v>14</v>
      </c>
      <c r="M4626" s="4" t="s">
        <v>14</v>
      </c>
      <c r="N4626" s="4" t="s">
        <v>14</v>
      </c>
      <c r="O4626" s="4" t="s">
        <v>8</v>
      </c>
    </row>
    <row r="4627" spans="1:8">
      <c r="A4627" t="n">
        <v>52439</v>
      </c>
      <c r="B4627" s="15" t="n">
        <v>50</v>
      </c>
      <c r="C4627" s="7" t="n">
        <v>0</v>
      </c>
      <c r="D4627" s="7" t="n">
        <v>13000</v>
      </c>
      <c r="E4627" s="7" t="n">
        <v>0.400000005960464</v>
      </c>
      <c r="F4627" s="7" t="n">
        <v>0</v>
      </c>
      <c r="G4627" s="7" t="n">
        <v>0</v>
      </c>
      <c r="H4627" s="7" t="n">
        <v>0</v>
      </c>
      <c r="I4627" s="7" t="n">
        <v>0</v>
      </c>
      <c r="J4627" s="7" t="n">
        <v>65533</v>
      </c>
      <c r="K4627" s="7" t="n">
        <v>0</v>
      </c>
      <c r="L4627" s="7" t="n">
        <v>0</v>
      </c>
      <c r="M4627" s="7" t="n">
        <v>0</v>
      </c>
      <c r="N4627" s="7" t="n">
        <v>0</v>
      </c>
      <c r="O4627" s="7" t="s">
        <v>22</v>
      </c>
    </row>
    <row r="4628" spans="1:8">
      <c r="A4628" t="s">
        <v>4</v>
      </c>
      <c r="B4628" s="4" t="s">
        <v>5</v>
      </c>
      <c r="C4628" s="4" t="s">
        <v>11</v>
      </c>
    </row>
    <row r="4629" spans="1:8">
      <c r="A4629" t="n">
        <v>52478</v>
      </c>
      <c r="B4629" s="29" t="n">
        <v>16</v>
      </c>
      <c r="C4629" s="7" t="n">
        <v>100</v>
      </c>
    </row>
    <row r="4630" spans="1:8">
      <c r="A4630" t="s">
        <v>4</v>
      </c>
      <c r="B4630" s="4" t="s">
        <v>5</v>
      </c>
      <c r="C4630" s="4" t="s">
        <v>11</v>
      </c>
      <c r="D4630" s="4" t="s">
        <v>7</v>
      </c>
    </row>
    <row r="4631" spans="1:8">
      <c r="A4631" t="n">
        <v>52481</v>
      </c>
      <c r="B4631" s="45" t="n">
        <v>96</v>
      </c>
      <c r="C4631" s="7" t="n">
        <v>65534</v>
      </c>
      <c r="D4631" s="7" t="n">
        <v>1</v>
      </c>
    </row>
    <row r="4632" spans="1:8">
      <c r="A4632" t="s">
        <v>4</v>
      </c>
      <c r="B4632" s="4" t="s">
        <v>5</v>
      </c>
      <c r="C4632" s="4" t="s">
        <v>11</v>
      </c>
      <c r="D4632" s="4" t="s">
        <v>7</v>
      </c>
      <c r="E4632" s="4" t="s">
        <v>13</v>
      </c>
      <c r="F4632" s="4" t="s">
        <v>13</v>
      </c>
      <c r="G4632" s="4" t="s">
        <v>13</v>
      </c>
    </row>
    <row r="4633" spans="1:8">
      <c r="A4633" t="n">
        <v>52485</v>
      </c>
      <c r="B4633" s="45" t="n">
        <v>96</v>
      </c>
      <c r="C4633" s="7" t="n">
        <v>65534</v>
      </c>
      <c r="D4633" s="7" t="n">
        <v>2</v>
      </c>
      <c r="E4633" s="7" t="n">
        <v>-17.0699996948242</v>
      </c>
      <c r="F4633" s="7" t="n">
        <v>0</v>
      </c>
      <c r="G4633" s="7" t="n">
        <v>9.5</v>
      </c>
    </row>
    <row r="4634" spans="1:8">
      <c r="A4634" t="s">
        <v>4</v>
      </c>
      <c r="B4634" s="4" t="s">
        <v>5</v>
      </c>
      <c r="C4634" s="4" t="s">
        <v>11</v>
      </c>
      <c r="D4634" s="4" t="s">
        <v>13</v>
      </c>
      <c r="E4634" s="4" t="s">
        <v>13</v>
      </c>
      <c r="F4634" s="4" t="s">
        <v>13</v>
      </c>
      <c r="G4634" s="4" t="s">
        <v>13</v>
      </c>
    </row>
    <row r="4635" spans="1:8">
      <c r="A4635" t="n">
        <v>52501</v>
      </c>
      <c r="B4635" s="67" t="n">
        <v>131</v>
      </c>
      <c r="C4635" s="7" t="n">
        <v>65534</v>
      </c>
      <c r="D4635" s="7" t="n">
        <v>0.5</v>
      </c>
      <c r="E4635" s="7" t="n">
        <v>1</v>
      </c>
      <c r="F4635" s="7" t="n">
        <v>0</v>
      </c>
      <c r="G4635" s="7" t="n">
        <v>1</v>
      </c>
    </row>
    <row r="4636" spans="1:8">
      <c r="A4636" t="s">
        <v>4</v>
      </c>
      <c r="B4636" s="4" t="s">
        <v>5</v>
      </c>
      <c r="C4636" s="4" t="s">
        <v>11</v>
      </c>
      <c r="D4636" s="4" t="s">
        <v>7</v>
      </c>
      <c r="E4636" s="4" t="s">
        <v>14</v>
      </c>
      <c r="F4636" s="4" t="s">
        <v>7</v>
      </c>
      <c r="G4636" s="4" t="s">
        <v>11</v>
      </c>
    </row>
    <row r="4637" spans="1:8">
      <c r="A4637" t="n">
        <v>52520</v>
      </c>
      <c r="B4637" s="45" t="n">
        <v>96</v>
      </c>
      <c r="C4637" s="7" t="n">
        <v>65534</v>
      </c>
      <c r="D4637" s="7" t="n">
        <v>0</v>
      </c>
      <c r="E4637" s="7" t="n">
        <v>1082130432</v>
      </c>
      <c r="F4637" s="7" t="n">
        <v>2</v>
      </c>
      <c r="G4637" s="7" t="n">
        <v>0</v>
      </c>
    </row>
    <row r="4638" spans="1:8">
      <c r="A4638" t="s">
        <v>4</v>
      </c>
      <c r="B4638" s="4" t="s">
        <v>5</v>
      </c>
    </row>
    <row r="4639" spans="1:8">
      <c r="A4639" t="n">
        <v>52531</v>
      </c>
      <c r="B4639" s="5" t="n">
        <v>1</v>
      </c>
    </row>
    <row r="4640" spans="1:8" s="3" customFormat="1" customHeight="0">
      <c r="A4640" s="3" t="s">
        <v>2</v>
      </c>
      <c r="B4640" s="3" t="s">
        <v>592</v>
      </c>
    </row>
    <row r="4641" spans="1:15">
      <c r="A4641" t="s">
        <v>4</v>
      </c>
      <c r="B4641" s="4" t="s">
        <v>5</v>
      </c>
      <c r="C4641" s="4" t="s">
        <v>11</v>
      </c>
      <c r="D4641" s="4" t="s">
        <v>7</v>
      </c>
      <c r="E4641" s="4" t="s">
        <v>8</v>
      </c>
      <c r="F4641" s="4" t="s">
        <v>13</v>
      </c>
      <c r="G4641" s="4" t="s">
        <v>13</v>
      </c>
      <c r="H4641" s="4" t="s">
        <v>13</v>
      </c>
    </row>
    <row r="4642" spans="1:15">
      <c r="A4642" t="n">
        <v>52532</v>
      </c>
      <c r="B4642" s="24" t="n">
        <v>48</v>
      </c>
      <c r="C4642" s="7" t="n">
        <v>65534</v>
      </c>
      <c r="D4642" s="7" t="n">
        <v>0</v>
      </c>
      <c r="E4642" s="7" t="s">
        <v>472</v>
      </c>
      <c r="F4642" s="7" t="n">
        <v>-1</v>
      </c>
      <c r="G4642" s="7" t="n">
        <v>1.5</v>
      </c>
      <c r="H4642" s="7" t="n">
        <v>0</v>
      </c>
    </row>
    <row r="4643" spans="1:15">
      <c r="A4643" t="s">
        <v>4</v>
      </c>
      <c r="B4643" s="4" t="s">
        <v>5</v>
      </c>
      <c r="C4643" s="4" t="s">
        <v>11</v>
      </c>
    </row>
    <row r="4644" spans="1:15">
      <c r="A4644" t="n">
        <v>52560</v>
      </c>
      <c r="B4644" s="29" t="n">
        <v>16</v>
      </c>
      <c r="C4644" s="7" t="n">
        <v>500</v>
      </c>
    </row>
    <row r="4645" spans="1:15">
      <c r="A4645" t="s">
        <v>4</v>
      </c>
      <c r="B4645" s="4" t="s">
        <v>5</v>
      </c>
      <c r="C4645" s="4" t="s">
        <v>11</v>
      </c>
      <c r="D4645" s="4" t="s">
        <v>7</v>
      </c>
    </row>
    <row r="4646" spans="1:15">
      <c r="A4646" t="n">
        <v>52563</v>
      </c>
      <c r="B4646" s="45" t="n">
        <v>96</v>
      </c>
      <c r="C4646" s="7" t="n">
        <v>65534</v>
      </c>
      <c r="D4646" s="7" t="n">
        <v>1</v>
      </c>
    </row>
    <row r="4647" spans="1:15">
      <c r="A4647" t="s">
        <v>4</v>
      </c>
      <c r="B4647" s="4" t="s">
        <v>5</v>
      </c>
      <c r="C4647" s="4" t="s">
        <v>11</v>
      </c>
      <c r="D4647" s="4" t="s">
        <v>7</v>
      </c>
      <c r="E4647" s="4" t="s">
        <v>13</v>
      </c>
      <c r="F4647" s="4" t="s">
        <v>13</v>
      </c>
      <c r="G4647" s="4" t="s">
        <v>13</v>
      </c>
    </row>
    <row r="4648" spans="1:15">
      <c r="A4648" t="n">
        <v>52567</v>
      </c>
      <c r="B4648" s="45" t="n">
        <v>96</v>
      </c>
      <c r="C4648" s="7" t="n">
        <v>65534</v>
      </c>
      <c r="D4648" s="7" t="n">
        <v>2</v>
      </c>
      <c r="E4648" s="7" t="n">
        <v>-11.3599996566772</v>
      </c>
      <c r="F4648" s="7" t="n">
        <v>0</v>
      </c>
      <c r="G4648" s="7" t="n">
        <v>-18.7000007629395</v>
      </c>
    </row>
    <row r="4649" spans="1:15">
      <c r="A4649" t="s">
        <v>4</v>
      </c>
      <c r="B4649" s="4" t="s">
        <v>5</v>
      </c>
      <c r="C4649" s="4" t="s">
        <v>11</v>
      </c>
      <c r="D4649" s="4" t="s">
        <v>7</v>
      </c>
      <c r="E4649" s="4" t="s">
        <v>13</v>
      </c>
      <c r="F4649" s="4" t="s">
        <v>13</v>
      </c>
      <c r="G4649" s="4" t="s">
        <v>13</v>
      </c>
    </row>
    <row r="4650" spans="1:15">
      <c r="A4650" t="n">
        <v>52583</v>
      </c>
      <c r="B4650" s="45" t="n">
        <v>96</v>
      </c>
      <c r="C4650" s="7" t="n">
        <v>65534</v>
      </c>
      <c r="D4650" s="7" t="n">
        <v>2</v>
      </c>
      <c r="E4650" s="7" t="n">
        <v>-14.3999996185303</v>
      </c>
      <c r="F4650" s="7" t="n">
        <v>0</v>
      </c>
      <c r="G4650" s="7" t="n">
        <v>-15.039999961853</v>
      </c>
    </row>
    <row r="4651" spans="1:15">
      <c r="A4651" t="s">
        <v>4</v>
      </c>
      <c r="B4651" s="4" t="s">
        <v>5</v>
      </c>
      <c r="C4651" s="4" t="s">
        <v>11</v>
      </c>
      <c r="D4651" s="4" t="s">
        <v>7</v>
      </c>
      <c r="E4651" s="4" t="s">
        <v>13</v>
      </c>
      <c r="F4651" s="4" t="s">
        <v>13</v>
      </c>
      <c r="G4651" s="4" t="s">
        <v>13</v>
      </c>
    </row>
    <row r="4652" spans="1:15">
      <c r="A4652" t="n">
        <v>52599</v>
      </c>
      <c r="B4652" s="45" t="n">
        <v>96</v>
      </c>
      <c r="C4652" s="7" t="n">
        <v>65534</v>
      </c>
      <c r="D4652" s="7" t="n">
        <v>2</v>
      </c>
      <c r="E4652" s="7" t="n">
        <v>-15.8900003433228</v>
      </c>
      <c r="F4652" s="7" t="n">
        <v>0</v>
      </c>
      <c r="G4652" s="7" t="n">
        <v>-7.71999979019165</v>
      </c>
    </row>
    <row r="4653" spans="1:15">
      <c r="A4653" t="s">
        <v>4</v>
      </c>
      <c r="B4653" s="4" t="s">
        <v>5</v>
      </c>
      <c r="C4653" s="4" t="s">
        <v>11</v>
      </c>
      <c r="D4653" s="4" t="s">
        <v>7</v>
      </c>
      <c r="E4653" s="4" t="s">
        <v>13</v>
      </c>
      <c r="F4653" s="4" t="s">
        <v>13</v>
      </c>
      <c r="G4653" s="4" t="s">
        <v>13</v>
      </c>
    </row>
    <row r="4654" spans="1:15">
      <c r="A4654" t="n">
        <v>52615</v>
      </c>
      <c r="B4654" s="45" t="n">
        <v>96</v>
      </c>
      <c r="C4654" s="7" t="n">
        <v>65534</v>
      </c>
      <c r="D4654" s="7" t="n">
        <v>2</v>
      </c>
      <c r="E4654" s="7" t="n">
        <v>-17.0699996948242</v>
      </c>
      <c r="F4654" s="7" t="n">
        <v>0</v>
      </c>
      <c r="G4654" s="7" t="n">
        <v>9.5</v>
      </c>
    </row>
    <row r="4655" spans="1:15">
      <c r="A4655" t="s">
        <v>4</v>
      </c>
      <c r="B4655" s="4" t="s">
        <v>5</v>
      </c>
      <c r="C4655" s="4" t="s">
        <v>11</v>
      </c>
      <c r="D4655" s="4" t="s">
        <v>13</v>
      </c>
      <c r="E4655" s="4" t="s">
        <v>13</v>
      </c>
      <c r="F4655" s="4" t="s">
        <v>13</v>
      </c>
      <c r="G4655" s="4" t="s">
        <v>13</v>
      </c>
    </row>
    <row r="4656" spans="1:15">
      <c r="A4656" t="n">
        <v>52631</v>
      </c>
      <c r="B4656" s="67" t="n">
        <v>131</v>
      </c>
      <c r="C4656" s="7" t="n">
        <v>65534</v>
      </c>
      <c r="D4656" s="7" t="n">
        <v>0.5</v>
      </c>
      <c r="E4656" s="7" t="n">
        <v>1</v>
      </c>
      <c r="F4656" s="7" t="n">
        <v>0</v>
      </c>
      <c r="G4656" s="7" t="n">
        <v>1</v>
      </c>
    </row>
    <row r="4657" spans="1:8">
      <c r="A4657" t="s">
        <v>4</v>
      </c>
      <c r="B4657" s="4" t="s">
        <v>5</v>
      </c>
      <c r="C4657" s="4" t="s">
        <v>11</v>
      </c>
      <c r="D4657" s="4" t="s">
        <v>7</v>
      </c>
      <c r="E4657" s="4" t="s">
        <v>14</v>
      </c>
      <c r="F4657" s="4" t="s">
        <v>7</v>
      </c>
      <c r="G4657" s="4" t="s">
        <v>11</v>
      </c>
    </row>
    <row r="4658" spans="1:8">
      <c r="A4658" t="n">
        <v>52650</v>
      </c>
      <c r="B4658" s="45" t="n">
        <v>96</v>
      </c>
      <c r="C4658" s="7" t="n">
        <v>65534</v>
      </c>
      <c r="D4658" s="7" t="n">
        <v>0</v>
      </c>
      <c r="E4658" s="7" t="n">
        <v>1082130432</v>
      </c>
      <c r="F4658" s="7" t="n">
        <v>2</v>
      </c>
      <c r="G4658" s="7" t="n">
        <v>0</v>
      </c>
    </row>
    <row r="4659" spans="1:8">
      <c r="A4659" t="s">
        <v>4</v>
      </c>
      <c r="B4659" s="4" t="s">
        <v>5</v>
      </c>
    </row>
    <row r="4660" spans="1:8">
      <c r="A4660" t="n">
        <v>52661</v>
      </c>
      <c r="B4660" s="5" t="n">
        <v>1</v>
      </c>
    </row>
    <row r="4661" spans="1:8" s="3" customFormat="1" customHeight="0">
      <c r="A4661" s="3" t="s">
        <v>2</v>
      </c>
      <c r="B4661" s="3" t="s">
        <v>593</v>
      </c>
    </row>
    <row r="4662" spans="1:8">
      <c r="A4662" t="s">
        <v>4</v>
      </c>
      <c r="B4662" s="4" t="s">
        <v>5</v>
      </c>
      <c r="C4662" s="4" t="s">
        <v>11</v>
      </c>
      <c r="D4662" s="4" t="s">
        <v>7</v>
      </c>
      <c r="E4662" s="4" t="s">
        <v>8</v>
      </c>
      <c r="F4662" s="4" t="s">
        <v>13</v>
      </c>
      <c r="G4662" s="4" t="s">
        <v>13</v>
      </c>
      <c r="H4662" s="4" t="s">
        <v>13</v>
      </c>
    </row>
    <row r="4663" spans="1:8">
      <c r="A4663" t="n">
        <v>52664</v>
      </c>
      <c r="B4663" s="24" t="n">
        <v>48</v>
      </c>
      <c r="C4663" s="7" t="n">
        <v>65534</v>
      </c>
      <c r="D4663" s="7" t="n">
        <v>0</v>
      </c>
      <c r="E4663" s="7" t="s">
        <v>472</v>
      </c>
      <c r="F4663" s="7" t="n">
        <v>-1</v>
      </c>
      <c r="G4663" s="7" t="n">
        <v>1.5</v>
      </c>
      <c r="H4663" s="7" t="n">
        <v>0</v>
      </c>
    </row>
    <row r="4664" spans="1:8">
      <c r="A4664" t="s">
        <v>4</v>
      </c>
      <c r="B4664" s="4" t="s">
        <v>5</v>
      </c>
      <c r="C4664" s="4" t="s">
        <v>11</v>
      </c>
    </row>
    <row r="4665" spans="1:8">
      <c r="A4665" t="n">
        <v>52692</v>
      </c>
      <c r="B4665" s="29" t="n">
        <v>16</v>
      </c>
      <c r="C4665" s="7" t="n">
        <v>500</v>
      </c>
    </row>
    <row r="4666" spans="1:8">
      <c r="A4666" t="s">
        <v>4</v>
      </c>
      <c r="B4666" s="4" t="s">
        <v>5</v>
      </c>
      <c r="C4666" s="4" t="s">
        <v>11</v>
      </c>
      <c r="D4666" s="4" t="s">
        <v>7</v>
      </c>
    </row>
    <row r="4667" spans="1:8">
      <c r="A4667" t="n">
        <v>52695</v>
      </c>
      <c r="B4667" s="45" t="n">
        <v>96</v>
      </c>
      <c r="C4667" s="7" t="n">
        <v>65534</v>
      </c>
      <c r="D4667" s="7" t="n">
        <v>1</v>
      </c>
    </row>
    <row r="4668" spans="1:8">
      <c r="A4668" t="s">
        <v>4</v>
      </c>
      <c r="B4668" s="4" t="s">
        <v>5</v>
      </c>
      <c r="C4668" s="4" t="s">
        <v>11</v>
      </c>
      <c r="D4668" s="4" t="s">
        <v>7</v>
      </c>
      <c r="E4668" s="4" t="s">
        <v>13</v>
      </c>
      <c r="F4668" s="4" t="s">
        <v>13</v>
      </c>
      <c r="G4668" s="4" t="s">
        <v>13</v>
      </c>
    </row>
    <row r="4669" spans="1:8">
      <c r="A4669" t="n">
        <v>52699</v>
      </c>
      <c r="B4669" s="45" t="n">
        <v>96</v>
      </c>
      <c r="C4669" s="7" t="n">
        <v>65534</v>
      </c>
      <c r="D4669" s="7" t="n">
        <v>2</v>
      </c>
      <c r="E4669" s="7" t="n">
        <v>-12.6800003051758</v>
      </c>
      <c r="F4669" s="7" t="n">
        <v>0</v>
      </c>
      <c r="G4669" s="7" t="n">
        <v>-21.1499996185303</v>
      </c>
    </row>
    <row r="4670" spans="1:8">
      <c r="A4670" t="s">
        <v>4</v>
      </c>
      <c r="B4670" s="4" t="s">
        <v>5</v>
      </c>
      <c r="C4670" s="4" t="s">
        <v>11</v>
      </c>
      <c r="D4670" s="4" t="s">
        <v>7</v>
      </c>
      <c r="E4670" s="4" t="s">
        <v>13</v>
      </c>
      <c r="F4670" s="4" t="s">
        <v>13</v>
      </c>
      <c r="G4670" s="4" t="s">
        <v>13</v>
      </c>
    </row>
    <row r="4671" spans="1:8">
      <c r="A4671" t="n">
        <v>52715</v>
      </c>
      <c r="B4671" s="45" t="n">
        <v>96</v>
      </c>
      <c r="C4671" s="7" t="n">
        <v>65534</v>
      </c>
      <c r="D4671" s="7" t="n">
        <v>2</v>
      </c>
      <c r="E4671" s="7" t="n">
        <v>-14.3999996185303</v>
      </c>
      <c r="F4671" s="7" t="n">
        <v>0</v>
      </c>
      <c r="G4671" s="7" t="n">
        <v>-15.039999961853</v>
      </c>
    </row>
    <row r="4672" spans="1:8">
      <c r="A4672" t="s">
        <v>4</v>
      </c>
      <c r="B4672" s="4" t="s">
        <v>5</v>
      </c>
      <c r="C4672" s="4" t="s">
        <v>11</v>
      </c>
      <c r="D4672" s="4" t="s">
        <v>7</v>
      </c>
      <c r="E4672" s="4" t="s">
        <v>13</v>
      </c>
      <c r="F4672" s="4" t="s">
        <v>13</v>
      </c>
      <c r="G4672" s="4" t="s">
        <v>13</v>
      </c>
    </row>
    <row r="4673" spans="1:8">
      <c r="A4673" t="n">
        <v>52731</v>
      </c>
      <c r="B4673" s="45" t="n">
        <v>96</v>
      </c>
      <c r="C4673" s="7" t="n">
        <v>65534</v>
      </c>
      <c r="D4673" s="7" t="n">
        <v>2</v>
      </c>
      <c r="E4673" s="7" t="n">
        <v>-15.8900003433228</v>
      </c>
      <c r="F4673" s="7" t="n">
        <v>0</v>
      </c>
      <c r="G4673" s="7" t="n">
        <v>-7.71999979019165</v>
      </c>
    </row>
    <row r="4674" spans="1:8">
      <c r="A4674" t="s">
        <v>4</v>
      </c>
      <c r="B4674" s="4" t="s">
        <v>5</v>
      </c>
      <c r="C4674" s="4" t="s">
        <v>11</v>
      </c>
      <c r="D4674" s="4" t="s">
        <v>7</v>
      </c>
      <c r="E4674" s="4" t="s">
        <v>13</v>
      </c>
      <c r="F4674" s="4" t="s">
        <v>13</v>
      </c>
      <c r="G4674" s="4" t="s">
        <v>13</v>
      </c>
    </row>
    <row r="4675" spans="1:8">
      <c r="A4675" t="n">
        <v>52747</v>
      </c>
      <c r="B4675" s="45" t="n">
        <v>96</v>
      </c>
      <c r="C4675" s="7" t="n">
        <v>65534</v>
      </c>
      <c r="D4675" s="7" t="n">
        <v>2</v>
      </c>
      <c r="E4675" s="7" t="n">
        <v>-17.0699996948242</v>
      </c>
      <c r="F4675" s="7" t="n">
        <v>0</v>
      </c>
      <c r="G4675" s="7" t="n">
        <v>9.5</v>
      </c>
    </row>
    <row r="4676" spans="1:8">
      <c r="A4676" t="s">
        <v>4</v>
      </c>
      <c r="B4676" s="4" t="s">
        <v>5</v>
      </c>
      <c r="C4676" s="4" t="s">
        <v>11</v>
      </c>
      <c r="D4676" s="4" t="s">
        <v>13</v>
      </c>
      <c r="E4676" s="4" t="s">
        <v>13</v>
      </c>
      <c r="F4676" s="4" t="s">
        <v>13</v>
      </c>
      <c r="G4676" s="4" t="s">
        <v>13</v>
      </c>
    </row>
    <row r="4677" spans="1:8">
      <c r="A4677" t="n">
        <v>52763</v>
      </c>
      <c r="B4677" s="67" t="n">
        <v>131</v>
      </c>
      <c r="C4677" s="7" t="n">
        <v>65534</v>
      </c>
      <c r="D4677" s="7" t="n">
        <v>0.5</v>
      </c>
      <c r="E4677" s="7" t="n">
        <v>1</v>
      </c>
      <c r="F4677" s="7" t="n">
        <v>0</v>
      </c>
      <c r="G4677" s="7" t="n">
        <v>1</v>
      </c>
    </row>
    <row r="4678" spans="1:8">
      <c r="A4678" t="s">
        <v>4</v>
      </c>
      <c r="B4678" s="4" t="s">
        <v>5</v>
      </c>
      <c r="C4678" s="4" t="s">
        <v>11</v>
      </c>
      <c r="D4678" s="4" t="s">
        <v>7</v>
      </c>
      <c r="E4678" s="4" t="s">
        <v>14</v>
      </c>
      <c r="F4678" s="4" t="s">
        <v>7</v>
      </c>
      <c r="G4678" s="4" t="s">
        <v>11</v>
      </c>
    </row>
    <row r="4679" spans="1:8">
      <c r="A4679" t="n">
        <v>52782</v>
      </c>
      <c r="B4679" s="45" t="n">
        <v>96</v>
      </c>
      <c r="C4679" s="7" t="n">
        <v>65534</v>
      </c>
      <c r="D4679" s="7" t="n">
        <v>0</v>
      </c>
      <c r="E4679" s="7" t="n">
        <v>1082130432</v>
      </c>
      <c r="F4679" s="7" t="n">
        <v>2</v>
      </c>
      <c r="G4679" s="7" t="n">
        <v>0</v>
      </c>
    </row>
    <row r="4680" spans="1:8">
      <c r="A4680" t="s">
        <v>4</v>
      </c>
      <c r="B4680" s="4" t="s">
        <v>5</v>
      </c>
    </row>
    <row r="4681" spans="1:8">
      <c r="A4681" t="n">
        <v>52793</v>
      </c>
      <c r="B4681" s="5" t="n">
        <v>1</v>
      </c>
    </row>
    <row r="4682" spans="1:8" s="3" customFormat="1" customHeight="0">
      <c r="A4682" s="3" t="s">
        <v>2</v>
      </c>
      <c r="B4682" s="3" t="s">
        <v>594</v>
      </c>
    </row>
    <row r="4683" spans="1:8">
      <c r="A4683" t="s">
        <v>4</v>
      </c>
      <c r="B4683" s="4" t="s">
        <v>5</v>
      </c>
      <c r="C4683" s="4" t="s">
        <v>11</v>
      </c>
      <c r="D4683" s="4" t="s">
        <v>7</v>
      </c>
      <c r="E4683" s="4" t="s">
        <v>8</v>
      </c>
      <c r="F4683" s="4" t="s">
        <v>13</v>
      </c>
      <c r="G4683" s="4" t="s">
        <v>13</v>
      </c>
      <c r="H4683" s="4" t="s">
        <v>13</v>
      </c>
    </row>
    <row r="4684" spans="1:8">
      <c r="A4684" t="n">
        <v>52796</v>
      </c>
      <c r="B4684" s="24" t="n">
        <v>48</v>
      </c>
      <c r="C4684" s="7" t="n">
        <v>65534</v>
      </c>
      <c r="D4684" s="7" t="n">
        <v>0</v>
      </c>
      <c r="E4684" s="7" t="s">
        <v>472</v>
      </c>
      <c r="F4684" s="7" t="n">
        <v>-1</v>
      </c>
      <c r="G4684" s="7" t="n">
        <v>1.5</v>
      </c>
      <c r="H4684" s="7" t="n">
        <v>0</v>
      </c>
    </row>
    <row r="4685" spans="1:8">
      <c r="A4685" t="s">
        <v>4</v>
      </c>
      <c r="B4685" s="4" t="s">
        <v>5</v>
      </c>
      <c r="C4685" s="4" t="s">
        <v>11</v>
      </c>
    </row>
    <row r="4686" spans="1:8">
      <c r="A4686" t="n">
        <v>52824</v>
      </c>
      <c r="B4686" s="29" t="n">
        <v>16</v>
      </c>
      <c r="C4686" s="7" t="n">
        <v>500</v>
      </c>
    </row>
    <row r="4687" spans="1:8">
      <c r="A4687" t="s">
        <v>4</v>
      </c>
      <c r="B4687" s="4" t="s">
        <v>5</v>
      </c>
      <c r="C4687" s="4" t="s">
        <v>11</v>
      </c>
      <c r="D4687" s="4" t="s">
        <v>7</v>
      </c>
    </row>
    <row r="4688" spans="1:8">
      <c r="A4688" t="n">
        <v>52827</v>
      </c>
      <c r="B4688" s="45" t="n">
        <v>96</v>
      </c>
      <c r="C4688" s="7" t="n">
        <v>65534</v>
      </c>
      <c r="D4688" s="7" t="n">
        <v>1</v>
      </c>
    </row>
    <row r="4689" spans="1:8">
      <c r="A4689" t="s">
        <v>4</v>
      </c>
      <c r="B4689" s="4" t="s">
        <v>5</v>
      </c>
      <c r="C4689" s="4" t="s">
        <v>11</v>
      </c>
      <c r="D4689" s="4" t="s">
        <v>7</v>
      </c>
      <c r="E4689" s="4" t="s">
        <v>13</v>
      </c>
      <c r="F4689" s="4" t="s">
        <v>13</v>
      </c>
      <c r="G4689" s="4" t="s">
        <v>13</v>
      </c>
    </row>
    <row r="4690" spans="1:8">
      <c r="A4690" t="n">
        <v>52831</v>
      </c>
      <c r="B4690" s="45" t="n">
        <v>96</v>
      </c>
      <c r="C4690" s="7" t="n">
        <v>65534</v>
      </c>
      <c r="D4690" s="7" t="n">
        <v>2</v>
      </c>
      <c r="E4690" s="7" t="n">
        <v>-12.8599996566772</v>
      </c>
      <c r="F4690" s="7" t="n">
        <v>0</v>
      </c>
      <c r="G4690" s="7" t="n">
        <v>-22.4300003051758</v>
      </c>
    </row>
    <row r="4691" spans="1:8">
      <c r="A4691" t="s">
        <v>4</v>
      </c>
      <c r="B4691" s="4" t="s">
        <v>5</v>
      </c>
      <c r="C4691" s="4" t="s">
        <v>11</v>
      </c>
      <c r="D4691" s="4" t="s">
        <v>7</v>
      </c>
      <c r="E4691" s="4" t="s">
        <v>13</v>
      </c>
      <c r="F4691" s="4" t="s">
        <v>13</v>
      </c>
      <c r="G4691" s="4" t="s">
        <v>13</v>
      </c>
    </row>
    <row r="4692" spans="1:8">
      <c r="A4692" t="n">
        <v>52847</v>
      </c>
      <c r="B4692" s="45" t="n">
        <v>96</v>
      </c>
      <c r="C4692" s="7" t="n">
        <v>65534</v>
      </c>
      <c r="D4692" s="7" t="n">
        <v>2</v>
      </c>
      <c r="E4692" s="7" t="n">
        <v>-14.3999996185303</v>
      </c>
      <c r="F4692" s="7" t="n">
        <v>0</v>
      </c>
      <c r="G4692" s="7" t="n">
        <v>-15.039999961853</v>
      </c>
    </row>
    <row r="4693" spans="1:8">
      <c r="A4693" t="s">
        <v>4</v>
      </c>
      <c r="B4693" s="4" t="s">
        <v>5</v>
      </c>
      <c r="C4693" s="4" t="s">
        <v>11</v>
      </c>
      <c r="D4693" s="4" t="s">
        <v>7</v>
      </c>
      <c r="E4693" s="4" t="s">
        <v>13</v>
      </c>
      <c r="F4693" s="4" t="s">
        <v>13</v>
      </c>
      <c r="G4693" s="4" t="s">
        <v>13</v>
      </c>
    </row>
    <row r="4694" spans="1:8">
      <c r="A4694" t="n">
        <v>52863</v>
      </c>
      <c r="B4694" s="45" t="n">
        <v>96</v>
      </c>
      <c r="C4694" s="7" t="n">
        <v>65534</v>
      </c>
      <c r="D4694" s="7" t="n">
        <v>2</v>
      </c>
      <c r="E4694" s="7" t="n">
        <v>-15.8900003433228</v>
      </c>
      <c r="F4694" s="7" t="n">
        <v>0</v>
      </c>
      <c r="G4694" s="7" t="n">
        <v>-7.71999979019165</v>
      </c>
    </row>
    <row r="4695" spans="1:8">
      <c r="A4695" t="s">
        <v>4</v>
      </c>
      <c r="B4695" s="4" t="s">
        <v>5</v>
      </c>
      <c r="C4695" s="4" t="s">
        <v>11</v>
      </c>
      <c r="D4695" s="4" t="s">
        <v>7</v>
      </c>
      <c r="E4695" s="4" t="s">
        <v>13</v>
      </c>
      <c r="F4695" s="4" t="s">
        <v>13</v>
      </c>
      <c r="G4695" s="4" t="s">
        <v>13</v>
      </c>
    </row>
    <row r="4696" spans="1:8">
      <c r="A4696" t="n">
        <v>52879</v>
      </c>
      <c r="B4696" s="45" t="n">
        <v>96</v>
      </c>
      <c r="C4696" s="7" t="n">
        <v>65534</v>
      </c>
      <c r="D4696" s="7" t="n">
        <v>2</v>
      </c>
      <c r="E4696" s="7" t="n">
        <v>-17.0699996948242</v>
      </c>
      <c r="F4696" s="7" t="n">
        <v>0</v>
      </c>
      <c r="G4696" s="7" t="n">
        <v>9.5</v>
      </c>
    </row>
    <row r="4697" spans="1:8">
      <c r="A4697" t="s">
        <v>4</v>
      </c>
      <c r="B4697" s="4" t="s">
        <v>5</v>
      </c>
      <c r="C4697" s="4" t="s">
        <v>11</v>
      </c>
      <c r="D4697" s="4" t="s">
        <v>13</v>
      </c>
      <c r="E4697" s="4" t="s">
        <v>13</v>
      </c>
      <c r="F4697" s="4" t="s">
        <v>13</v>
      </c>
      <c r="G4697" s="4" t="s">
        <v>13</v>
      </c>
    </row>
    <row r="4698" spans="1:8">
      <c r="A4698" t="n">
        <v>52895</v>
      </c>
      <c r="B4698" s="67" t="n">
        <v>131</v>
      </c>
      <c r="C4698" s="7" t="n">
        <v>65534</v>
      </c>
      <c r="D4698" s="7" t="n">
        <v>0.5</v>
      </c>
      <c r="E4698" s="7" t="n">
        <v>1</v>
      </c>
      <c r="F4698" s="7" t="n">
        <v>0</v>
      </c>
      <c r="G4698" s="7" t="n">
        <v>1</v>
      </c>
    </row>
    <row r="4699" spans="1:8">
      <c r="A4699" t="s">
        <v>4</v>
      </c>
      <c r="B4699" s="4" t="s">
        <v>5</v>
      </c>
      <c r="C4699" s="4" t="s">
        <v>11</v>
      </c>
      <c r="D4699" s="4" t="s">
        <v>7</v>
      </c>
      <c r="E4699" s="4" t="s">
        <v>14</v>
      </c>
      <c r="F4699" s="4" t="s">
        <v>7</v>
      </c>
      <c r="G4699" s="4" t="s">
        <v>11</v>
      </c>
    </row>
    <row r="4700" spans="1:8">
      <c r="A4700" t="n">
        <v>52914</v>
      </c>
      <c r="B4700" s="45" t="n">
        <v>96</v>
      </c>
      <c r="C4700" s="7" t="n">
        <v>65534</v>
      </c>
      <c r="D4700" s="7" t="n">
        <v>0</v>
      </c>
      <c r="E4700" s="7" t="n">
        <v>1082130432</v>
      </c>
      <c r="F4700" s="7" t="n">
        <v>2</v>
      </c>
      <c r="G4700" s="7" t="n">
        <v>0</v>
      </c>
    </row>
    <row r="4701" spans="1:8">
      <c r="A4701" t="s">
        <v>4</v>
      </c>
      <c r="B4701" s="4" t="s">
        <v>5</v>
      </c>
    </row>
    <row r="4702" spans="1:8">
      <c r="A4702" t="n">
        <v>52925</v>
      </c>
      <c r="B4702" s="5" t="n">
        <v>1</v>
      </c>
    </row>
    <row r="4703" spans="1:8" s="3" customFormat="1" customHeight="0">
      <c r="A4703" s="3" t="s">
        <v>2</v>
      </c>
      <c r="B4703" s="3" t="s">
        <v>595</v>
      </c>
    </row>
    <row r="4704" spans="1:8">
      <c r="A4704" t="s">
        <v>4</v>
      </c>
      <c r="B4704" s="4" t="s">
        <v>5</v>
      </c>
      <c r="C4704" s="4" t="s">
        <v>11</v>
      </c>
      <c r="D4704" s="4" t="s">
        <v>7</v>
      </c>
      <c r="E4704" s="4" t="s">
        <v>8</v>
      </c>
      <c r="F4704" s="4" t="s">
        <v>13</v>
      </c>
      <c r="G4704" s="4" t="s">
        <v>13</v>
      </c>
      <c r="H4704" s="4" t="s">
        <v>13</v>
      </c>
    </row>
    <row r="4705" spans="1:8">
      <c r="A4705" t="n">
        <v>52928</v>
      </c>
      <c r="B4705" s="24" t="n">
        <v>48</v>
      </c>
      <c r="C4705" s="7" t="n">
        <v>65534</v>
      </c>
      <c r="D4705" s="7" t="n">
        <v>0</v>
      </c>
      <c r="E4705" s="7" t="s">
        <v>472</v>
      </c>
      <c r="F4705" s="7" t="n">
        <v>-1</v>
      </c>
      <c r="G4705" s="7" t="n">
        <v>1.5</v>
      </c>
      <c r="H4705" s="7" t="n">
        <v>0</v>
      </c>
    </row>
    <row r="4706" spans="1:8">
      <c r="A4706" t="s">
        <v>4</v>
      </c>
      <c r="B4706" s="4" t="s">
        <v>5</v>
      </c>
      <c r="C4706" s="4" t="s">
        <v>11</v>
      </c>
    </row>
    <row r="4707" spans="1:8">
      <c r="A4707" t="n">
        <v>52956</v>
      </c>
      <c r="B4707" s="29" t="n">
        <v>16</v>
      </c>
      <c r="C4707" s="7" t="n">
        <v>500</v>
      </c>
    </row>
    <row r="4708" spans="1:8">
      <c r="A4708" t="s">
        <v>4</v>
      </c>
      <c r="B4708" s="4" t="s">
        <v>5</v>
      </c>
      <c r="C4708" s="4" t="s">
        <v>11</v>
      </c>
      <c r="D4708" s="4" t="s">
        <v>7</v>
      </c>
    </row>
    <row r="4709" spans="1:8">
      <c r="A4709" t="n">
        <v>52959</v>
      </c>
      <c r="B4709" s="45" t="n">
        <v>96</v>
      </c>
      <c r="C4709" s="7" t="n">
        <v>65534</v>
      </c>
      <c r="D4709" s="7" t="n">
        <v>1</v>
      </c>
    </row>
    <row r="4710" spans="1:8">
      <c r="A4710" t="s">
        <v>4</v>
      </c>
      <c r="B4710" s="4" t="s">
        <v>5</v>
      </c>
      <c r="C4710" s="4" t="s">
        <v>11</v>
      </c>
      <c r="D4710" s="4" t="s">
        <v>7</v>
      </c>
      <c r="E4710" s="4" t="s">
        <v>13</v>
      </c>
      <c r="F4710" s="4" t="s">
        <v>13</v>
      </c>
      <c r="G4710" s="4" t="s">
        <v>13</v>
      </c>
    </row>
    <row r="4711" spans="1:8">
      <c r="A4711" t="n">
        <v>52963</v>
      </c>
      <c r="B4711" s="45" t="n">
        <v>96</v>
      </c>
      <c r="C4711" s="7" t="n">
        <v>65534</v>
      </c>
      <c r="D4711" s="7" t="n">
        <v>2</v>
      </c>
      <c r="E4711" s="7" t="n">
        <v>-8.57999992370605</v>
      </c>
      <c r="F4711" s="7" t="n">
        <v>0</v>
      </c>
      <c r="G4711" s="7" t="n">
        <v>-18.7199993133545</v>
      </c>
    </row>
    <row r="4712" spans="1:8">
      <c r="A4712" t="s">
        <v>4</v>
      </c>
      <c r="B4712" s="4" t="s">
        <v>5</v>
      </c>
      <c r="C4712" s="4" t="s">
        <v>11</v>
      </c>
      <c r="D4712" s="4" t="s">
        <v>7</v>
      </c>
      <c r="E4712" s="4" t="s">
        <v>13</v>
      </c>
      <c r="F4712" s="4" t="s">
        <v>13</v>
      </c>
      <c r="G4712" s="4" t="s">
        <v>13</v>
      </c>
    </row>
    <row r="4713" spans="1:8">
      <c r="A4713" t="n">
        <v>52979</v>
      </c>
      <c r="B4713" s="45" t="n">
        <v>96</v>
      </c>
      <c r="C4713" s="7" t="n">
        <v>65534</v>
      </c>
      <c r="D4713" s="7" t="n">
        <v>2</v>
      </c>
      <c r="E4713" s="7" t="n">
        <v>-10.0100002288818</v>
      </c>
      <c r="F4713" s="7" t="n">
        <v>0</v>
      </c>
      <c r="G4713" s="7" t="n">
        <v>-17.7600002288818</v>
      </c>
    </row>
    <row r="4714" spans="1:8">
      <c r="A4714" t="s">
        <v>4</v>
      </c>
      <c r="B4714" s="4" t="s">
        <v>5</v>
      </c>
      <c r="C4714" s="4" t="s">
        <v>11</v>
      </c>
      <c r="D4714" s="4" t="s">
        <v>7</v>
      </c>
      <c r="E4714" s="4" t="s">
        <v>13</v>
      </c>
      <c r="F4714" s="4" t="s">
        <v>13</v>
      </c>
      <c r="G4714" s="4" t="s">
        <v>13</v>
      </c>
    </row>
    <row r="4715" spans="1:8">
      <c r="A4715" t="n">
        <v>52995</v>
      </c>
      <c r="B4715" s="45" t="n">
        <v>96</v>
      </c>
      <c r="C4715" s="7" t="n">
        <v>65534</v>
      </c>
      <c r="D4715" s="7" t="n">
        <v>2</v>
      </c>
      <c r="E4715" s="7" t="n">
        <v>-14.3999996185303</v>
      </c>
      <c r="F4715" s="7" t="n">
        <v>0</v>
      </c>
      <c r="G4715" s="7" t="n">
        <v>-15.039999961853</v>
      </c>
    </row>
    <row r="4716" spans="1:8">
      <c r="A4716" t="s">
        <v>4</v>
      </c>
      <c r="B4716" s="4" t="s">
        <v>5</v>
      </c>
      <c r="C4716" s="4" t="s">
        <v>11</v>
      </c>
      <c r="D4716" s="4" t="s">
        <v>7</v>
      </c>
      <c r="E4716" s="4" t="s">
        <v>13</v>
      </c>
      <c r="F4716" s="4" t="s">
        <v>13</v>
      </c>
      <c r="G4716" s="4" t="s">
        <v>13</v>
      </c>
    </row>
    <row r="4717" spans="1:8">
      <c r="A4717" t="n">
        <v>53011</v>
      </c>
      <c r="B4717" s="45" t="n">
        <v>96</v>
      </c>
      <c r="C4717" s="7" t="n">
        <v>65534</v>
      </c>
      <c r="D4717" s="7" t="n">
        <v>2</v>
      </c>
      <c r="E4717" s="7" t="n">
        <v>-15.8900003433228</v>
      </c>
      <c r="F4717" s="7" t="n">
        <v>0</v>
      </c>
      <c r="G4717" s="7" t="n">
        <v>-7.71999979019165</v>
      </c>
    </row>
    <row r="4718" spans="1:8">
      <c r="A4718" t="s">
        <v>4</v>
      </c>
      <c r="B4718" s="4" t="s">
        <v>5</v>
      </c>
      <c r="C4718" s="4" t="s">
        <v>11</v>
      </c>
      <c r="D4718" s="4" t="s">
        <v>7</v>
      </c>
      <c r="E4718" s="4" t="s">
        <v>13</v>
      </c>
      <c r="F4718" s="4" t="s">
        <v>13</v>
      </c>
      <c r="G4718" s="4" t="s">
        <v>13</v>
      </c>
    </row>
    <row r="4719" spans="1:8">
      <c r="A4719" t="n">
        <v>53027</v>
      </c>
      <c r="B4719" s="45" t="n">
        <v>96</v>
      </c>
      <c r="C4719" s="7" t="n">
        <v>65534</v>
      </c>
      <c r="D4719" s="7" t="n">
        <v>2</v>
      </c>
      <c r="E4719" s="7" t="n">
        <v>-17.0699996948242</v>
      </c>
      <c r="F4719" s="7" t="n">
        <v>0</v>
      </c>
      <c r="G4719" s="7" t="n">
        <v>9.5</v>
      </c>
    </row>
    <row r="4720" spans="1:8">
      <c r="A4720" t="s">
        <v>4</v>
      </c>
      <c r="B4720" s="4" t="s">
        <v>5</v>
      </c>
      <c r="C4720" s="4" t="s">
        <v>11</v>
      </c>
      <c r="D4720" s="4" t="s">
        <v>13</v>
      </c>
      <c r="E4720" s="4" t="s">
        <v>13</v>
      </c>
      <c r="F4720" s="4" t="s">
        <v>13</v>
      </c>
      <c r="G4720" s="4" t="s">
        <v>13</v>
      </c>
    </row>
    <row r="4721" spans="1:8">
      <c r="A4721" t="n">
        <v>53043</v>
      </c>
      <c r="B4721" s="67" t="n">
        <v>131</v>
      </c>
      <c r="C4721" s="7" t="n">
        <v>65534</v>
      </c>
      <c r="D4721" s="7" t="n">
        <v>0.5</v>
      </c>
      <c r="E4721" s="7" t="n">
        <v>1</v>
      </c>
      <c r="F4721" s="7" t="n">
        <v>0</v>
      </c>
      <c r="G4721" s="7" t="n">
        <v>1</v>
      </c>
    </row>
    <row r="4722" spans="1:8">
      <c r="A4722" t="s">
        <v>4</v>
      </c>
      <c r="B4722" s="4" t="s">
        <v>5</v>
      </c>
      <c r="C4722" s="4" t="s">
        <v>11</v>
      </c>
      <c r="D4722" s="4" t="s">
        <v>7</v>
      </c>
      <c r="E4722" s="4" t="s">
        <v>14</v>
      </c>
      <c r="F4722" s="4" t="s">
        <v>7</v>
      </c>
      <c r="G4722" s="4" t="s">
        <v>11</v>
      </c>
    </row>
    <row r="4723" spans="1:8">
      <c r="A4723" t="n">
        <v>53062</v>
      </c>
      <c r="B4723" s="45" t="n">
        <v>96</v>
      </c>
      <c r="C4723" s="7" t="n">
        <v>65534</v>
      </c>
      <c r="D4723" s="7" t="n">
        <v>0</v>
      </c>
      <c r="E4723" s="7" t="n">
        <v>1082130432</v>
      </c>
      <c r="F4723" s="7" t="n">
        <v>2</v>
      </c>
      <c r="G4723" s="7" t="n">
        <v>0</v>
      </c>
    </row>
    <row r="4724" spans="1:8">
      <c r="A4724" t="s">
        <v>4</v>
      </c>
      <c r="B4724" s="4" t="s">
        <v>5</v>
      </c>
    </row>
    <row r="4725" spans="1:8">
      <c r="A4725" t="n">
        <v>53073</v>
      </c>
      <c r="B4725" s="5" t="n">
        <v>1</v>
      </c>
    </row>
    <row r="4726" spans="1:8" s="3" customFormat="1" customHeight="0">
      <c r="A4726" s="3" t="s">
        <v>2</v>
      </c>
      <c r="B4726" s="3" t="s">
        <v>596</v>
      </c>
    </row>
    <row r="4727" spans="1:8">
      <c r="A4727" t="s">
        <v>4</v>
      </c>
      <c r="B4727" s="4" t="s">
        <v>5</v>
      </c>
      <c r="C4727" s="4" t="s">
        <v>11</v>
      </c>
      <c r="D4727" s="4" t="s">
        <v>7</v>
      </c>
      <c r="E4727" s="4" t="s">
        <v>8</v>
      </c>
      <c r="F4727" s="4" t="s">
        <v>13</v>
      </c>
      <c r="G4727" s="4" t="s">
        <v>13</v>
      </c>
      <c r="H4727" s="4" t="s">
        <v>13</v>
      </c>
    </row>
    <row r="4728" spans="1:8">
      <c r="A4728" t="n">
        <v>53076</v>
      </c>
      <c r="B4728" s="24" t="n">
        <v>48</v>
      </c>
      <c r="C4728" s="7" t="n">
        <v>65534</v>
      </c>
      <c r="D4728" s="7" t="n">
        <v>0</v>
      </c>
      <c r="E4728" s="7" t="s">
        <v>472</v>
      </c>
      <c r="F4728" s="7" t="n">
        <v>-1</v>
      </c>
      <c r="G4728" s="7" t="n">
        <v>1.5</v>
      </c>
      <c r="H4728" s="7" t="n">
        <v>0</v>
      </c>
    </row>
    <row r="4729" spans="1:8">
      <c r="A4729" t="s">
        <v>4</v>
      </c>
      <c r="B4729" s="4" t="s">
        <v>5</v>
      </c>
      <c r="C4729" s="4" t="s">
        <v>11</v>
      </c>
    </row>
    <row r="4730" spans="1:8">
      <c r="A4730" t="n">
        <v>53104</v>
      </c>
      <c r="B4730" s="29" t="n">
        <v>16</v>
      </c>
      <c r="C4730" s="7" t="n">
        <v>500</v>
      </c>
    </row>
    <row r="4731" spans="1:8">
      <c r="A4731" t="s">
        <v>4</v>
      </c>
      <c r="B4731" s="4" t="s">
        <v>5</v>
      </c>
      <c r="C4731" s="4" t="s">
        <v>11</v>
      </c>
      <c r="D4731" s="4" t="s">
        <v>7</v>
      </c>
    </row>
    <row r="4732" spans="1:8">
      <c r="A4732" t="n">
        <v>53107</v>
      </c>
      <c r="B4732" s="45" t="n">
        <v>96</v>
      </c>
      <c r="C4732" s="7" t="n">
        <v>65534</v>
      </c>
      <c r="D4732" s="7" t="n">
        <v>1</v>
      </c>
    </row>
    <row r="4733" spans="1:8">
      <c r="A4733" t="s">
        <v>4</v>
      </c>
      <c r="B4733" s="4" t="s">
        <v>5</v>
      </c>
      <c r="C4733" s="4" t="s">
        <v>11</v>
      </c>
      <c r="D4733" s="4" t="s">
        <v>7</v>
      </c>
      <c r="E4733" s="4" t="s">
        <v>13</v>
      </c>
      <c r="F4733" s="4" t="s">
        <v>13</v>
      </c>
      <c r="G4733" s="4" t="s">
        <v>13</v>
      </c>
    </row>
    <row r="4734" spans="1:8">
      <c r="A4734" t="n">
        <v>53111</v>
      </c>
      <c r="B4734" s="45" t="n">
        <v>96</v>
      </c>
      <c r="C4734" s="7" t="n">
        <v>65534</v>
      </c>
      <c r="D4734" s="7" t="n">
        <v>2</v>
      </c>
      <c r="E4734" s="7" t="n">
        <v>-12.6700000762939</v>
      </c>
      <c r="F4734" s="7" t="n">
        <v>0</v>
      </c>
      <c r="G4734" s="7" t="n">
        <v>-24.0799999237061</v>
      </c>
    </row>
    <row r="4735" spans="1:8">
      <c r="A4735" t="s">
        <v>4</v>
      </c>
      <c r="B4735" s="4" t="s">
        <v>5</v>
      </c>
      <c r="C4735" s="4" t="s">
        <v>11</v>
      </c>
      <c r="D4735" s="4" t="s">
        <v>7</v>
      </c>
      <c r="E4735" s="4" t="s">
        <v>13</v>
      </c>
      <c r="F4735" s="4" t="s">
        <v>13</v>
      </c>
      <c r="G4735" s="4" t="s">
        <v>13</v>
      </c>
    </row>
    <row r="4736" spans="1:8">
      <c r="A4736" t="n">
        <v>53127</v>
      </c>
      <c r="B4736" s="45" t="n">
        <v>96</v>
      </c>
      <c r="C4736" s="7" t="n">
        <v>65534</v>
      </c>
      <c r="D4736" s="7" t="n">
        <v>2</v>
      </c>
      <c r="E4736" s="7" t="n">
        <v>-14.3999996185303</v>
      </c>
      <c r="F4736" s="7" t="n">
        <v>0</v>
      </c>
      <c r="G4736" s="7" t="n">
        <v>-15.039999961853</v>
      </c>
    </row>
    <row r="4737" spans="1:8">
      <c r="A4737" t="s">
        <v>4</v>
      </c>
      <c r="B4737" s="4" t="s">
        <v>5</v>
      </c>
      <c r="C4737" s="4" t="s">
        <v>11</v>
      </c>
      <c r="D4737" s="4" t="s">
        <v>7</v>
      </c>
      <c r="E4737" s="4" t="s">
        <v>13</v>
      </c>
      <c r="F4737" s="4" t="s">
        <v>13</v>
      </c>
      <c r="G4737" s="4" t="s">
        <v>13</v>
      </c>
    </row>
    <row r="4738" spans="1:8">
      <c r="A4738" t="n">
        <v>53143</v>
      </c>
      <c r="B4738" s="45" t="n">
        <v>96</v>
      </c>
      <c r="C4738" s="7" t="n">
        <v>65534</v>
      </c>
      <c r="D4738" s="7" t="n">
        <v>2</v>
      </c>
      <c r="E4738" s="7" t="n">
        <v>-15.8900003433228</v>
      </c>
      <c r="F4738" s="7" t="n">
        <v>0</v>
      </c>
      <c r="G4738" s="7" t="n">
        <v>-7.71999979019165</v>
      </c>
    </row>
    <row r="4739" spans="1:8">
      <c r="A4739" t="s">
        <v>4</v>
      </c>
      <c r="B4739" s="4" t="s">
        <v>5</v>
      </c>
      <c r="C4739" s="4" t="s">
        <v>11</v>
      </c>
      <c r="D4739" s="4" t="s">
        <v>7</v>
      </c>
      <c r="E4739" s="4" t="s">
        <v>13</v>
      </c>
      <c r="F4739" s="4" t="s">
        <v>13</v>
      </c>
      <c r="G4739" s="4" t="s">
        <v>13</v>
      </c>
    </row>
    <row r="4740" spans="1:8">
      <c r="A4740" t="n">
        <v>53159</v>
      </c>
      <c r="B4740" s="45" t="n">
        <v>96</v>
      </c>
      <c r="C4740" s="7" t="n">
        <v>65534</v>
      </c>
      <c r="D4740" s="7" t="n">
        <v>2</v>
      </c>
      <c r="E4740" s="7" t="n">
        <v>-17.0699996948242</v>
      </c>
      <c r="F4740" s="7" t="n">
        <v>0</v>
      </c>
      <c r="G4740" s="7" t="n">
        <v>9.5</v>
      </c>
    </row>
    <row r="4741" spans="1:8">
      <c r="A4741" t="s">
        <v>4</v>
      </c>
      <c r="B4741" s="4" t="s">
        <v>5</v>
      </c>
      <c r="C4741" s="4" t="s">
        <v>11</v>
      </c>
      <c r="D4741" s="4" t="s">
        <v>13</v>
      </c>
      <c r="E4741" s="4" t="s">
        <v>13</v>
      </c>
      <c r="F4741" s="4" t="s">
        <v>13</v>
      </c>
      <c r="G4741" s="4" t="s">
        <v>13</v>
      </c>
    </row>
    <row r="4742" spans="1:8">
      <c r="A4742" t="n">
        <v>53175</v>
      </c>
      <c r="B4742" s="67" t="n">
        <v>131</v>
      </c>
      <c r="C4742" s="7" t="n">
        <v>65534</v>
      </c>
      <c r="D4742" s="7" t="n">
        <v>0.5</v>
      </c>
      <c r="E4742" s="7" t="n">
        <v>1</v>
      </c>
      <c r="F4742" s="7" t="n">
        <v>0</v>
      </c>
      <c r="G4742" s="7" t="n">
        <v>1</v>
      </c>
    </row>
    <row r="4743" spans="1:8">
      <c r="A4743" t="s">
        <v>4</v>
      </c>
      <c r="B4743" s="4" t="s">
        <v>5</v>
      </c>
      <c r="C4743" s="4" t="s">
        <v>11</v>
      </c>
      <c r="D4743" s="4" t="s">
        <v>7</v>
      </c>
      <c r="E4743" s="4" t="s">
        <v>14</v>
      </c>
      <c r="F4743" s="4" t="s">
        <v>7</v>
      </c>
      <c r="G4743" s="4" t="s">
        <v>11</v>
      </c>
    </row>
    <row r="4744" spans="1:8">
      <c r="A4744" t="n">
        <v>53194</v>
      </c>
      <c r="B4744" s="45" t="n">
        <v>96</v>
      </c>
      <c r="C4744" s="7" t="n">
        <v>65534</v>
      </c>
      <c r="D4744" s="7" t="n">
        <v>0</v>
      </c>
      <c r="E4744" s="7" t="n">
        <v>1082130432</v>
      </c>
      <c r="F4744" s="7" t="n">
        <v>2</v>
      </c>
      <c r="G4744" s="7" t="n">
        <v>0</v>
      </c>
    </row>
    <row r="4745" spans="1:8">
      <c r="A4745" t="s">
        <v>4</v>
      </c>
      <c r="B4745" s="4" t="s">
        <v>5</v>
      </c>
    </row>
    <row r="4746" spans="1:8">
      <c r="A4746" t="n">
        <v>53205</v>
      </c>
      <c r="B4746" s="5" t="n">
        <v>1</v>
      </c>
    </row>
    <row r="4747" spans="1:8" s="3" customFormat="1" customHeight="0">
      <c r="A4747" s="3" t="s">
        <v>2</v>
      </c>
      <c r="B4747" s="3" t="s">
        <v>597</v>
      </c>
    </row>
    <row r="4748" spans="1:8">
      <c r="A4748" t="s">
        <v>4</v>
      </c>
      <c r="B4748" s="4" t="s">
        <v>5</v>
      </c>
      <c r="C4748" s="4" t="s">
        <v>7</v>
      </c>
      <c r="D4748" s="4" t="s">
        <v>11</v>
      </c>
      <c r="E4748" s="4" t="s">
        <v>13</v>
      </c>
      <c r="F4748" s="4" t="s">
        <v>11</v>
      </c>
      <c r="G4748" s="4" t="s">
        <v>14</v>
      </c>
      <c r="H4748" s="4" t="s">
        <v>14</v>
      </c>
      <c r="I4748" s="4" t="s">
        <v>11</v>
      </c>
      <c r="J4748" s="4" t="s">
        <v>11</v>
      </c>
      <c r="K4748" s="4" t="s">
        <v>14</v>
      </c>
      <c r="L4748" s="4" t="s">
        <v>14</v>
      </c>
      <c r="M4748" s="4" t="s">
        <v>14</v>
      </c>
      <c r="N4748" s="4" t="s">
        <v>14</v>
      </c>
      <c r="O4748" s="4" t="s">
        <v>8</v>
      </c>
    </row>
    <row r="4749" spans="1:8">
      <c r="A4749" t="n">
        <v>53208</v>
      </c>
      <c r="B4749" s="15" t="n">
        <v>50</v>
      </c>
      <c r="C4749" s="7" t="n">
        <v>0</v>
      </c>
      <c r="D4749" s="7" t="n">
        <v>2209</v>
      </c>
      <c r="E4749" s="7" t="n">
        <v>0.800000011920929</v>
      </c>
      <c r="F4749" s="7" t="n">
        <v>0</v>
      </c>
      <c r="G4749" s="7" t="n">
        <v>0</v>
      </c>
      <c r="H4749" s="7" t="n">
        <v>0</v>
      </c>
      <c r="I4749" s="7" t="n">
        <v>0</v>
      </c>
      <c r="J4749" s="7" t="n">
        <v>65533</v>
      </c>
      <c r="K4749" s="7" t="n">
        <v>0</v>
      </c>
      <c r="L4749" s="7" t="n">
        <v>0</v>
      </c>
      <c r="M4749" s="7" t="n">
        <v>0</v>
      </c>
      <c r="N4749" s="7" t="n">
        <v>0</v>
      </c>
      <c r="O4749" s="7" t="s">
        <v>22</v>
      </c>
    </row>
    <row r="4750" spans="1:8">
      <c r="A4750" t="s">
        <v>4</v>
      </c>
      <c r="B4750" s="4" t="s">
        <v>5</v>
      </c>
      <c r="C4750" s="4" t="s">
        <v>11</v>
      </c>
    </row>
    <row r="4751" spans="1:8">
      <c r="A4751" t="n">
        <v>53247</v>
      </c>
      <c r="B4751" s="29" t="n">
        <v>16</v>
      </c>
      <c r="C4751" s="7" t="n">
        <v>770</v>
      </c>
    </row>
    <row r="4752" spans="1:8">
      <c r="A4752" t="s">
        <v>4</v>
      </c>
      <c r="B4752" s="4" t="s">
        <v>5</v>
      </c>
      <c r="C4752" s="4" t="s">
        <v>7</v>
      </c>
      <c r="D4752" s="4" t="s">
        <v>11</v>
      </c>
      <c r="E4752" s="4" t="s">
        <v>13</v>
      </c>
      <c r="F4752" s="4" t="s">
        <v>11</v>
      </c>
      <c r="G4752" s="4" t="s">
        <v>14</v>
      </c>
      <c r="H4752" s="4" t="s">
        <v>14</v>
      </c>
      <c r="I4752" s="4" t="s">
        <v>11</v>
      </c>
      <c r="J4752" s="4" t="s">
        <v>11</v>
      </c>
      <c r="K4752" s="4" t="s">
        <v>14</v>
      </c>
      <c r="L4752" s="4" t="s">
        <v>14</v>
      </c>
      <c r="M4752" s="4" t="s">
        <v>14</v>
      </c>
      <c r="N4752" s="4" t="s">
        <v>14</v>
      </c>
      <c r="O4752" s="4" t="s">
        <v>8</v>
      </c>
    </row>
    <row r="4753" spans="1:15">
      <c r="A4753" t="n">
        <v>53250</v>
      </c>
      <c r="B4753" s="15" t="n">
        <v>50</v>
      </c>
      <c r="C4753" s="7" t="n">
        <v>0</v>
      </c>
      <c r="D4753" s="7" t="n">
        <v>2209</v>
      </c>
      <c r="E4753" s="7" t="n">
        <v>0.800000011920929</v>
      </c>
      <c r="F4753" s="7" t="n">
        <v>0</v>
      </c>
      <c r="G4753" s="7" t="n">
        <v>0</v>
      </c>
      <c r="H4753" s="7" t="n">
        <v>0</v>
      </c>
      <c r="I4753" s="7" t="n">
        <v>0</v>
      </c>
      <c r="J4753" s="7" t="n">
        <v>65533</v>
      </c>
      <c r="K4753" s="7" t="n">
        <v>0</v>
      </c>
      <c r="L4753" s="7" t="n">
        <v>0</v>
      </c>
      <c r="M4753" s="7" t="n">
        <v>0</v>
      </c>
      <c r="N4753" s="7" t="n">
        <v>0</v>
      </c>
      <c r="O4753" s="7" t="s">
        <v>22</v>
      </c>
    </row>
    <row r="4754" spans="1:15">
      <c r="A4754" t="s">
        <v>4</v>
      </c>
      <c r="B4754" s="4" t="s">
        <v>5</v>
      </c>
      <c r="C4754" s="4" t="s">
        <v>11</v>
      </c>
    </row>
    <row r="4755" spans="1:15">
      <c r="A4755" t="n">
        <v>53289</v>
      </c>
      <c r="B4755" s="29" t="n">
        <v>16</v>
      </c>
      <c r="C4755" s="7" t="n">
        <v>770</v>
      </c>
    </row>
    <row r="4756" spans="1:15">
      <c r="A4756" t="s">
        <v>4</v>
      </c>
      <c r="B4756" s="4" t="s">
        <v>5</v>
      </c>
      <c r="C4756" s="4" t="s">
        <v>7</v>
      </c>
      <c r="D4756" s="4" t="s">
        <v>11</v>
      </c>
      <c r="E4756" s="4" t="s">
        <v>13</v>
      </c>
      <c r="F4756" s="4" t="s">
        <v>11</v>
      </c>
      <c r="G4756" s="4" t="s">
        <v>14</v>
      </c>
      <c r="H4756" s="4" t="s">
        <v>14</v>
      </c>
      <c r="I4756" s="4" t="s">
        <v>11</v>
      </c>
      <c r="J4756" s="4" t="s">
        <v>11</v>
      </c>
      <c r="K4756" s="4" t="s">
        <v>14</v>
      </c>
      <c r="L4756" s="4" t="s">
        <v>14</v>
      </c>
      <c r="M4756" s="4" t="s">
        <v>14</v>
      </c>
      <c r="N4756" s="4" t="s">
        <v>14</v>
      </c>
      <c r="O4756" s="4" t="s">
        <v>8</v>
      </c>
    </row>
    <row r="4757" spans="1:15">
      <c r="A4757" t="n">
        <v>53292</v>
      </c>
      <c r="B4757" s="15" t="n">
        <v>50</v>
      </c>
      <c r="C4757" s="7" t="n">
        <v>0</v>
      </c>
      <c r="D4757" s="7" t="n">
        <v>2209</v>
      </c>
      <c r="E4757" s="7" t="n">
        <v>0.800000011920929</v>
      </c>
      <c r="F4757" s="7" t="n">
        <v>0</v>
      </c>
      <c r="G4757" s="7" t="n">
        <v>0</v>
      </c>
      <c r="H4757" s="7" t="n">
        <v>0</v>
      </c>
      <c r="I4757" s="7" t="n">
        <v>0</v>
      </c>
      <c r="J4757" s="7" t="n">
        <v>65533</v>
      </c>
      <c r="K4757" s="7" t="n">
        <v>0</v>
      </c>
      <c r="L4757" s="7" t="n">
        <v>0</v>
      </c>
      <c r="M4757" s="7" t="n">
        <v>0</v>
      </c>
      <c r="N4757" s="7" t="n">
        <v>0</v>
      </c>
      <c r="O4757" s="7" t="s">
        <v>22</v>
      </c>
    </row>
    <row r="4758" spans="1:15">
      <c r="A4758" t="s">
        <v>4</v>
      </c>
      <c r="B4758" s="4" t="s">
        <v>5</v>
      </c>
      <c r="C4758" s="4" t="s">
        <v>11</v>
      </c>
    </row>
    <row r="4759" spans="1:15">
      <c r="A4759" t="n">
        <v>53331</v>
      </c>
      <c r="B4759" s="29" t="n">
        <v>16</v>
      </c>
      <c r="C4759" s="7" t="n">
        <v>770</v>
      </c>
    </row>
    <row r="4760" spans="1:15">
      <c r="A4760" t="s">
        <v>4</v>
      </c>
      <c r="B4760" s="4" t="s">
        <v>5</v>
      </c>
      <c r="C4760" s="4" t="s">
        <v>7</v>
      </c>
      <c r="D4760" s="4" t="s">
        <v>11</v>
      </c>
      <c r="E4760" s="4" t="s">
        <v>13</v>
      </c>
      <c r="F4760" s="4" t="s">
        <v>11</v>
      </c>
      <c r="G4760" s="4" t="s">
        <v>14</v>
      </c>
      <c r="H4760" s="4" t="s">
        <v>14</v>
      </c>
      <c r="I4760" s="4" t="s">
        <v>11</v>
      </c>
      <c r="J4760" s="4" t="s">
        <v>11</v>
      </c>
      <c r="K4760" s="4" t="s">
        <v>14</v>
      </c>
      <c r="L4760" s="4" t="s">
        <v>14</v>
      </c>
      <c r="M4760" s="4" t="s">
        <v>14</v>
      </c>
      <c r="N4760" s="4" t="s">
        <v>14</v>
      </c>
      <c r="O4760" s="4" t="s">
        <v>8</v>
      </c>
    </row>
    <row r="4761" spans="1:15">
      <c r="A4761" t="n">
        <v>53334</v>
      </c>
      <c r="B4761" s="15" t="n">
        <v>50</v>
      </c>
      <c r="C4761" s="7" t="n">
        <v>0</v>
      </c>
      <c r="D4761" s="7" t="n">
        <v>2209</v>
      </c>
      <c r="E4761" s="7" t="n">
        <v>0.800000011920929</v>
      </c>
      <c r="F4761" s="7" t="n">
        <v>0</v>
      </c>
      <c r="G4761" s="7" t="n">
        <v>0</v>
      </c>
      <c r="H4761" s="7" t="n">
        <v>0</v>
      </c>
      <c r="I4761" s="7" t="n">
        <v>0</v>
      </c>
      <c r="J4761" s="7" t="n">
        <v>65533</v>
      </c>
      <c r="K4761" s="7" t="n">
        <v>0</v>
      </c>
      <c r="L4761" s="7" t="n">
        <v>0</v>
      </c>
      <c r="M4761" s="7" t="n">
        <v>0</v>
      </c>
      <c r="N4761" s="7" t="n">
        <v>0</v>
      </c>
      <c r="O4761" s="7" t="s">
        <v>22</v>
      </c>
    </row>
    <row r="4762" spans="1:15">
      <c r="A4762" t="s">
        <v>4</v>
      </c>
      <c r="B4762" s="4" t="s">
        <v>5</v>
      </c>
    </row>
    <row r="4763" spans="1:15">
      <c r="A4763" t="n">
        <v>53373</v>
      </c>
      <c r="B4763" s="5" t="n">
        <v>1</v>
      </c>
    </row>
    <row r="4764" spans="1:15" s="3" customFormat="1" customHeight="0">
      <c r="A4764" s="3" t="s">
        <v>2</v>
      </c>
      <c r="B4764" s="3" t="s">
        <v>598</v>
      </c>
    </row>
    <row r="4765" spans="1:15">
      <c r="A4765" t="s">
        <v>4</v>
      </c>
      <c r="B4765" s="4" t="s">
        <v>5</v>
      </c>
      <c r="C4765" s="4" t="s">
        <v>7</v>
      </c>
      <c r="D4765" s="4" t="s">
        <v>7</v>
      </c>
      <c r="E4765" s="4" t="s">
        <v>7</v>
      </c>
      <c r="F4765" s="4" t="s">
        <v>7</v>
      </c>
    </row>
    <row r="4766" spans="1:15">
      <c r="A4766" t="n">
        <v>53376</v>
      </c>
      <c r="B4766" s="9" t="n">
        <v>14</v>
      </c>
      <c r="C4766" s="7" t="n">
        <v>2</v>
      </c>
      <c r="D4766" s="7" t="n">
        <v>0</v>
      </c>
      <c r="E4766" s="7" t="n">
        <v>0</v>
      </c>
      <c r="F4766" s="7" t="n">
        <v>0</v>
      </c>
    </row>
    <row r="4767" spans="1:15">
      <c r="A4767" t="s">
        <v>4</v>
      </c>
      <c r="B4767" s="4" t="s">
        <v>5</v>
      </c>
      <c r="C4767" s="4" t="s">
        <v>7</v>
      </c>
      <c r="D4767" s="40" t="s">
        <v>168</v>
      </c>
      <c r="E4767" s="4" t="s">
        <v>5</v>
      </c>
      <c r="F4767" s="4" t="s">
        <v>7</v>
      </c>
      <c r="G4767" s="4" t="s">
        <v>11</v>
      </c>
      <c r="H4767" s="40" t="s">
        <v>169</v>
      </c>
      <c r="I4767" s="4" t="s">
        <v>7</v>
      </c>
      <c r="J4767" s="4" t="s">
        <v>14</v>
      </c>
      <c r="K4767" s="4" t="s">
        <v>7</v>
      </c>
      <c r="L4767" s="4" t="s">
        <v>7</v>
      </c>
      <c r="M4767" s="40" t="s">
        <v>168</v>
      </c>
      <c r="N4767" s="4" t="s">
        <v>5</v>
      </c>
      <c r="O4767" s="4" t="s">
        <v>7</v>
      </c>
      <c r="P4767" s="4" t="s">
        <v>11</v>
      </c>
      <c r="Q4767" s="40" t="s">
        <v>169</v>
      </c>
      <c r="R4767" s="4" t="s">
        <v>7</v>
      </c>
      <c r="S4767" s="4" t="s">
        <v>14</v>
      </c>
      <c r="T4767" s="4" t="s">
        <v>7</v>
      </c>
      <c r="U4767" s="4" t="s">
        <v>7</v>
      </c>
      <c r="V4767" s="4" t="s">
        <v>7</v>
      </c>
      <c r="W4767" s="4" t="s">
        <v>12</v>
      </c>
    </row>
    <row r="4768" spans="1:15">
      <c r="A4768" t="n">
        <v>53381</v>
      </c>
      <c r="B4768" s="11" t="n">
        <v>5</v>
      </c>
      <c r="C4768" s="7" t="n">
        <v>28</v>
      </c>
      <c r="D4768" s="40" t="s">
        <v>3</v>
      </c>
      <c r="E4768" s="8" t="n">
        <v>162</v>
      </c>
      <c r="F4768" s="7" t="n">
        <v>3</v>
      </c>
      <c r="G4768" s="7" t="n">
        <v>28710</v>
      </c>
      <c r="H4768" s="40" t="s">
        <v>3</v>
      </c>
      <c r="I4768" s="7" t="n">
        <v>0</v>
      </c>
      <c r="J4768" s="7" t="n">
        <v>1</v>
      </c>
      <c r="K4768" s="7" t="n">
        <v>2</v>
      </c>
      <c r="L4768" s="7" t="n">
        <v>28</v>
      </c>
      <c r="M4768" s="40" t="s">
        <v>3</v>
      </c>
      <c r="N4768" s="8" t="n">
        <v>162</v>
      </c>
      <c r="O4768" s="7" t="n">
        <v>3</v>
      </c>
      <c r="P4768" s="7" t="n">
        <v>28710</v>
      </c>
      <c r="Q4768" s="40" t="s">
        <v>3</v>
      </c>
      <c r="R4768" s="7" t="n">
        <v>0</v>
      </c>
      <c r="S4768" s="7" t="n">
        <v>2</v>
      </c>
      <c r="T4768" s="7" t="n">
        <v>2</v>
      </c>
      <c r="U4768" s="7" t="n">
        <v>11</v>
      </c>
      <c r="V4768" s="7" t="n">
        <v>1</v>
      </c>
      <c r="W4768" s="12" t="n">
        <f t="normal" ca="1">A4772</f>
        <v>0</v>
      </c>
    </row>
    <row r="4769" spans="1:23">
      <c r="A4769" t="s">
        <v>4</v>
      </c>
      <c r="B4769" s="4" t="s">
        <v>5</v>
      </c>
      <c r="C4769" s="4" t="s">
        <v>7</v>
      </c>
      <c r="D4769" s="4" t="s">
        <v>11</v>
      </c>
      <c r="E4769" s="4" t="s">
        <v>13</v>
      </c>
    </row>
    <row r="4770" spans="1:23">
      <c r="A4770" t="n">
        <v>53410</v>
      </c>
      <c r="B4770" s="48" t="n">
        <v>58</v>
      </c>
      <c r="C4770" s="7" t="n">
        <v>0</v>
      </c>
      <c r="D4770" s="7" t="n">
        <v>0</v>
      </c>
      <c r="E4770" s="7" t="n">
        <v>1</v>
      </c>
    </row>
    <row r="4771" spans="1:23">
      <c r="A4771" t="s">
        <v>4</v>
      </c>
      <c r="B4771" s="4" t="s">
        <v>5</v>
      </c>
      <c r="C4771" s="4" t="s">
        <v>7</v>
      </c>
      <c r="D4771" s="40" t="s">
        <v>168</v>
      </c>
      <c r="E4771" s="4" t="s">
        <v>5</v>
      </c>
      <c r="F4771" s="4" t="s">
        <v>7</v>
      </c>
      <c r="G4771" s="4" t="s">
        <v>11</v>
      </c>
      <c r="H4771" s="40" t="s">
        <v>169</v>
      </c>
      <c r="I4771" s="4" t="s">
        <v>7</v>
      </c>
      <c r="J4771" s="4" t="s">
        <v>14</v>
      </c>
      <c r="K4771" s="4" t="s">
        <v>7</v>
      </c>
      <c r="L4771" s="4" t="s">
        <v>7</v>
      </c>
      <c r="M4771" s="40" t="s">
        <v>168</v>
      </c>
      <c r="N4771" s="4" t="s">
        <v>5</v>
      </c>
      <c r="O4771" s="4" t="s">
        <v>7</v>
      </c>
      <c r="P4771" s="4" t="s">
        <v>11</v>
      </c>
      <c r="Q4771" s="40" t="s">
        <v>169</v>
      </c>
      <c r="R4771" s="4" t="s">
        <v>7</v>
      </c>
      <c r="S4771" s="4" t="s">
        <v>14</v>
      </c>
      <c r="T4771" s="4" t="s">
        <v>7</v>
      </c>
      <c r="U4771" s="4" t="s">
        <v>7</v>
      </c>
      <c r="V4771" s="4" t="s">
        <v>7</v>
      </c>
      <c r="W4771" s="4" t="s">
        <v>12</v>
      </c>
    </row>
    <row r="4772" spans="1:23">
      <c r="A4772" t="n">
        <v>53418</v>
      </c>
      <c r="B4772" s="11" t="n">
        <v>5</v>
      </c>
      <c r="C4772" s="7" t="n">
        <v>28</v>
      </c>
      <c r="D4772" s="40" t="s">
        <v>3</v>
      </c>
      <c r="E4772" s="8" t="n">
        <v>162</v>
      </c>
      <c r="F4772" s="7" t="n">
        <v>3</v>
      </c>
      <c r="G4772" s="7" t="n">
        <v>28710</v>
      </c>
      <c r="H4772" s="40" t="s">
        <v>3</v>
      </c>
      <c r="I4772" s="7" t="n">
        <v>0</v>
      </c>
      <c r="J4772" s="7" t="n">
        <v>1</v>
      </c>
      <c r="K4772" s="7" t="n">
        <v>3</v>
      </c>
      <c r="L4772" s="7" t="n">
        <v>28</v>
      </c>
      <c r="M4772" s="40" t="s">
        <v>3</v>
      </c>
      <c r="N4772" s="8" t="n">
        <v>162</v>
      </c>
      <c r="O4772" s="7" t="n">
        <v>3</v>
      </c>
      <c r="P4772" s="7" t="n">
        <v>28710</v>
      </c>
      <c r="Q4772" s="40" t="s">
        <v>3</v>
      </c>
      <c r="R4772" s="7" t="n">
        <v>0</v>
      </c>
      <c r="S4772" s="7" t="n">
        <v>2</v>
      </c>
      <c r="T4772" s="7" t="n">
        <v>3</v>
      </c>
      <c r="U4772" s="7" t="n">
        <v>9</v>
      </c>
      <c r="V4772" s="7" t="n">
        <v>1</v>
      </c>
      <c r="W4772" s="12" t="n">
        <f t="normal" ca="1">A4782</f>
        <v>0</v>
      </c>
    </row>
    <row r="4773" spans="1:23">
      <c r="A4773" t="s">
        <v>4</v>
      </c>
      <c r="B4773" s="4" t="s">
        <v>5</v>
      </c>
      <c r="C4773" s="4" t="s">
        <v>7</v>
      </c>
      <c r="D4773" s="40" t="s">
        <v>168</v>
      </c>
      <c r="E4773" s="4" t="s">
        <v>5</v>
      </c>
      <c r="F4773" s="4" t="s">
        <v>11</v>
      </c>
      <c r="G4773" s="4" t="s">
        <v>7</v>
      </c>
      <c r="H4773" s="4" t="s">
        <v>7</v>
      </c>
      <c r="I4773" s="4" t="s">
        <v>8</v>
      </c>
      <c r="J4773" s="40" t="s">
        <v>169</v>
      </c>
      <c r="K4773" s="4" t="s">
        <v>7</v>
      </c>
      <c r="L4773" s="4" t="s">
        <v>7</v>
      </c>
      <c r="M4773" s="40" t="s">
        <v>168</v>
      </c>
      <c r="N4773" s="4" t="s">
        <v>5</v>
      </c>
      <c r="O4773" s="4" t="s">
        <v>7</v>
      </c>
      <c r="P4773" s="40" t="s">
        <v>169</v>
      </c>
      <c r="Q4773" s="4" t="s">
        <v>7</v>
      </c>
      <c r="R4773" s="4" t="s">
        <v>14</v>
      </c>
      <c r="S4773" s="4" t="s">
        <v>7</v>
      </c>
      <c r="T4773" s="4" t="s">
        <v>7</v>
      </c>
      <c r="U4773" s="4" t="s">
        <v>7</v>
      </c>
      <c r="V4773" s="40" t="s">
        <v>168</v>
      </c>
      <c r="W4773" s="4" t="s">
        <v>5</v>
      </c>
      <c r="X4773" s="4" t="s">
        <v>7</v>
      </c>
      <c r="Y4773" s="40" t="s">
        <v>169</v>
      </c>
      <c r="Z4773" s="4" t="s">
        <v>7</v>
      </c>
      <c r="AA4773" s="4" t="s">
        <v>14</v>
      </c>
      <c r="AB4773" s="4" t="s">
        <v>7</v>
      </c>
      <c r="AC4773" s="4" t="s">
        <v>7</v>
      </c>
      <c r="AD4773" s="4" t="s">
        <v>7</v>
      </c>
      <c r="AE4773" s="4" t="s">
        <v>12</v>
      </c>
    </row>
    <row r="4774" spans="1:23">
      <c r="A4774" t="n">
        <v>53447</v>
      </c>
      <c r="B4774" s="11" t="n">
        <v>5</v>
      </c>
      <c r="C4774" s="7" t="n">
        <v>28</v>
      </c>
      <c r="D4774" s="40" t="s">
        <v>3</v>
      </c>
      <c r="E4774" s="37" t="n">
        <v>47</v>
      </c>
      <c r="F4774" s="7" t="n">
        <v>61456</v>
      </c>
      <c r="G4774" s="7" t="n">
        <v>2</v>
      </c>
      <c r="H4774" s="7" t="n">
        <v>0</v>
      </c>
      <c r="I4774" s="7" t="s">
        <v>369</v>
      </c>
      <c r="J4774" s="40" t="s">
        <v>3</v>
      </c>
      <c r="K4774" s="7" t="n">
        <v>8</v>
      </c>
      <c r="L4774" s="7" t="n">
        <v>28</v>
      </c>
      <c r="M4774" s="40" t="s">
        <v>3</v>
      </c>
      <c r="N4774" s="36" t="n">
        <v>74</v>
      </c>
      <c r="O4774" s="7" t="n">
        <v>65</v>
      </c>
      <c r="P4774" s="40" t="s">
        <v>3</v>
      </c>
      <c r="Q4774" s="7" t="n">
        <v>0</v>
      </c>
      <c r="R4774" s="7" t="n">
        <v>1</v>
      </c>
      <c r="S4774" s="7" t="n">
        <v>3</v>
      </c>
      <c r="T4774" s="7" t="n">
        <v>9</v>
      </c>
      <c r="U4774" s="7" t="n">
        <v>28</v>
      </c>
      <c r="V4774" s="40" t="s">
        <v>3</v>
      </c>
      <c r="W4774" s="36" t="n">
        <v>74</v>
      </c>
      <c r="X4774" s="7" t="n">
        <v>65</v>
      </c>
      <c r="Y4774" s="40" t="s">
        <v>3</v>
      </c>
      <c r="Z4774" s="7" t="n">
        <v>0</v>
      </c>
      <c r="AA4774" s="7" t="n">
        <v>2</v>
      </c>
      <c r="AB4774" s="7" t="n">
        <v>3</v>
      </c>
      <c r="AC4774" s="7" t="n">
        <v>9</v>
      </c>
      <c r="AD4774" s="7" t="n">
        <v>1</v>
      </c>
      <c r="AE4774" s="12" t="n">
        <f t="normal" ca="1">A4778</f>
        <v>0</v>
      </c>
    </row>
    <row r="4775" spans="1:23">
      <c r="A4775" t="s">
        <v>4</v>
      </c>
      <c r="B4775" s="4" t="s">
        <v>5</v>
      </c>
      <c r="C4775" s="4" t="s">
        <v>11</v>
      </c>
      <c r="D4775" s="4" t="s">
        <v>7</v>
      </c>
      <c r="E4775" s="4" t="s">
        <v>7</v>
      </c>
      <c r="F4775" s="4" t="s">
        <v>8</v>
      </c>
    </row>
    <row r="4776" spans="1:23">
      <c r="A4776" t="n">
        <v>53495</v>
      </c>
      <c r="B4776" s="37" t="n">
        <v>47</v>
      </c>
      <c r="C4776" s="7" t="n">
        <v>61456</v>
      </c>
      <c r="D4776" s="7" t="n">
        <v>0</v>
      </c>
      <c r="E4776" s="7" t="n">
        <v>0</v>
      </c>
      <c r="F4776" s="7" t="s">
        <v>370</v>
      </c>
    </row>
    <row r="4777" spans="1:23">
      <c r="A4777" t="s">
        <v>4</v>
      </c>
      <c r="B4777" s="4" t="s">
        <v>5</v>
      </c>
      <c r="C4777" s="4" t="s">
        <v>7</v>
      </c>
      <c r="D4777" s="4" t="s">
        <v>11</v>
      </c>
      <c r="E4777" s="4" t="s">
        <v>13</v>
      </c>
    </row>
    <row r="4778" spans="1:23">
      <c r="A4778" t="n">
        <v>53508</v>
      </c>
      <c r="B4778" s="48" t="n">
        <v>58</v>
      </c>
      <c r="C4778" s="7" t="n">
        <v>0</v>
      </c>
      <c r="D4778" s="7" t="n">
        <v>300</v>
      </c>
      <c r="E4778" s="7" t="n">
        <v>1</v>
      </c>
    </row>
    <row r="4779" spans="1:23">
      <c r="A4779" t="s">
        <v>4</v>
      </c>
      <c r="B4779" s="4" t="s">
        <v>5</v>
      </c>
      <c r="C4779" s="4" t="s">
        <v>7</v>
      </c>
      <c r="D4779" s="4" t="s">
        <v>11</v>
      </c>
    </row>
    <row r="4780" spans="1:23">
      <c r="A4780" t="n">
        <v>53516</v>
      </c>
      <c r="B4780" s="48" t="n">
        <v>58</v>
      </c>
      <c r="C4780" s="7" t="n">
        <v>255</v>
      </c>
      <c r="D4780" s="7" t="n">
        <v>0</v>
      </c>
    </row>
    <row r="4781" spans="1:23">
      <c r="A4781" t="s">
        <v>4</v>
      </c>
      <c r="B4781" s="4" t="s">
        <v>5</v>
      </c>
      <c r="C4781" s="4" t="s">
        <v>7</v>
      </c>
      <c r="D4781" s="4" t="s">
        <v>7</v>
      </c>
      <c r="E4781" s="4" t="s">
        <v>7</v>
      </c>
      <c r="F4781" s="4" t="s">
        <v>7</v>
      </c>
    </row>
    <row r="4782" spans="1:23">
      <c r="A4782" t="n">
        <v>53520</v>
      </c>
      <c r="B4782" s="9" t="n">
        <v>14</v>
      </c>
      <c r="C4782" s="7" t="n">
        <v>0</v>
      </c>
      <c r="D4782" s="7" t="n">
        <v>0</v>
      </c>
      <c r="E4782" s="7" t="n">
        <v>0</v>
      </c>
      <c r="F4782" s="7" t="n">
        <v>64</v>
      </c>
    </row>
    <row r="4783" spans="1:23">
      <c r="A4783" t="s">
        <v>4</v>
      </c>
      <c r="B4783" s="4" t="s">
        <v>5</v>
      </c>
      <c r="C4783" s="4" t="s">
        <v>7</v>
      </c>
      <c r="D4783" s="4" t="s">
        <v>11</v>
      </c>
    </row>
    <row r="4784" spans="1:23">
      <c r="A4784" t="n">
        <v>53525</v>
      </c>
      <c r="B4784" s="30" t="n">
        <v>22</v>
      </c>
      <c r="C4784" s="7" t="n">
        <v>0</v>
      </c>
      <c r="D4784" s="7" t="n">
        <v>28710</v>
      </c>
    </row>
    <row r="4785" spans="1:31">
      <c r="A4785" t="s">
        <v>4</v>
      </c>
      <c r="B4785" s="4" t="s">
        <v>5</v>
      </c>
      <c r="C4785" s="4" t="s">
        <v>7</v>
      </c>
      <c r="D4785" s="4" t="s">
        <v>11</v>
      </c>
    </row>
    <row r="4786" spans="1:31">
      <c r="A4786" t="n">
        <v>53529</v>
      </c>
      <c r="B4786" s="48" t="n">
        <v>58</v>
      </c>
      <c r="C4786" s="7" t="n">
        <v>5</v>
      </c>
      <c r="D4786" s="7" t="n">
        <v>300</v>
      </c>
    </row>
    <row r="4787" spans="1:31">
      <c r="A4787" t="s">
        <v>4</v>
      </c>
      <c r="B4787" s="4" t="s">
        <v>5</v>
      </c>
      <c r="C4787" s="4" t="s">
        <v>13</v>
      </c>
      <c r="D4787" s="4" t="s">
        <v>11</v>
      </c>
    </row>
    <row r="4788" spans="1:31">
      <c r="A4788" t="n">
        <v>53533</v>
      </c>
      <c r="B4788" s="49" t="n">
        <v>103</v>
      </c>
      <c r="C4788" s="7" t="n">
        <v>0</v>
      </c>
      <c r="D4788" s="7" t="n">
        <v>300</v>
      </c>
    </row>
    <row r="4789" spans="1:31">
      <c r="A4789" t="s">
        <v>4</v>
      </c>
      <c r="B4789" s="4" t="s">
        <v>5</v>
      </c>
      <c r="C4789" s="4" t="s">
        <v>7</v>
      </c>
    </row>
    <row r="4790" spans="1:31">
      <c r="A4790" t="n">
        <v>53540</v>
      </c>
      <c r="B4790" s="41" t="n">
        <v>64</v>
      </c>
      <c r="C4790" s="7" t="n">
        <v>7</v>
      </c>
    </row>
    <row r="4791" spans="1:31">
      <c r="A4791" t="s">
        <v>4</v>
      </c>
      <c r="B4791" s="4" t="s">
        <v>5</v>
      </c>
      <c r="C4791" s="4" t="s">
        <v>7</v>
      </c>
      <c r="D4791" s="4" t="s">
        <v>11</v>
      </c>
    </row>
    <row r="4792" spans="1:31">
      <c r="A4792" t="n">
        <v>53542</v>
      </c>
      <c r="B4792" s="50" t="n">
        <v>72</v>
      </c>
      <c r="C4792" s="7" t="n">
        <v>5</v>
      </c>
      <c r="D4792" s="7" t="n">
        <v>0</v>
      </c>
    </row>
    <row r="4793" spans="1:31">
      <c r="A4793" t="s">
        <v>4</v>
      </c>
      <c r="B4793" s="4" t="s">
        <v>5</v>
      </c>
      <c r="C4793" s="4" t="s">
        <v>7</v>
      </c>
      <c r="D4793" s="40" t="s">
        <v>168</v>
      </c>
      <c r="E4793" s="4" t="s">
        <v>5</v>
      </c>
      <c r="F4793" s="4" t="s">
        <v>7</v>
      </c>
      <c r="G4793" s="4" t="s">
        <v>11</v>
      </c>
      <c r="H4793" s="40" t="s">
        <v>169</v>
      </c>
      <c r="I4793" s="4" t="s">
        <v>7</v>
      </c>
      <c r="J4793" s="4" t="s">
        <v>14</v>
      </c>
      <c r="K4793" s="4" t="s">
        <v>7</v>
      </c>
      <c r="L4793" s="4" t="s">
        <v>7</v>
      </c>
      <c r="M4793" s="4" t="s">
        <v>12</v>
      </c>
    </row>
    <row r="4794" spans="1:31">
      <c r="A4794" t="n">
        <v>53546</v>
      </c>
      <c r="B4794" s="11" t="n">
        <v>5</v>
      </c>
      <c r="C4794" s="7" t="n">
        <v>28</v>
      </c>
      <c r="D4794" s="40" t="s">
        <v>3</v>
      </c>
      <c r="E4794" s="8" t="n">
        <v>162</v>
      </c>
      <c r="F4794" s="7" t="n">
        <v>4</v>
      </c>
      <c r="G4794" s="7" t="n">
        <v>28710</v>
      </c>
      <c r="H4794" s="40" t="s">
        <v>3</v>
      </c>
      <c r="I4794" s="7" t="n">
        <v>0</v>
      </c>
      <c r="J4794" s="7" t="n">
        <v>1</v>
      </c>
      <c r="K4794" s="7" t="n">
        <v>2</v>
      </c>
      <c r="L4794" s="7" t="n">
        <v>1</v>
      </c>
      <c r="M4794" s="12" t="n">
        <f t="normal" ca="1">A4800</f>
        <v>0</v>
      </c>
    </row>
    <row r="4795" spans="1:31">
      <c r="A4795" t="s">
        <v>4</v>
      </c>
      <c r="B4795" s="4" t="s">
        <v>5</v>
      </c>
      <c r="C4795" s="4" t="s">
        <v>7</v>
      </c>
      <c r="D4795" s="4" t="s">
        <v>8</v>
      </c>
    </row>
    <row r="4796" spans="1:31">
      <c r="A4796" t="n">
        <v>53563</v>
      </c>
      <c r="B4796" s="6" t="n">
        <v>2</v>
      </c>
      <c r="C4796" s="7" t="n">
        <v>10</v>
      </c>
      <c r="D4796" s="7" t="s">
        <v>371</v>
      </c>
    </row>
    <row r="4797" spans="1:31">
      <c r="A4797" t="s">
        <v>4</v>
      </c>
      <c r="B4797" s="4" t="s">
        <v>5</v>
      </c>
      <c r="C4797" s="4" t="s">
        <v>11</v>
      </c>
    </row>
    <row r="4798" spans="1:31">
      <c r="A4798" t="n">
        <v>53580</v>
      </c>
      <c r="B4798" s="29" t="n">
        <v>16</v>
      </c>
      <c r="C4798" s="7" t="n">
        <v>0</v>
      </c>
    </row>
    <row r="4799" spans="1:31">
      <c r="A4799" t="s">
        <v>4</v>
      </c>
      <c r="B4799" s="4" t="s">
        <v>5</v>
      </c>
      <c r="C4799" s="4" t="s">
        <v>11</v>
      </c>
      <c r="D4799" s="4" t="s">
        <v>14</v>
      </c>
    </row>
    <row r="4800" spans="1:31">
      <c r="A4800" t="n">
        <v>53583</v>
      </c>
      <c r="B4800" s="25" t="n">
        <v>43</v>
      </c>
      <c r="C4800" s="7" t="n">
        <v>61456</v>
      </c>
      <c r="D4800" s="7" t="n">
        <v>1</v>
      </c>
    </row>
    <row r="4801" spans="1:13">
      <c r="A4801" t="s">
        <v>4</v>
      </c>
      <c r="B4801" s="4" t="s">
        <v>5</v>
      </c>
      <c r="C4801" s="4" t="s">
        <v>11</v>
      </c>
      <c r="D4801" s="4" t="s">
        <v>7</v>
      </c>
      <c r="E4801" s="4" t="s">
        <v>7</v>
      </c>
      <c r="F4801" s="4" t="s">
        <v>8</v>
      </c>
    </row>
    <row r="4802" spans="1:13">
      <c r="A4802" t="n">
        <v>53590</v>
      </c>
      <c r="B4802" s="28" t="n">
        <v>20</v>
      </c>
      <c r="C4802" s="7" t="n">
        <v>0</v>
      </c>
      <c r="D4802" s="7" t="n">
        <v>3</v>
      </c>
      <c r="E4802" s="7" t="n">
        <v>10</v>
      </c>
      <c r="F4802" s="7" t="s">
        <v>374</v>
      </c>
    </row>
    <row r="4803" spans="1:13">
      <c r="A4803" t="s">
        <v>4</v>
      </c>
      <c r="B4803" s="4" t="s">
        <v>5</v>
      </c>
      <c r="C4803" s="4" t="s">
        <v>11</v>
      </c>
    </row>
    <row r="4804" spans="1:13">
      <c r="A4804" t="n">
        <v>53608</v>
      </c>
      <c r="B4804" s="29" t="n">
        <v>16</v>
      </c>
      <c r="C4804" s="7" t="n">
        <v>0</v>
      </c>
    </row>
    <row r="4805" spans="1:13">
      <c r="A4805" t="s">
        <v>4</v>
      </c>
      <c r="B4805" s="4" t="s">
        <v>5</v>
      </c>
      <c r="C4805" s="4" t="s">
        <v>11</v>
      </c>
      <c r="D4805" s="4" t="s">
        <v>7</v>
      </c>
      <c r="E4805" s="4" t="s">
        <v>7</v>
      </c>
      <c r="F4805" s="4" t="s">
        <v>8</v>
      </c>
    </row>
    <row r="4806" spans="1:13">
      <c r="A4806" t="n">
        <v>53611</v>
      </c>
      <c r="B4806" s="28" t="n">
        <v>20</v>
      </c>
      <c r="C4806" s="7" t="n">
        <v>5710</v>
      </c>
      <c r="D4806" s="7" t="n">
        <v>3</v>
      </c>
      <c r="E4806" s="7" t="n">
        <v>10</v>
      </c>
      <c r="F4806" s="7" t="s">
        <v>374</v>
      </c>
    </row>
    <row r="4807" spans="1:13">
      <c r="A4807" t="s">
        <v>4</v>
      </c>
      <c r="B4807" s="4" t="s">
        <v>5</v>
      </c>
      <c r="C4807" s="4" t="s">
        <v>11</v>
      </c>
    </row>
    <row r="4808" spans="1:13">
      <c r="A4808" t="n">
        <v>53629</v>
      </c>
      <c r="B4808" s="29" t="n">
        <v>16</v>
      </c>
      <c r="C4808" s="7" t="n">
        <v>0</v>
      </c>
    </row>
    <row r="4809" spans="1:13">
      <c r="A4809" t="s">
        <v>4</v>
      </c>
      <c r="B4809" s="4" t="s">
        <v>5</v>
      </c>
      <c r="C4809" s="4" t="s">
        <v>7</v>
      </c>
    </row>
    <row r="4810" spans="1:13">
      <c r="A4810" t="n">
        <v>53632</v>
      </c>
      <c r="B4810" s="52" t="n">
        <v>116</v>
      </c>
      <c r="C4810" s="7" t="n">
        <v>0</v>
      </c>
    </row>
    <row r="4811" spans="1:13">
      <c r="A4811" t="s">
        <v>4</v>
      </c>
      <c r="B4811" s="4" t="s">
        <v>5</v>
      </c>
      <c r="C4811" s="4" t="s">
        <v>7</v>
      </c>
      <c r="D4811" s="4" t="s">
        <v>11</v>
      </c>
    </row>
    <row r="4812" spans="1:13">
      <c r="A4812" t="n">
        <v>53634</v>
      </c>
      <c r="B4812" s="52" t="n">
        <v>116</v>
      </c>
      <c r="C4812" s="7" t="n">
        <v>2</v>
      </c>
      <c r="D4812" s="7" t="n">
        <v>1</v>
      </c>
    </row>
    <row r="4813" spans="1:13">
      <c r="A4813" t="s">
        <v>4</v>
      </c>
      <c r="B4813" s="4" t="s">
        <v>5</v>
      </c>
      <c r="C4813" s="4" t="s">
        <v>7</v>
      </c>
      <c r="D4813" s="4" t="s">
        <v>14</v>
      </c>
    </row>
    <row r="4814" spans="1:13">
      <c r="A4814" t="n">
        <v>53638</v>
      </c>
      <c r="B4814" s="52" t="n">
        <v>116</v>
      </c>
      <c r="C4814" s="7" t="n">
        <v>5</v>
      </c>
      <c r="D4814" s="7" t="n">
        <v>1106247680</v>
      </c>
    </row>
    <row r="4815" spans="1:13">
      <c r="A4815" t="s">
        <v>4</v>
      </c>
      <c r="B4815" s="4" t="s">
        <v>5</v>
      </c>
      <c r="C4815" s="4" t="s">
        <v>7</v>
      </c>
      <c r="D4815" s="4" t="s">
        <v>11</v>
      </c>
    </row>
    <row r="4816" spans="1:13">
      <c r="A4816" t="n">
        <v>53644</v>
      </c>
      <c r="B4816" s="52" t="n">
        <v>116</v>
      </c>
      <c r="C4816" s="7" t="n">
        <v>6</v>
      </c>
      <c r="D4816" s="7" t="n">
        <v>1</v>
      </c>
    </row>
    <row r="4817" spans="1:6">
      <c r="A4817" t="s">
        <v>4</v>
      </c>
      <c r="B4817" s="4" t="s">
        <v>5</v>
      </c>
      <c r="C4817" s="4" t="s">
        <v>11</v>
      </c>
      <c r="D4817" s="4" t="s">
        <v>13</v>
      </c>
      <c r="E4817" s="4" t="s">
        <v>13</v>
      </c>
      <c r="F4817" s="4" t="s">
        <v>13</v>
      </c>
      <c r="G4817" s="4" t="s">
        <v>13</v>
      </c>
    </row>
    <row r="4818" spans="1:6">
      <c r="A4818" t="n">
        <v>53648</v>
      </c>
      <c r="B4818" s="22" t="n">
        <v>46</v>
      </c>
      <c r="C4818" s="7" t="n">
        <v>0</v>
      </c>
      <c r="D4818" s="7" t="n">
        <v>-13.9799995422363</v>
      </c>
      <c r="E4818" s="7" t="n">
        <v>0</v>
      </c>
      <c r="F4818" s="7" t="n">
        <v>-31.2099990844727</v>
      </c>
      <c r="G4818" s="7" t="n">
        <v>178</v>
      </c>
    </row>
    <row r="4819" spans="1:6">
      <c r="A4819" t="s">
        <v>4</v>
      </c>
      <c r="B4819" s="4" t="s">
        <v>5</v>
      </c>
      <c r="C4819" s="4" t="s">
        <v>7</v>
      </c>
    </row>
    <row r="4820" spans="1:6">
      <c r="A4820" t="n">
        <v>53667</v>
      </c>
      <c r="B4820" s="36" t="n">
        <v>74</v>
      </c>
      <c r="C4820" s="7" t="n">
        <v>18</v>
      </c>
    </row>
    <row r="4821" spans="1:6">
      <c r="A4821" t="s">
        <v>4</v>
      </c>
      <c r="B4821" s="4" t="s">
        <v>5</v>
      </c>
      <c r="C4821" s="4" t="s">
        <v>7</v>
      </c>
      <c r="D4821" s="4" t="s">
        <v>7</v>
      </c>
      <c r="E4821" s="4" t="s">
        <v>13</v>
      </c>
      <c r="F4821" s="4" t="s">
        <v>13</v>
      </c>
      <c r="G4821" s="4" t="s">
        <v>13</v>
      </c>
      <c r="H4821" s="4" t="s">
        <v>11</v>
      </c>
    </row>
    <row r="4822" spans="1:6">
      <c r="A4822" t="n">
        <v>53669</v>
      </c>
      <c r="B4822" s="53" t="n">
        <v>45</v>
      </c>
      <c r="C4822" s="7" t="n">
        <v>2</v>
      </c>
      <c r="D4822" s="7" t="n">
        <v>3</v>
      </c>
      <c r="E4822" s="7" t="n">
        <v>-14.1400003433228</v>
      </c>
      <c r="F4822" s="7" t="n">
        <v>1.45000004768372</v>
      </c>
      <c r="G4822" s="7" t="n">
        <v>-32.060001373291</v>
      </c>
      <c r="H4822" s="7" t="n">
        <v>0</v>
      </c>
    </row>
    <row r="4823" spans="1:6">
      <c r="A4823" t="s">
        <v>4</v>
      </c>
      <c r="B4823" s="4" t="s">
        <v>5</v>
      </c>
      <c r="C4823" s="4" t="s">
        <v>7</v>
      </c>
      <c r="D4823" s="4" t="s">
        <v>7</v>
      </c>
      <c r="E4823" s="4" t="s">
        <v>13</v>
      </c>
      <c r="F4823" s="4" t="s">
        <v>13</v>
      </c>
      <c r="G4823" s="4" t="s">
        <v>13</v>
      </c>
      <c r="H4823" s="4" t="s">
        <v>11</v>
      </c>
      <c r="I4823" s="4" t="s">
        <v>7</v>
      </c>
    </row>
    <row r="4824" spans="1:6">
      <c r="A4824" t="n">
        <v>53686</v>
      </c>
      <c r="B4824" s="53" t="n">
        <v>45</v>
      </c>
      <c r="C4824" s="7" t="n">
        <v>4</v>
      </c>
      <c r="D4824" s="7" t="n">
        <v>3</v>
      </c>
      <c r="E4824" s="7" t="n">
        <v>358.910003662109</v>
      </c>
      <c r="F4824" s="7" t="n">
        <v>335.559997558594</v>
      </c>
      <c r="G4824" s="7" t="n">
        <v>0</v>
      </c>
      <c r="H4824" s="7" t="n">
        <v>0</v>
      </c>
      <c r="I4824" s="7" t="n">
        <v>0</v>
      </c>
    </row>
    <row r="4825" spans="1:6">
      <c r="A4825" t="s">
        <v>4</v>
      </c>
      <c r="B4825" s="4" t="s">
        <v>5</v>
      </c>
      <c r="C4825" s="4" t="s">
        <v>7</v>
      </c>
      <c r="D4825" s="4" t="s">
        <v>7</v>
      </c>
      <c r="E4825" s="4" t="s">
        <v>13</v>
      </c>
      <c r="F4825" s="4" t="s">
        <v>11</v>
      </c>
    </row>
    <row r="4826" spans="1:6">
      <c r="A4826" t="n">
        <v>53704</v>
      </c>
      <c r="B4826" s="53" t="n">
        <v>45</v>
      </c>
      <c r="C4826" s="7" t="n">
        <v>5</v>
      </c>
      <c r="D4826" s="7" t="n">
        <v>3</v>
      </c>
      <c r="E4826" s="7" t="n">
        <v>3.29999995231628</v>
      </c>
      <c r="F4826" s="7" t="n">
        <v>0</v>
      </c>
    </row>
    <row r="4827" spans="1:6">
      <c r="A4827" t="s">
        <v>4</v>
      </c>
      <c r="B4827" s="4" t="s">
        <v>5</v>
      </c>
      <c r="C4827" s="4" t="s">
        <v>7</v>
      </c>
      <c r="D4827" s="4" t="s">
        <v>7</v>
      </c>
      <c r="E4827" s="4" t="s">
        <v>13</v>
      </c>
      <c r="F4827" s="4" t="s">
        <v>11</v>
      </c>
    </row>
    <row r="4828" spans="1:6">
      <c r="A4828" t="n">
        <v>53713</v>
      </c>
      <c r="B4828" s="53" t="n">
        <v>45</v>
      </c>
      <c r="C4828" s="7" t="n">
        <v>5</v>
      </c>
      <c r="D4828" s="7" t="n">
        <v>3</v>
      </c>
      <c r="E4828" s="7" t="n">
        <v>2.90000009536743</v>
      </c>
      <c r="F4828" s="7" t="n">
        <v>2000</v>
      </c>
    </row>
    <row r="4829" spans="1:6">
      <c r="A4829" t="s">
        <v>4</v>
      </c>
      <c r="B4829" s="4" t="s">
        <v>5</v>
      </c>
      <c r="C4829" s="4" t="s">
        <v>7</v>
      </c>
      <c r="D4829" s="4" t="s">
        <v>7</v>
      </c>
      <c r="E4829" s="4" t="s">
        <v>13</v>
      </c>
      <c r="F4829" s="4" t="s">
        <v>11</v>
      </c>
    </row>
    <row r="4830" spans="1:6">
      <c r="A4830" t="n">
        <v>53722</v>
      </c>
      <c r="B4830" s="53" t="n">
        <v>45</v>
      </c>
      <c r="C4830" s="7" t="n">
        <v>11</v>
      </c>
      <c r="D4830" s="7" t="n">
        <v>3</v>
      </c>
      <c r="E4830" s="7" t="n">
        <v>33.4000015258789</v>
      </c>
      <c r="F4830" s="7" t="n">
        <v>0</v>
      </c>
    </row>
    <row r="4831" spans="1:6">
      <c r="A4831" t="s">
        <v>4</v>
      </c>
      <c r="B4831" s="4" t="s">
        <v>5</v>
      </c>
      <c r="C4831" s="4" t="s">
        <v>7</v>
      </c>
      <c r="D4831" s="4" t="s">
        <v>11</v>
      </c>
      <c r="E4831" s="4" t="s">
        <v>13</v>
      </c>
    </row>
    <row r="4832" spans="1:6">
      <c r="A4832" t="n">
        <v>53731</v>
      </c>
      <c r="B4832" s="48" t="n">
        <v>58</v>
      </c>
      <c r="C4832" s="7" t="n">
        <v>100</v>
      </c>
      <c r="D4832" s="7" t="n">
        <v>1000</v>
      </c>
      <c r="E4832" s="7" t="n">
        <v>1</v>
      </c>
    </row>
    <row r="4833" spans="1:9">
      <c r="A4833" t="s">
        <v>4</v>
      </c>
      <c r="B4833" s="4" t="s">
        <v>5</v>
      </c>
      <c r="C4833" s="4" t="s">
        <v>7</v>
      </c>
      <c r="D4833" s="4" t="s">
        <v>11</v>
      </c>
    </row>
    <row r="4834" spans="1:9">
      <c r="A4834" t="n">
        <v>53739</v>
      </c>
      <c r="B4834" s="48" t="n">
        <v>58</v>
      </c>
      <c r="C4834" s="7" t="n">
        <v>255</v>
      </c>
      <c r="D4834" s="7" t="n">
        <v>0</v>
      </c>
    </row>
    <row r="4835" spans="1:9">
      <c r="A4835" t="s">
        <v>4</v>
      </c>
      <c r="B4835" s="4" t="s">
        <v>5</v>
      </c>
      <c r="C4835" s="4" t="s">
        <v>7</v>
      </c>
      <c r="D4835" s="4" t="s">
        <v>11</v>
      </c>
    </row>
    <row r="4836" spans="1:9">
      <c r="A4836" t="n">
        <v>53743</v>
      </c>
      <c r="B4836" s="53" t="n">
        <v>45</v>
      </c>
      <c r="C4836" s="7" t="n">
        <v>7</v>
      </c>
      <c r="D4836" s="7" t="n">
        <v>255</v>
      </c>
    </row>
    <row r="4837" spans="1:9">
      <c r="A4837" t="s">
        <v>4</v>
      </c>
      <c r="B4837" s="4" t="s">
        <v>5</v>
      </c>
      <c r="C4837" s="4" t="s">
        <v>7</v>
      </c>
      <c r="D4837" s="4" t="s">
        <v>11</v>
      </c>
      <c r="E4837" s="4" t="s">
        <v>8</v>
      </c>
    </row>
    <row r="4838" spans="1:9">
      <c r="A4838" t="n">
        <v>53747</v>
      </c>
      <c r="B4838" s="26" t="n">
        <v>51</v>
      </c>
      <c r="C4838" s="7" t="n">
        <v>4</v>
      </c>
      <c r="D4838" s="7" t="n">
        <v>0</v>
      </c>
      <c r="E4838" s="7" t="s">
        <v>256</v>
      </c>
    </row>
    <row r="4839" spans="1:9">
      <c r="A4839" t="s">
        <v>4</v>
      </c>
      <c r="B4839" s="4" t="s">
        <v>5</v>
      </c>
      <c r="C4839" s="4" t="s">
        <v>11</v>
      </c>
    </row>
    <row r="4840" spans="1:9">
      <c r="A4840" t="n">
        <v>53760</v>
      </c>
      <c r="B4840" s="29" t="n">
        <v>16</v>
      </c>
      <c r="C4840" s="7" t="n">
        <v>0</v>
      </c>
    </row>
    <row r="4841" spans="1:9">
      <c r="A4841" t="s">
        <v>4</v>
      </c>
      <c r="B4841" s="4" t="s">
        <v>5</v>
      </c>
      <c r="C4841" s="4" t="s">
        <v>11</v>
      </c>
      <c r="D4841" s="4" t="s">
        <v>51</v>
      </c>
      <c r="E4841" s="4" t="s">
        <v>7</v>
      </c>
      <c r="F4841" s="4" t="s">
        <v>7</v>
      </c>
    </row>
    <row r="4842" spans="1:9">
      <c r="A4842" t="n">
        <v>53763</v>
      </c>
      <c r="B4842" s="31" t="n">
        <v>26</v>
      </c>
      <c r="C4842" s="7" t="n">
        <v>0</v>
      </c>
      <c r="D4842" s="7" t="s">
        <v>599</v>
      </c>
      <c r="E4842" s="7" t="n">
        <v>2</v>
      </c>
      <c r="F4842" s="7" t="n">
        <v>0</v>
      </c>
    </row>
    <row r="4843" spans="1:9">
      <c r="A4843" t="s">
        <v>4</v>
      </c>
      <c r="B4843" s="4" t="s">
        <v>5</v>
      </c>
    </row>
    <row r="4844" spans="1:9">
      <c r="A4844" t="n">
        <v>53832</v>
      </c>
      <c r="B4844" s="32" t="n">
        <v>28</v>
      </c>
    </row>
    <row r="4845" spans="1:9">
      <c r="A4845" t="s">
        <v>4</v>
      </c>
      <c r="B4845" s="4" t="s">
        <v>5</v>
      </c>
      <c r="C4845" s="4" t="s">
        <v>7</v>
      </c>
      <c r="D4845" s="4" t="s">
        <v>11</v>
      </c>
      <c r="E4845" s="4" t="s">
        <v>8</v>
      </c>
    </row>
    <row r="4846" spans="1:9">
      <c r="A4846" t="n">
        <v>53833</v>
      </c>
      <c r="B4846" s="26" t="n">
        <v>51</v>
      </c>
      <c r="C4846" s="7" t="n">
        <v>4</v>
      </c>
      <c r="D4846" s="7" t="n">
        <v>5710</v>
      </c>
      <c r="E4846" s="7" t="s">
        <v>50</v>
      </c>
    </row>
    <row r="4847" spans="1:9">
      <c r="A4847" t="s">
        <v>4</v>
      </c>
      <c r="B4847" s="4" t="s">
        <v>5</v>
      </c>
      <c r="C4847" s="4" t="s">
        <v>11</v>
      </c>
    </row>
    <row r="4848" spans="1:9">
      <c r="A4848" t="n">
        <v>53846</v>
      </c>
      <c r="B4848" s="29" t="n">
        <v>16</v>
      </c>
      <c r="C4848" s="7" t="n">
        <v>0</v>
      </c>
    </row>
    <row r="4849" spans="1:6">
      <c r="A4849" t="s">
        <v>4</v>
      </c>
      <c r="B4849" s="4" t="s">
        <v>5</v>
      </c>
      <c r="C4849" s="4" t="s">
        <v>11</v>
      </c>
      <c r="D4849" s="4" t="s">
        <v>51</v>
      </c>
      <c r="E4849" s="4" t="s">
        <v>7</v>
      </c>
      <c r="F4849" s="4" t="s">
        <v>7</v>
      </c>
    </row>
    <row r="4850" spans="1:6">
      <c r="A4850" t="n">
        <v>53849</v>
      </c>
      <c r="B4850" s="31" t="n">
        <v>26</v>
      </c>
      <c r="C4850" s="7" t="n">
        <v>5710</v>
      </c>
      <c r="D4850" s="7" t="s">
        <v>600</v>
      </c>
      <c r="E4850" s="7" t="n">
        <v>2</v>
      </c>
      <c r="F4850" s="7" t="n">
        <v>0</v>
      </c>
    </row>
    <row r="4851" spans="1:6">
      <c r="A4851" t="s">
        <v>4</v>
      </c>
      <c r="B4851" s="4" t="s">
        <v>5</v>
      </c>
    </row>
    <row r="4852" spans="1:6">
      <c r="A4852" t="n">
        <v>53880</v>
      </c>
      <c r="B4852" s="32" t="n">
        <v>28</v>
      </c>
    </row>
    <row r="4853" spans="1:6">
      <c r="A4853" t="s">
        <v>4</v>
      </c>
      <c r="B4853" s="4" t="s">
        <v>5</v>
      </c>
      <c r="C4853" s="4" t="s">
        <v>7</v>
      </c>
      <c r="D4853" s="4" t="s">
        <v>11</v>
      </c>
      <c r="E4853" s="4" t="s">
        <v>13</v>
      </c>
    </row>
    <row r="4854" spans="1:6">
      <c r="A4854" t="n">
        <v>53881</v>
      </c>
      <c r="B4854" s="48" t="n">
        <v>58</v>
      </c>
      <c r="C4854" s="7" t="n">
        <v>0</v>
      </c>
      <c r="D4854" s="7" t="n">
        <v>300</v>
      </c>
      <c r="E4854" s="7" t="n">
        <v>0.300000011920929</v>
      </c>
    </row>
    <row r="4855" spans="1:6">
      <c r="A4855" t="s">
        <v>4</v>
      </c>
      <c r="B4855" s="4" t="s">
        <v>5</v>
      </c>
      <c r="C4855" s="4" t="s">
        <v>7</v>
      </c>
      <c r="D4855" s="4" t="s">
        <v>11</v>
      </c>
    </row>
    <row r="4856" spans="1:6">
      <c r="A4856" t="n">
        <v>53889</v>
      </c>
      <c r="B4856" s="48" t="n">
        <v>58</v>
      </c>
      <c r="C4856" s="7" t="n">
        <v>255</v>
      </c>
      <c r="D4856" s="7" t="n">
        <v>0</v>
      </c>
    </row>
    <row r="4857" spans="1:6">
      <c r="A4857" t="s">
        <v>4</v>
      </c>
      <c r="B4857" s="4" t="s">
        <v>5</v>
      </c>
      <c r="C4857" s="4" t="s">
        <v>7</v>
      </c>
      <c r="D4857" s="4" t="s">
        <v>11</v>
      </c>
      <c r="E4857" s="4" t="s">
        <v>11</v>
      </c>
      <c r="F4857" s="4" t="s">
        <v>11</v>
      </c>
      <c r="G4857" s="4" t="s">
        <v>11</v>
      </c>
      <c r="H4857" s="4" t="s">
        <v>7</v>
      </c>
    </row>
    <row r="4858" spans="1:6">
      <c r="A4858" t="n">
        <v>53893</v>
      </c>
      <c r="B4858" s="56" t="n">
        <v>25</v>
      </c>
      <c r="C4858" s="7" t="n">
        <v>5</v>
      </c>
      <c r="D4858" s="7" t="n">
        <v>65535</v>
      </c>
      <c r="E4858" s="7" t="n">
        <v>500</v>
      </c>
      <c r="F4858" s="7" t="n">
        <v>800</v>
      </c>
      <c r="G4858" s="7" t="n">
        <v>140</v>
      </c>
      <c r="H4858" s="7" t="n">
        <v>0</v>
      </c>
    </row>
    <row r="4859" spans="1:6">
      <c r="A4859" t="s">
        <v>4</v>
      </c>
      <c r="B4859" s="4" t="s">
        <v>5</v>
      </c>
      <c r="C4859" s="4" t="s">
        <v>11</v>
      </c>
      <c r="D4859" s="4" t="s">
        <v>7</v>
      </c>
      <c r="E4859" s="4" t="s">
        <v>51</v>
      </c>
      <c r="F4859" s="4" t="s">
        <v>7</v>
      </c>
      <c r="G4859" s="4" t="s">
        <v>7</v>
      </c>
    </row>
    <row r="4860" spans="1:6">
      <c r="A4860" t="n">
        <v>53904</v>
      </c>
      <c r="B4860" s="57" t="n">
        <v>24</v>
      </c>
      <c r="C4860" s="7" t="n">
        <v>65533</v>
      </c>
      <c r="D4860" s="7" t="n">
        <v>11</v>
      </c>
      <c r="E4860" s="7" t="s">
        <v>601</v>
      </c>
      <c r="F4860" s="7" t="n">
        <v>2</v>
      </c>
      <c r="G4860" s="7" t="n">
        <v>0</v>
      </c>
    </row>
    <row r="4861" spans="1:6">
      <c r="A4861" t="s">
        <v>4</v>
      </c>
      <c r="B4861" s="4" t="s">
        <v>5</v>
      </c>
    </row>
    <row r="4862" spans="1:6">
      <c r="A4862" t="n">
        <v>53954</v>
      </c>
      <c r="B4862" s="32" t="n">
        <v>28</v>
      </c>
    </row>
    <row r="4863" spans="1:6">
      <c r="A4863" t="s">
        <v>4</v>
      </c>
      <c r="B4863" s="4" t="s">
        <v>5</v>
      </c>
      <c r="C4863" s="4" t="s">
        <v>7</v>
      </c>
    </row>
    <row r="4864" spans="1:6">
      <c r="A4864" t="n">
        <v>53955</v>
      </c>
      <c r="B4864" s="58" t="n">
        <v>27</v>
      </c>
      <c r="C4864" s="7" t="n">
        <v>0</v>
      </c>
    </row>
    <row r="4865" spans="1:8">
      <c r="A4865" t="s">
        <v>4</v>
      </c>
      <c r="B4865" s="4" t="s">
        <v>5</v>
      </c>
      <c r="C4865" s="4" t="s">
        <v>7</v>
      </c>
    </row>
    <row r="4866" spans="1:8">
      <c r="A4866" t="n">
        <v>53957</v>
      </c>
      <c r="B4866" s="58" t="n">
        <v>27</v>
      </c>
      <c r="C4866" s="7" t="n">
        <v>1</v>
      </c>
    </row>
    <row r="4867" spans="1:8">
      <c r="A4867" t="s">
        <v>4</v>
      </c>
      <c r="B4867" s="4" t="s">
        <v>5</v>
      </c>
      <c r="C4867" s="4" t="s">
        <v>7</v>
      </c>
      <c r="D4867" s="4" t="s">
        <v>11</v>
      </c>
      <c r="E4867" s="4" t="s">
        <v>11</v>
      </c>
      <c r="F4867" s="4" t="s">
        <v>11</v>
      </c>
      <c r="G4867" s="4" t="s">
        <v>11</v>
      </c>
      <c r="H4867" s="4" t="s">
        <v>7</v>
      </c>
    </row>
    <row r="4868" spans="1:8">
      <c r="A4868" t="n">
        <v>53959</v>
      </c>
      <c r="B4868" s="56" t="n">
        <v>25</v>
      </c>
      <c r="C4868" s="7" t="n">
        <v>5</v>
      </c>
      <c r="D4868" s="7" t="n">
        <v>65535</v>
      </c>
      <c r="E4868" s="7" t="n">
        <v>65535</v>
      </c>
      <c r="F4868" s="7" t="n">
        <v>65535</v>
      </c>
      <c r="G4868" s="7" t="n">
        <v>65535</v>
      </c>
      <c r="H4868" s="7" t="n">
        <v>0</v>
      </c>
    </row>
    <row r="4869" spans="1:8">
      <c r="A4869" t="s">
        <v>4</v>
      </c>
      <c r="B4869" s="4" t="s">
        <v>5</v>
      </c>
      <c r="C4869" s="4" t="s">
        <v>7</v>
      </c>
      <c r="D4869" s="4" t="s">
        <v>11</v>
      </c>
      <c r="E4869" s="4" t="s">
        <v>13</v>
      </c>
    </row>
    <row r="4870" spans="1:8">
      <c r="A4870" t="n">
        <v>53970</v>
      </c>
      <c r="B4870" s="48" t="n">
        <v>58</v>
      </c>
      <c r="C4870" s="7" t="n">
        <v>100</v>
      </c>
      <c r="D4870" s="7" t="n">
        <v>300</v>
      </c>
      <c r="E4870" s="7" t="n">
        <v>0.300000011920929</v>
      </c>
    </row>
    <row r="4871" spans="1:8">
      <c r="A4871" t="s">
        <v>4</v>
      </c>
      <c r="B4871" s="4" t="s">
        <v>5</v>
      </c>
      <c r="C4871" s="4" t="s">
        <v>7</v>
      </c>
      <c r="D4871" s="4" t="s">
        <v>11</v>
      </c>
    </row>
    <row r="4872" spans="1:8">
      <c r="A4872" t="n">
        <v>53978</v>
      </c>
      <c r="B4872" s="48" t="n">
        <v>58</v>
      </c>
      <c r="C4872" s="7" t="n">
        <v>255</v>
      </c>
      <c r="D4872" s="7" t="n">
        <v>0</v>
      </c>
    </row>
    <row r="4873" spans="1:8">
      <c r="A4873" t="s">
        <v>4</v>
      </c>
      <c r="B4873" s="4" t="s">
        <v>5</v>
      </c>
      <c r="C4873" s="4" t="s">
        <v>11</v>
      </c>
      <c r="D4873" s="4" t="s">
        <v>7</v>
      </c>
      <c r="E4873" s="4" t="s">
        <v>7</v>
      </c>
      <c r="F4873" s="4" t="s">
        <v>8</v>
      </c>
    </row>
    <row r="4874" spans="1:8">
      <c r="A4874" t="n">
        <v>53982</v>
      </c>
      <c r="B4874" s="28" t="n">
        <v>20</v>
      </c>
      <c r="C4874" s="7" t="n">
        <v>5710</v>
      </c>
      <c r="D4874" s="7" t="n">
        <v>2</v>
      </c>
      <c r="E4874" s="7" t="n">
        <v>10</v>
      </c>
      <c r="F4874" s="7" t="s">
        <v>489</v>
      </c>
    </row>
    <row r="4875" spans="1:8">
      <c r="A4875" t="s">
        <v>4</v>
      </c>
      <c r="B4875" s="4" t="s">
        <v>5</v>
      </c>
      <c r="C4875" s="4" t="s">
        <v>7</v>
      </c>
      <c r="D4875" s="4" t="s">
        <v>11</v>
      </c>
      <c r="E4875" s="4" t="s">
        <v>8</v>
      </c>
    </row>
    <row r="4876" spans="1:8">
      <c r="A4876" t="n">
        <v>54003</v>
      </c>
      <c r="B4876" s="26" t="n">
        <v>51</v>
      </c>
      <c r="C4876" s="7" t="n">
        <v>4</v>
      </c>
      <c r="D4876" s="7" t="n">
        <v>5710</v>
      </c>
      <c r="E4876" s="7" t="s">
        <v>478</v>
      </c>
    </row>
    <row r="4877" spans="1:8">
      <c r="A4877" t="s">
        <v>4</v>
      </c>
      <c r="B4877" s="4" t="s">
        <v>5</v>
      </c>
      <c r="C4877" s="4" t="s">
        <v>11</v>
      </c>
    </row>
    <row r="4878" spans="1:8">
      <c r="A4878" t="n">
        <v>54017</v>
      </c>
      <c r="B4878" s="29" t="n">
        <v>16</v>
      </c>
      <c r="C4878" s="7" t="n">
        <v>0</v>
      </c>
    </row>
    <row r="4879" spans="1:8">
      <c r="A4879" t="s">
        <v>4</v>
      </c>
      <c r="B4879" s="4" t="s">
        <v>5</v>
      </c>
      <c r="C4879" s="4" t="s">
        <v>11</v>
      </c>
      <c r="D4879" s="4" t="s">
        <v>51</v>
      </c>
      <c r="E4879" s="4" t="s">
        <v>7</v>
      </c>
      <c r="F4879" s="4" t="s">
        <v>7</v>
      </c>
      <c r="G4879" s="4" t="s">
        <v>51</v>
      </c>
      <c r="H4879" s="4" t="s">
        <v>7</v>
      </c>
      <c r="I4879" s="4" t="s">
        <v>7</v>
      </c>
      <c r="J4879" s="4" t="s">
        <v>51</v>
      </c>
      <c r="K4879" s="4" t="s">
        <v>7</v>
      </c>
      <c r="L4879" s="4" t="s">
        <v>7</v>
      </c>
    </row>
    <row r="4880" spans="1:8">
      <c r="A4880" t="n">
        <v>54020</v>
      </c>
      <c r="B4880" s="31" t="n">
        <v>26</v>
      </c>
      <c r="C4880" s="7" t="n">
        <v>5710</v>
      </c>
      <c r="D4880" s="7" t="s">
        <v>602</v>
      </c>
      <c r="E4880" s="7" t="n">
        <v>2</v>
      </c>
      <c r="F4880" s="7" t="n">
        <v>3</v>
      </c>
      <c r="G4880" s="7" t="s">
        <v>603</v>
      </c>
      <c r="H4880" s="7" t="n">
        <v>2</v>
      </c>
      <c r="I4880" s="7" t="n">
        <v>3</v>
      </c>
      <c r="J4880" s="7" t="s">
        <v>604</v>
      </c>
      <c r="K4880" s="7" t="n">
        <v>2</v>
      </c>
      <c r="L4880" s="7" t="n">
        <v>0</v>
      </c>
    </row>
    <row r="4881" spans="1:12">
      <c r="A4881" t="s">
        <v>4</v>
      </c>
      <c r="B4881" s="4" t="s">
        <v>5</v>
      </c>
    </row>
    <row r="4882" spans="1:12">
      <c r="A4882" t="n">
        <v>54297</v>
      </c>
      <c r="B4882" s="32" t="n">
        <v>28</v>
      </c>
    </row>
    <row r="4883" spans="1:12">
      <c r="A4883" t="s">
        <v>4</v>
      </c>
      <c r="B4883" s="4" t="s">
        <v>5</v>
      </c>
      <c r="C4883" s="4" t="s">
        <v>7</v>
      </c>
      <c r="D4883" s="4" t="s">
        <v>11</v>
      </c>
      <c r="E4883" s="4" t="s">
        <v>8</v>
      </c>
    </row>
    <row r="4884" spans="1:12">
      <c r="A4884" t="n">
        <v>54298</v>
      </c>
      <c r="B4884" s="26" t="n">
        <v>51</v>
      </c>
      <c r="C4884" s="7" t="n">
        <v>4</v>
      </c>
      <c r="D4884" s="7" t="n">
        <v>0</v>
      </c>
      <c r="E4884" s="7" t="s">
        <v>546</v>
      </c>
    </row>
    <row r="4885" spans="1:12">
      <c r="A4885" t="s">
        <v>4</v>
      </c>
      <c r="B4885" s="4" t="s">
        <v>5</v>
      </c>
      <c r="C4885" s="4" t="s">
        <v>11</v>
      </c>
    </row>
    <row r="4886" spans="1:12">
      <c r="A4886" t="n">
        <v>54311</v>
      </c>
      <c r="B4886" s="29" t="n">
        <v>16</v>
      </c>
      <c r="C4886" s="7" t="n">
        <v>0</v>
      </c>
    </row>
    <row r="4887" spans="1:12">
      <c r="A4887" t="s">
        <v>4</v>
      </c>
      <c r="B4887" s="4" t="s">
        <v>5</v>
      </c>
      <c r="C4887" s="4" t="s">
        <v>11</v>
      </c>
      <c r="D4887" s="4" t="s">
        <v>51</v>
      </c>
      <c r="E4887" s="4" t="s">
        <v>7</v>
      </c>
      <c r="F4887" s="4" t="s">
        <v>7</v>
      </c>
    </row>
    <row r="4888" spans="1:12">
      <c r="A4888" t="n">
        <v>54314</v>
      </c>
      <c r="B4888" s="31" t="n">
        <v>26</v>
      </c>
      <c r="C4888" s="7" t="n">
        <v>0</v>
      </c>
      <c r="D4888" s="7" t="s">
        <v>605</v>
      </c>
      <c r="E4888" s="7" t="n">
        <v>2</v>
      </c>
      <c r="F4888" s="7" t="n">
        <v>0</v>
      </c>
    </row>
    <row r="4889" spans="1:12">
      <c r="A4889" t="s">
        <v>4</v>
      </c>
      <c r="B4889" s="4" t="s">
        <v>5</v>
      </c>
    </row>
    <row r="4890" spans="1:12">
      <c r="A4890" t="n">
        <v>54380</v>
      </c>
      <c r="B4890" s="32" t="n">
        <v>28</v>
      </c>
    </row>
    <row r="4891" spans="1:12">
      <c r="A4891" t="s">
        <v>4</v>
      </c>
      <c r="B4891" s="4" t="s">
        <v>5</v>
      </c>
      <c r="C4891" s="4" t="s">
        <v>7</v>
      </c>
      <c r="D4891" s="4" t="s">
        <v>11</v>
      </c>
      <c r="E4891" s="4" t="s">
        <v>8</v>
      </c>
    </row>
    <row r="4892" spans="1:12">
      <c r="A4892" t="n">
        <v>54381</v>
      </c>
      <c r="B4892" s="26" t="n">
        <v>51</v>
      </c>
      <c r="C4892" s="7" t="n">
        <v>4</v>
      </c>
      <c r="D4892" s="7" t="n">
        <v>5710</v>
      </c>
      <c r="E4892" s="7" t="s">
        <v>50</v>
      </c>
    </row>
    <row r="4893" spans="1:12">
      <c r="A4893" t="s">
        <v>4</v>
      </c>
      <c r="B4893" s="4" t="s">
        <v>5</v>
      </c>
      <c r="C4893" s="4" t="s">
        <v>11</v>
      </c>
    </row>
    <row r="4894" spans="1:12">
      <c r="A4894" t="n">
        <v>54394</v>
      </c>
      <c r="B4894" s="29" t="n">
        <v>16</v>
      </c>
      <c r="C4894" s="7" t="n">
        <v>0</v>
      </c>
    </row>
    <row r="4895" spans="1:12">
      <c r="A4895" t="s">
        <v>4</v>
      </c>
      <c r="B4895" s="4" t="s">
        <v>5</v>
      </c>
      <c r="C4895" s="4" t="s">
        <v>11</v>
      </c>
      <c r="D4895" s="4" t="s">
        <v>51</v>
      </c>
      <c r="E4895" s="4" t="s">
        <v>7</v>
      </c>
      <c r="F4895" s="4" t="s">
        <v>7</v>
      </c>
    </row>
    <row r="4896" spans="1:12">
      <c r="A4896" t="n">
        <v>54397</v>
      </c>
      <c r="B4896" s="31" t="n">
        <v>26</v>
      </c>
      <c r="C4896" s="7" t="n">
        <v>5710</v>
      </c>
      <c r="D4896" s="7" t="s">
        <v>606</v>
      </c>
      <c r="E4896" s="7" t="n">
        <v>2</v>
      </c>
      <c r="F4896" s="7" t="n">
        <v>0</v>
      </c>
    </row>
    <row r="4897" spans="1:6">
      <c r="A4897" t="s">
        <v>4</v>
      </c>
      <c r="B4897" s="4" t="s">
        <v>5</v>
      </c>
    </row>
    <row r="4898" spans="1:6">
      <c r="A4898" t="n">
        <v>54471</v>
      </c>
      <c r="B4898" s="32" t="n">
        <v>28</v>
      </c>
    </row>
    <row r="4899" spans="1:6">
      <c r="A4899" t="s">
        <v>4</v>
      </c>
      <c r="B4899" s="4" t="s">
        <v>5</v>
      </c>
      <c r="C4899" s="4" t="s">
        <v>11</v>
      </c>
      <c r="D4899" s="4" t="s">
        <v>7</v>
      </c>
      <c r="E4899" s="4" t="s">
        <v>7</v>
      </c>
      <c r="F4899" s="4" t="s">
        <v>8</v>
      </c>
    </row>
    <row r="4900" spans="1:6">
      <c r="A4900" t="n">
        <v>54472</v>
      </c>
      <c r="B4900" s="28" t="n">
        <v>20</v>
      </c>
      <c r="C4900" s="7" t="n">
        <v>0</v>
      </c>
      <c r="D4900" s="7" t="n">
        <v>2</v>
      </c>
      <c r="E4900" s="7" t="n">
        <v>10</v>
      </c>
      <c r="F4900" s="7" t="s">
        <v>489</v>
      </c>
    </row>
    <row r="4901" spans="1:6">
      <c r="A4901" t="s">
        <v>4</v>
      </c>
      <c r="B4901" s="4" t="s">
        <v>5</v>
      </c>
      <c r="C4901" s="4" t="s">
        <v>7</v>
      </c>
      <c r="D4901" s="4" t="s">
        <v>11</v>
      </c>
      <c r="E4901" s="4" t="s">
        <v>8</v>
      </c>
    </row>
    <row r="4902" spans="1:6">
      <c r="A4902" t="n">
        <v>54493</v>
      </c>
      <c r="B4902" s="26" t="n">
        <v>51</v>
      </c>
      <c r="C4902" s="7" t="n">
        <v>4</v>
      </c>
      <c r="D4902" s="7" t="n">
        <v>0</v>
      </c>
      <c r="E4902" s="7" t="s">
        <v>50</v>
      </c>
    </row>
    <row r="4903" spans="1:6">
      <c r="A4903" t="s">
        <v>4</v>
      </c>
      <c r="B4903" s="4" t="s">
        <v>5</v>
      </c>
      <c r="C4903" s="4" t="s">
        <v>11</v>
      </c>
    </row>
    <row r="4904" spans="1:6">
      <c r="A4904" t="n">
        <v>54506</v>
      </c>
      <c r="B4904" s="29" t="n">
        <v>16</v>
      </c>
      <c r="C4904" s="7" t="n">
        <v>0</v>
      </c>
    </row>
    <row r="4905" spans="1:6">
      <c r="A4905" t="s">
        <v>4</v>
      </c>
      <c r="B4905" s="4" t="s">
        <v>5</v>
      </c>
      <c r="C4905" s="4" t="s">
        <v>11</v>
      </c>
      <c r="D4905" s="4" t="s">
        <v>51</v>
      </c>
      <c r="E4905" s="4" t="s">
        <v>7</v>
      </c>
      <c r="F4905" s="4" t="s">
        <v>7</v>
      </c>
      <c r="G4905" s="4" t="s">
        <v>51</v>
      </c>
      <c r="H4905" s="4" t="s">
        <v>7</v>
      </c>
      <c r="I4905" s="4" t="s">
        <v>7</v>
      </c>
      <c r="J4905" s="4" t="s">
        <v>51</v>
      </c>
      <c r="K4905" s="4" t="s">
        <v>7</v>
      </c>
      <c r="L4905" s="4" t="s">
        <v>7</v>
      </c>
    </row>
    <row r="4906" spans="1:6">
      <c r="A4906" t="n">
        <v>54509</v>
      </c>
      <c r="B4906" s="31" t="n">
        <v>26</v>
      </c>
      <c r="C4906" s="7" t="n">
        <v>0</v>
      </c>
      <c r="D4906" s="7" t="s">
        <v>607</v>
      </c>
      <c r="E4906" s="7" t="n">
        <v>2</v>
      </c>
      <c r="F4906" s="7" t="n">
        <v>3</v>
      </c>
      <c r="G4906" s="7" t="s">
        <v>608</v>
      </c>
      <c r="H4906" s="7" t="n">
        <v>2</v>
      </c>
      <c r="I4906" s="7" t="n">
        <v>3</v>
      </c>
      <c r="J4906" s="7" t="s">
        <v>609</v>
      </c>
      <c r="K4906" s="7" t="n">
        <v>2</v>
      </c>
      <c r="L4906" s="7" t="n">
        <v>0</v>
      </c>
    </row>
    <row r="4907" spans="1:6">
      <c r="A4907" t="s">
        <v>4</v>
      </c>
      <c r="B4907" s="4" t="s">
        <v>5</v>
      </c>
    </row>
    <row r="4908" spans="1:6">
      <c r="A4908" t="n">
        <v>54722</v>
      </c>
      <c r="B4908" s="32" t="n">
        <v>28</v>
      </c>
    </row>
    <row r="4909" spans="1:6">
      <c r="A4909" t="s">
        <v>4</v>
      </c>
      <c r="B4909" s="4" t="s">
        <v>5</v>
      </c>
      <c r="C4909" s="4" t="s">
        <v>11</v>
      </c>
      <c r="D4909" s="4" t="s">
        <v>7</v>
      </c>
    </row>
    <row r="4910" spans="1:6">
      <c r="A4910" t="n">
        <v>54723</v>
      </c>
      <c r="B4910" s="64" t="n">
        <v>89</v>
      </c>
      <c r="C4910" s="7" t="n">
        <v>65533</v>
      </c>
      <c r="D4910" s="7" t="n">
        <v>1</v>
      </c>
    </row>
    <row r="4911" spans="1:6">
      <c r="A4911" t="s">
        <v>4</v>
      </c>
      <c r="B4911" s="4" t="s">
        <v>5</v>
      </c>
      <c r="C4911" s="4" t="s">
        <v>7</v>
      </c>
      <c r="D4911" s="4" t="s">
        <v>11</v>
      </c>
      <c r="E4911" s="4" t="s">
        <v>13</v>
      </c>
    </row>
    <row r="4912" spans="1:6">
      <c r="A4912" t="n">
        <v>54727</v>
      </c>
      <c r="B4912" s="48" t="n">
        <v>58</v>
      </c>
      <c r="C4912" s="7" t="n">
        <v>0</v>
      </c>
      <c r="D4912" s="7" t="n">
        <v>1000</v>
      </c>
      <c r="E4912" s="7" t="n">
        <v>1</v>
      </c>
    </row>
    <row r="4913" spans="1:12">
      <c r="A4913" t="s">
        <v>4</v>
      </c>
      <c r="B4913" s="4" t="s">
        <v>5</v>
      </c>
      <c r="C4913" s="4" t="s">
        <v>7</v>
      </c>
      <c r="D4913" s="4" t="s">
        <v>11</v>
      </c>
    </row>
    <row r="4914" spans="1:12">
      <c r="A4914" t="n">
        <v>54735</v>
      </c>
      <c r="B4914" s="48" t="n">
        <v>58</v>
      </c>
      <c r="C4914" s="7" t="n">
        <v>255</v>
      </c>
      <c r="D4914" s="7" t="n">
        <v>0</v>
      </c>
    </row>
    <row r="4915" spans="1:12">
      <c r="A4915" t="s">
        <v>4</v>
      </c>
      <c r="B4915" s="4" t="s">
        <v>5</v>
      </c>
      <c r="C4915" s="4" t="s">
        <v>11</v>
      </c>
    </row>
    <row r="4916" spans="1:12">
      <c r="A4916" t="n">
        <v>54739</v>
      </c>
      <c r="B4916" s="33" t="n">
        <v>12</v>
      </c>
      <c r="C4916" s="7" t="n">
        <v>8774</v>
      </c>
    </row>
    <row r="4917" spans="1:12">
      <c r="A4917" t="s">
        <v>4</v>
      </c>
      <c r="B4917" s="4" t="s">
        <v>5</v>
      </c>
      <c r="C4917" s="4" t="s">
        <v>11</v>
      </c>
      <c r="D4917" s="4" t="s">
        <v>7</v>
      </c>
      <c r="E4917" s="4" t="s">
        <v>11</v>
      </c>
    </row>
    <row r="4918" spans="1:12">
      <c r="A4918" t="n">
        <v>54742</v>
      </c>
      <c r="B4918" s="54" t="n">
        <v>104</v>
      </c>
      <c r="C4918" s="7" t="n">
        <v>8</v>
      </c>
      <c r="D4918" s="7" t="n">
        <v>1</v>
      </c>
      <c r="E4918" s="7" t="n">
        <v>1</v>
      </c>
    </row>
    <row r="4919" spans="1:12">
      <c r="A4919" t="s">
        <v>4</v>
      </c>
      <c r="B4919" s="4" t="s">
        <v>5</v>
      </c>
    </row>
    <row r="4920" spans="1:12">
      <c r="A4920" t="n">
        <v>54748</v>
      </c>
      <c r="B4920" s="5" t="n">
        <v>1</v>
      </c>
    </row>
    <row r="4921" spans="1:12">
      <c r="A4921" t="s">
        <v>4</v>
      </c>
      <c r="B4921" s="4" t="s">
        <v>5</v>
      </c>
      <c r="C4921" s="4" t="s">
        <v>11</v>
      </c>
      <c r="D4921" s="4" t="s">
        <v>13</v>
      </c>
      <c r="E4921" s="4" t="s">
        <v>13</v>
      </c>
      <c r="F4921" s="4" t="s">
        <v>13</v>
      </c>
      <c r="G4921" s="4" t="s">
        <v>13</v>
      </c>
    </row>
    <row r="4922" spans="1:12">
      <c r="A4922" t="n">
        <v>54749</v>
      </c>
      <c r="B4922" s="22" t="n">
        <v>46</v>
      </c>
      <c r="C4922" s="7" t="n">
        <v>61456</v>
      </c>
      <c r="D4922" s="7" t="n">
        <v>-14.2200002670288</v>
      </c>
      <c r="E4922" s="7" t="n">
        <v>0</v>
      </c>
      <c r="F4922" s="7" t="n">
        <v>-30.8099994659424</v>
      </c>
      <c r="G4922" s="7" t="n">
        <v>325.399993896484</v>
      </c>
    </row>
    <row r="4923" spans="1:12">
      <c r="A4923" t="s">
        <v>4</v>
      </c>
      <c r="B4923" s="4" t="s">
        <v>5</v>
      </c>
      <c r="C4923" s="4" t="s">
        <v>7</v>
      </c>
      <c r="D4923" s="4" t="s">
        <v>7</v>
      </c>
      <c r="E4923" s="4" t="s">
        <v>13</v>
      </c>
      <c r="F4923" s="4" t="s">
        <v>13</v>
      </c>
      <c r="G4923" s="4" t="s">
        <v>13</v>
      </c>
      <c r="H4923" s="4" t="s">
        <v>11</v>
      </c>
      <c r="I4923" s="4" t="s">
        <v>7</v>
      </c>
    </row>
    <row r="4924" spans="1:12">
      <c r="A4924" t="n">
        <v>54768</v>
      </c>
      <c r="B4924" s="53" t="n">
        <v>45</v>
      </c>
      <c r="C4924" s="7" t="n">
        <v>4</v>
      </c>
      <c r="D4924" s="7" t="n">
        <v>3</v>
      </c>
      <c r="E4924" s="7" t="n">
        <v>7</v>
      </c>
      <c r="F4924" s="7" t="n">
        <v>325.369995117188</v>
      </c>
      <c r="G4924" s="7" t="n">
        <v>0</v>
      </c>
      <c r="H4924" s="7" t="n">
        <v>0</v>
      </c>
      <c r="I4924" s="7" t="n">
        <v>0</v>
      </c>
    </row>
    <row r="4925" spans="1:12">
      <c r="A4925" t="s">
        <v>4</v>
      </c>
      <c r="B4925" s="4" t="s">
        <v>5</v>
      </c>
      <c r="C4925" s="4" t="s">
        <v>7</v>
      </c>
      <c r="D4925" s="4" t="s">
        <v>8</v>
      </c>
    </row>
    <row r="4926" spans="1:12">
      <c r="A4926" t="n">
        <v>54786</v>
      </c>
      <c r="B4926" s="6" t="n">
        <v>2</v>
      </c>
      <c r="C4926" s="7" t="n">
        <v>10</v>
      </c>
      <c r="D4926" s="7" t="s">
        <v>395</v>
      </c>
    </row>
    <row r="4927" spans="1:12">
      <c r="A4927" t="s">
        <v>4</v>
      </c>
      <c r="B4927" s="4" t="s">
        <v>5</v>
      </c>
      <c r="C4927" s="4" t="s">
        <v>11</v>
      </c>
    </row>
    <row r="4928" spans="1:12">
      <c r="A4928" t="n">
        <v>54801</v>
      </c>
      <c r="B4928" s="29" t="n">
        <v>16</v>
      </c>
      <c r="C4928" s="7" t="n">
        <v>0</v>
      </c>
    </row>
    <row r="4929" spans="1:9">
      <c r="A4929" t="s">
        <v>4</v>
      </c>
      <c r="B4929" s="4" t="s">
        <v>5</v>
      </c>
      <c r="C4929" s="4" t="s">
        <v>7</v>
      </c>
      <c r="D4929" s="4" t="s">
        <v>11</v>
      </c>
    </row>
    <row r="4930" spans="1:9">
      <c r="A4930" t="n">
        <v>54804</v>
      </c>
      <c r="B4930" s="48" t="n">
        <v>58</v>
      </c>
      <c r="C4930" s="7" t="n">
        <v>105</v>
      </c>
      <c r="D4930" s="7" t="n">
        <v>300</v>
      </c>
    </row>
    <row r="4931" spans="1:9">
      <c r="A4931" t="s">
        <v>4</v>
      </c>
      <c r="B4931" s="4" t="s">
        <v>5</v>
      </c>
      <c r="C4931" s="4" t="s">
        <v>13</v>
      </c>
      <c r="D4931" s="4" t="s">
        <v>11</v>
      </c>
    </row>
    <row r="4932" spans="1:9">
      <c r="A4932" t="n">
        <v>54808</v>
      </c>
      <c r="B4932" s="49" t="n">
        <v>103</v>
      </c>
      <c r="C4932" s="7" t="n">
        <v>1</v>
      </c>
      <c r="D4932" s="7" t="n">
        <v>300</v>
      </c>
    </row>
    <row r="4933" spans="1:9">
      <c r="A4933" t="s">
        <v>4</v>
      </c>
      <c r="B4933" s="4" t="s">
        <v>5</v>
      </c>
      <c r="C4933" s="4" t="s">
        <v>7</v>
      </c>
      <c r="D4933" s="4" t="s">
        <v>11</v>
      </c>
    </row>
    <row r="4934" spans="1:9">
      <c r="A4934" t="n">
        <v>54815</v>
      </c>
      <c r="B4934" s="50" t="n">
        <v>72</v>
      </c>
      <c r="C4934" s="7" t="n">
        <v>4</v>
      </c>
      <c r="D4934" s="7" t="n">
        <v>0</v>
      </c>
    </row>
    <row r="4935" spans="1:9">
      <c r="A4935" t="s">
        <v>4</v>
      </c>
      <c r="B4935" s="4" t="s">
        <v>5</v>
      </c>
      <c r="C4935" s="4" t="s">
        <v>14</v>
      </c>
    </row>
    <row r="4936" spans="1:9">
      <c r="A4936" t="n">
        <v>54819</v>
      </c>
      <c r="B4936" s="55" t="n">
        <v>15</v>
      </c>
      <c r="C4936" s="7" t="n">
        <v>1073741824</v>
      </c>
    </row>
    <row r="4937" spans="1:9">
      <c r="A4937" t="s">
        <v>4</v>
      </c>
      <c r="B4937" s="4" t="s">
        <v>5</v>
      </c>
      <c r="C4937" s="4" t="s">
        <v>7</v>
      </c>
    </row>
    <row r="4938" spans="1:9">
      <c r="A4938" t="n">
        <v>54824</v>
      </c>
      <c r="B4938" s="41" t="n">
        <v>64</v>
      </c>
      <c r="C4938" s="7" t="n">
        <v>3</v>
      </c>
    </row>
    <row r="4939" spans="1:9">
      <c r="A4939" t="s">
        <v>4</v>
      </c>
      <c r="B4939" s="4" t="s">
        <v>5</v>
      </c>
      <c r="C4939" s="4" t="s">
        <v>7</v>
      </c>
    </row>
    <row r="4940" spans="1:9">
      <c r="A4940" t="n">
        <v>54826</v>
      </c>
      <c r="B4940" s="36" t="n">
        <v>74</v>
      </c>
      <c r="C4940" s="7" t="n">
        <v>67</v>
      </c>
    </row>
    <row r="4941" spans="1:9">
      <c r="A4941" t="s">
        <v>4</v>
      </c>
      <c r="B4941" s="4" t="s">
        <v>5</v>
      </c>
      <c r="C4941" s="4" t="s">
        <v>7</v>
      </c>
      <c r="D4941" s="4" t="s">
        <v>7</v>
      </c>
      <c r="E4941" s="4" t="s">
        <v>11</v>
      </c>
    </row>
    <row r="4942" spans="1:9">
      <c r="A4942" t="n">
        <v>54828</v>
      </c>
      <c r="B4942" s="53" t="n">
        <v>45</v>
      </c>
      <c r="C4942" s="7" t="n">
        <v>8</v>
      </c>
      <c r="D4942" s="7" t="n">
        <v>1</v>
      </c>
      <c r="E4942" s="7" t="n">
        <v>0</v>
      </c>
    </row>
    <row r="4943" spans="1:9">
      <c r="A4943" t="s">
        <v>4</v>
      </c>
      <c r="B4943" s="4" t="s">
        <v>5</v>
      </c>
      <c r="C4943" s="4" t="s">
        <v>11</v>
      </c>
    </row>
    <row r="4944" spans="1:9">
      <c r="A4944" t="n">
        <v>54833</v>
      </c>
      <c r="B4944" s="13" t="n">
        <v>13</v>
      </c>
      <c r="C4944" s="7" t="n">
        <v>6409</v>
      </c>
    </row>
    <row r="4945" spans="1:5">
      <c r="A4945" t="s">
        <v>4</v>
      </c>
      <c r="B4945" s="4" t="s">
        <v>5</v>
      </c>
      <c r="C4945" s="4" t="s">
        <v>11</v>
      </c>
    </row>
    <row r="4946" spans="1:5">
      <c r="A4946" t="n">
        <v>54836</v>
      </c>
      <c r="B4946" s="13" t="n">
        <v>13</v>
      </c>
      <c r="C4946" s="7" t="n">
        <v>6408</v>
      </c>
    </row>
    <row r="4947" spans="1:5">
      <c r="A4947" t="s">
        <v>4</v>
      </c>
      <c r="B4947" s="4" t="s">
        <v>5</v>
      </c>
      <c r="C4947" s="4" t="s">
        <v>11</v>
      </c>
    </row>
    <row r="4948" spans="1:5">
      <c r="A4948" t="n">
        <v>54839</v>
      </c>
      <c r="B4948" s="33" t="n">
        <v>12</v>
      </c>
      <c r="C4948" s="7" t="n">
        <v>6464</v>
      </c>
    </row>
    <row r="4949" spans="1:5">
      <c r="A4949" t="s">
        <v>4</v>
      </c>
      <c r="B4949" s="4" t="s">
        <v>5</v>
      </c>
      <c r="C4949" s="4" t="s">
        <v>11</v>
      </c>
    </row>
    <row r="4950" spans="1:5">
      <c r="A4950" t="n">
        <v>54842</v>
      </c>
      <c r="B4950" s="13" t="n">
        <v>13</v>
      </c>
      <c r="C4950" s="7" t="n">
        <v>6465</v>
      </c>
    </row>
    <row r="4951" spans="1:5">
      <c r="A4951" t="s">
        <v>4</v>
      </c>
      <c r="B4951" s="4" t="s">
        <v>5</v>
      </c>
      <c r="C4951" s="4" t="s">
        <v>11</v>
      </c>
    </row>
    <row r="4952" spans="1:5">
      <c r="A4952" t="n">
        <v>54845</v>
      </c>
      <c r="B4952" s="13" t="n">
        <v>13</v>
      </c>
      <c r="C4952" s="7" t="n">
        <v>6466</v>
      </c>
    </row>
    <row r="4953" spans="1:5">
      <c r="A4953" t="s">
        <v>4</v>
      </c>
      <c r="B4953" s="4" t="s">
        <v>5</v>
      </c>
      <c r="C4953" s="4" t="s">
        <v>11</v>
      </c>
    </row>
    <row r="4954" spans="1:5">
      <c r="A4954" t="n">
        <v>54848</v>
      </c>
      <c r="B4954" s="13" t="n">
        <v>13</v>
      </c>
      <c r="C4954" s="7" t="n">
        <v>6467</v>
      </c>
    </row>
    <row r="4955" spans="1:5">
      <c r="A4955" t="s">
        <v>4</v>
      </c>
      <c r="B4955" s="4" t="s">
        <v>5</v>
      </c>
      <c r="C4955" s="4" t="s">
        <v>11</v>
      </c>
    </row>
    <row r="4956" spans="1:5">
      <c r="A4956" t="n">
        <v>54851</v>
      </c>
      <c r="B4956" s="13" t="n">
        <v>13</v>
      </c>
      <c r="C4956" s="7" t="n">
        <v>6468</v>
      </c>
    </row>
    <row r="4957" spans="1:5">
      <c r="A4957" t="s">
        <v>4</v>
      </c>
      <c r="B4957" s="4" t="s">
        <v>5</v>
      </c>
      <c r="C4957" s="4" t="s">
        <v>11</v>
      </c>
    </row>
    <row r="4958" spans="1:5">
      <c r="A4958" t="n">
        <v>54854</v>
      </c>
      <c r="B4958" s="13" t="n">
        <v>13</v>
      </c>
      <c r="C4958" s="7" t="n">
        <v>6469</v>
      </c>
    </row>
    <row r="4959" spans="1:5">
      <c r="A4959" t="s">
        <v>4</v>
      </c>
      <c r="B4959" s="4" t="s">
        <v>5</v>
      </c>
      <c r="C4959" s="4" t="s">
        <v>11</v>
      </c>
    </row>
    <row r="4960" spans="1:5">
      <c r="A4960" t="n">
        <v>54857</v>
      </c>
      <c r="B4960" s="13" t="n">
        <v>13</v>
      </c>
      <c r="C4960" s="7" t="n">
        <v>6470</v>
      </c>
    </row>
    <row r="4961" spans="1:3">
      <c r="A4961" t="s">
        <v>4</v>
      </c>
      <c r="B4961" s="4" t="s">
        <v>5</v>
      </c>
      <c r="C4961" s="4" t="s">
        <v>11</v>
      </c>
    </row>
    <row r="4962" spans="1:3">
      <c r="A4962" t="n">
        <v>54860</v>
      </c>
      <c r="B4962" s="13" t="n">
        <v>13</v>
      </c>
      <c r="C4962" s="7" t="n">
        <v>6471</v>
      </c>
    </row>
    <row r="4963" spans="1:3">
      <c r="A4963" t="s">
        <v>4</v>
      </c>
      <c r="B4963" s="4" t="s">
        <v>5</v>
      </c>
      <c r="C4963" s="4" t="s">
        <v>7</v>
      </c>
    </row>
    <row r="4964" spans="1:3">
      <c r="A4964" t="n">
        <v>54863</v>
      </c>
      <c r="B4964" s="36" t="n">
        <v>74</v>
      </c>
      <c r="C4964" s="7" t="n">
        <v>18</v>
      </c>
    </row>
    <row r="4965" spans="1:3">
      <c r="A4965" t="s">
        <v>4</v>
      </c>
      <c r="B4965" s="4" t="s">
        <v>5</v>
      </c>
      <c r="C4965" s="4" t="s">
        <v>7</v>
      </c>
    </row>
    <row r="4966" spans="1:3">
      <c r="A4966" t="n">
        <v>54865</v>
      </c>
      <c r="B4966" s="36" t="n">
        <v>74</v>
      </c>
      <c r="C4966" s="7" t="n">
        <v>45</v>
      </c>
    </row>
    <row r="4967" spans="1:3">
      <c r="A4967" t="s">
        <v>4</v>
      </c>
      <c r="B4967" s="4" t="s">
        <v>5</v>
      </c>
      <c r="C4967" s="4" t="s">
        <v>11</v>
      </c>
    </row>
    <row r="4968" spans="1:3">
      <c r="A4968" t="n">
        <v>54867</v>
      </c>
      <c r="B4968" s="29" t="n">
        <v>16</v>
      </c>
      <c r="C4968" s="7" t="n">
        <v>0</v>
      </c>
    </row>
    <row r="4969" spans="1:3">
      <c r="A4969" t="s">
        <v>4</v>
      </c>
      <c r="B4969" s="4" t="s">
        <v>5</v>
      </c>
      <c r="C4969" s="4" t="s">
        <v>7</v>
      </c>
      <c r="D4969" s="4" t="s">
        <v>7</v>
      </c>
      <c r="E4969" s="4" t="s">
        <v>7</v>
      </c>
      <c r="F4969" s="4" t="s">
        <v>7</v>
      </c>
    </row>
    <row r="4970" spans="1:3">
      <c r="A4970" t="n">
        <v>54870</v>
      </c>
      <c r="B4970" s="9" t="n">
        <v>14</v>
      </c>
      <c r="C4970" s="7" t="n">
        <v>0</v>
      </c>
      <c r="D4970" s="7" t="n">
        <v>8</v>
      </c>
      <c r="E4970" s="7" t="n">
        <v>0</v>
      </c>
      <c r="F4970" s="7" t="n">
        <v>0</v>
      </c>
    </row>
    <row r="4971" spans="1:3">
      <c r="A4971" t="s">
        <v>4</v>
      </c>
      <c r="B4971" s="4" t="s">
        <v>5</v>
      </c>
      <c r="C4971" s="4" t="s">
        <v>7</v>
      </c>
      <c r="D4971" s="4" t="s">
        <v>8</v>
      </c>
    </row>
    <row r="4972" spans="1:3">
      <c r="A4972" t="n">
        <v>54875</v>
      </c>
      <c r="B4972" s="6" t="n">
        <v>2</v>
      </c>
      <c r="C4972" s="7" t="n">
        <v>11</v>
      </c>
      <c r="D4972" s="7" t="s">
        <v>21</v>
      </c>
    </row>
    <row r="4973" spans="1:3">
      <c r="A4973" t="s">
        <v>4</v>
      </c>
      <c r="B4973" s="4" t="s">
        <v>5</v>
      </c>
      <c r="C4973" s="4" t="s">
        <v>11</v>
      </c>
    </row>
    <row r="4974" spans="1:3">
      <c r="A4974" t="n">
        <v>54889</v>
      </c>
      <c r="B4974" s="29" t="n">
        <v>16</v>
      </c>
      <c r="C4974" s="7" t="n">
        <v>0</v>
      </c>
    </row>
    <row r="4975" spans="1:3">
      <c r="A4975" t="s">
        <v>4</v>
      </c>
      <c r="B4975" s="4" t="s">
        <v>5</v>
      </c>
      <c r="C4975" s="4" t="s">
        <v>7</v>
      </c>
      <c r="D4975" s="4" t="s">
        <v>8</v>
      </c>
    </row>
    <row r="4976" spans="1:3">
      <c r="A4976" t="n">
        <v>54892</v>
      </c>
      <c r="B4976" s="6" t="n">
        <v>2</v>
      </c>
      <c r="C4976" s="7" t="n">
        <v>11</v>
      </c>
      <c r="D4976" s="7" t="s">
        <v>396</v>
      </c>
    </row>
    <row r="4977" spans="1:6">
      <c r="A4977" t="s">
        <v>4</v>
      </c>
      <c r="B4977" s="4" t="s">
        <v>5</v>
      </c>
      <c r="C4977" s="4" t="s">
        <v>11</v>
      </c>
    </row>
    <row r="4978" spans="1:6">
      <c r="A4978" t="n">
        <v>54901</v>
      </c>
      <c r="B4978" s="29" t="n">
        <v>16</v>
      </c>
      <c r="C4978" s="7" t="n">
        <v>0</v>
      </c>
    </row>
    <row r="4979" spans="1:6">
      <c r="A4979" t="s">
        <v>4</v>
      </c>
      <c r="B4979" s="4" t="s">
        <v>5</v>
      </c>
      <c r="C4979" s="4" t="s">
        <v>14</v>
      </c>
    </row>
    <row r="4980" spans="1:6">
      <c r="A4980" t="n">
        <v>54904</v>
      </c>
      <c r="B4980" s="55" t="n">
        <v>15</v>
      </c>
      <c r="C4980" s="7" t="n">
        <v>2048</v>
      </c>
    </row>
    <row r="4981" spans="1:6">
      <c r="A4981" t="s">
        <v>4</v>
      </c>
      <c r="B4981" s="4" t="s">
        <v>5</v>
      </c>
      <c r="C4981" s="4" t="s">
        <v>7</v>
      </c>
      <c r="D4981" s="4" t="s">
        <v>8</v>
      </c>
    </row>
    <row r="4982" spans="1:6">
      <c r="A4982" t="n">
        <v>54909</v>
      </c>
      <c r="B4982" s="6" t="n">
        <v>2</v>
      </c>
      <c r="C4982" s="7" t="n">
        <v>10</v>
      </c>
      <c r="D4982" s="7" t="s">
        <v>397</v>
      </c>
    </row>
    <row r="4983" spans="1:6">
      <c r="A4983" t="s">
        <v>4</v>
      </c>
      <c r="B4983" s="4" t="s">
        <v>5</v>
      </c>
      <c r="C4983" s="4" t="s">
        <v>11</v>
      </c>
    </row>
    <row r="4984" spans="1:6">
      <c r="A4984" t="n">
        <v>54927</v>
      </c>
      <c r="B4984" s="29" t="n">
        <v>16</v>
      </c>
      <c r="C4984" s="7" t="n">
        <v>0</v>
      </c>
    </row>
    <row r="4985" spans="1:6">
      <c r="A4985" t="s">
        <v>4</v>
      </c>
      <c r="B4985" s="4" t="s">
        <v>5</v>
      </c>
      <c r="C4985" s="4" t="s">
        <v>7</v>
      </c>
      <c r="D4985" s="4" t="s">
        <v>8</v>
      </c>
    </row>
    <row r="4986" spans="1:6">
      <c r="A4986" t="n">
        <v>54930</v>
      </c>
      <c r="B4986" s="6" t="n">
        <v>2</v>
      </c>
      <c r="C4986" s="7" t="n">
        <v>10</v>
      </c>
      <c r="D4986" s="7" t="s">
        <v>398</v>
      </c>
    </row>
    <row r="4987" spans="1:6">
      <c r="A4987" t="s">
        <v>4</v>
      </c>
      <c r="B4987" s="4" t="s">
        <v>5</v>
      </c>
      <c r="C4987" s="4" t="s">
        <v>11</v>
      </c>
    </row>
    <row r="4988" spans="1:6">
      <c r="A4988" t="n">
        <v>54949</v>
      </c>
      <c r="B4988" s="29" t="n">
        <v>16</v>
      </c>
      <c r="C4988" s="7" t="n">
        <v>0</v>
      </c>
    </row>
    <row r="4989" spans="1:6">
      <c r="A4989" t="s">
        <v>4</v>
      </c>
      <c r="B4989" s="4" t="s">
        <v>5</v>
      </c>
      <c r="C4989" s="4" t="s">
        <v>7</v>
      </c>
      <c r="D4989" s="4" t="s">
        <v>11</v>
      </c>
      <c r="E4989" s="4" t="s">
        <v>13</v>
      </c>
    </row>
    <row r="4990" spans="1:6">
      <c r="A4990" t="n">
        <v>54952</v>
      </c>
      <c r="B4990" s="48" t="n">
        <v>58</v>
      </c>
      <c r="C4990" s="7" t="n">
        <v>100</v>
      </c>
      <c r="D4990" s="7" t="n">
        <v>300</v>
      </c>
      <c r="E4990" s="7" t="n">
        <v>1</v>
      </c>
    </row>
    <row r="4991" spans="1:6">
      <c r="A4991" t="s">
        <v>4</v>
      </c>
      <c r="B4991" s="4" t="s">
        <v>5</v>
      </c>
      <c r="C4991" s="4" t="s">
        <v>7</v>
      </c>
      <c r="D4991" s="4" t="s">
        <v>11</v>
      </c>
    </row>
    <row r="4992" spans="1:6">
      <c r="A4992" t="n">
        <v>54960</v>
      </c>
      <c r="B4992" s="48" t="n">
        <v>58</v>
      </c>
      <c r="C4992" s="7" t="n">
        <v>255</v>
      </c>
      <c r="D4992" s="7" t="n">
        <v>0</v>
      </c>
    </row>
    <row r="4993" spans="1:5">
      <c r="A4993" t="s">
        <v>4</v>
      </c>
      <c r="B4993" s="4" t="s">
        <v>5</v>
      </c>
      <c r="C4993" s="4" t="s">
        <v>7</v>
      </c>
    </row>
    <row r="4994" spans="1:5">
      <c r="A4994" t="n">
        <v>54964</v>
      </c>
      <c r="B4994" s="35" t="n">
        <v>23</v>
      </c>
      <c r="C4994" s="7" t="n">
        <v>0</v>
      </c>
    </row>
    <row r="4995" spans="1:5">
      <c r="A4995" t="s">
        <v>4</v>
      </c>
      <c r="B4995" s="4" t="s">
        <v>5</v>
      </c>
    </row>
    <row r="4996" spans="1:5">
      <c r="A4996" t="n">
        <v>54966</v>
      </c>
      <c r="B4996" s="5" t="n">
        <v>1</v>
      </c>
    </row>
    <row r="4997" spans="1:5" s="3" customFormat="1" customHeight="0">
      <c r="A4997" s="3" t="s">
        <v>2</v>
      </c>
      <c r="B4997" s="3" t="s">
        <v>610</v>
      </c>
    </row>
    <row r="4998" spans="1:5">
      <c r="A4998" t="s">
        <v>4</v>
      </c>
      <c r="B4998" s="4" t="s">
        <v>5</v>
      </c>
      <c r="C4998" s="4" t="s">
        <v>7</v>
      </c>
      <c r="D4998" s="4" t="s">
        <v>7</v>
      </c>
      <c r="E4998" s="4" t="s">
        <v>7</v>
      </c>
      <c r="F4998" s="4" t="s">
        <v>7</v>
      </c>
    </row>
    <row r="4999" spans="1:5">
      <c r="A4999" t="n">
        <v>54968</v>
      </c>
      <c r="B4999" s="9" t="n">
        <v>14</v>
      </c>
      <c r="C4999" s="7" t="n">
        <v>2</v>
      </c>
      <c r="D4999" s="7" t="n">
        <v>0</v>
      </c>
      <c r="E4999" s="7" t="n">
        <v>0</v>
      </c>
      <c r="F4999" s="7" t="n">
        <v>0</v>
      </c>
    </row>
    <row r="5000" spans="1:5">
      <c r="A5000" t="s">
        <v>4</v>
      </c>
      <c r="B5000" s="4" t="s">
        <v>5</v>
      </c>
      <c r="C5000" s="4" t="s">
        <v>7</v>
      </c>
      <c r="D5000" s="40" t="s">
        <v>168</v>
      </c>
      <c r="E5000" s="4" t="s">
        <v>5</v>
      </c>
      <c r="F5000" s="4" t="s">
        <v>7</v>
      </c>
      <c r="G5000" s="4" t="s">
        <v>11</v>
      </c>
      <c r="H5000" s="40" t="s">
        <v>169</v>
      </c>
      <c r="I5000" s="4" t="s">
        <v>7</v>
      </c>
      <c r="J5000" s="4" t="s">
        <v>14</v>
      </c>
      <c r="K5000" s="4" t="s">
        <v>7</v>
      </c>
      <c r="L5000" s="4" t="s">
        <v>7</v>
      </c>
      <c r="M5000" s="40" t="s">
        <v>168</v>
      </c>
      <c r="N5000" s="4" t="s">
        <v>5</v>
      </c>
      <c r="O5000" s="4" t="s">
        <v>7</v>
      </c>
      <c r="P5000" s="4" t="s">
        <v>11</v>
      </c>
      <c r="Q5000" s="40" t="s">
        <v>169</v>
      </c>
      <c r="R5000" s="4" t="s">
        <v>7</v>
      </c>
      <c r="S5000" s="4" t="s">
        <v>14</v>
      </c>
      <c r="T5000" s="4" t="s">
        <v>7</v>
      </c>
      <c r="U5000" s="4" t="s">
        <v>7</v>
      </c>
      <c r="V5000" s="4" t="s">
        <v>7</v>
      </c>
      <c r="W5000" s="4" t="s">
        <v>12</v>
      </c>
    </row>
    <row r="5001" spans="1:5">
      <c r="A5001" t="n">
        <v>54973</v>
      </c>
      <c r="B5001" s="11" t="n">
        <v>5</v>
      </c>
      <c r="C5001" s="7" t="n">
        <v>28</v>
      </c>
      <c r="D5001" s="40" t="s">
        <v>3</v>
      </c>
      <c r="E5001" s="8" t="n">
        <v>162</v>
      </c>
      <c r="F5001" s="7" t="n">
        <v>3</v>
      </c>
      <c r="G5001" s="7" t="n">
        <v>28749</v>
      </c>
      <c r="H5001" s="40" t="s">
        <v>3</v>
      </c>
      <c r="I5001" s="7" t="n">
        <v>0</v>
      </c>
      <c r="J5001" s="7" t="n">
        <v>1</v>
      </c>
      <c r="K5001" s="7" t="n">
        <v>2</v>
      </c>
      <c r="L5001" s="7" t="n">
        <v>28</v>
      </c>
      <c r="M5001" s="40" t="s">
        <v>3</v>
      </c>
      <c r="N5001" s="8" t="n">
        <v>162</v>
      </c>
      <c r="O5001" s="7" t="n">
        <v>3</v>
      </c>
      <c r="P5001" s="7" t="n">
        <v>28749</v>
      </c>
      <c r="Q5001" s="40" t="s">
        <v>3</v>
      </c>
      <c r="R5001" s="7" t="n">
        <v>0</v>
      </c>
      <c r="S5001" s="7" t="n">
        <v>2</v>
      </c>
      <c r="T5001" s="7" t="n">
        <v>2</v>
      </c>
      <c r="U5001" s="7" t="n">
        <v>11</v>
      </c>
      <c r="V5001" s="7" t="n">
        <v>1</v>
      </c>
      <c r="W5001" s="12" t="n">
        <f t="normal" ca="1">A5005</f>
        <v>0</v>
      </c>
    </row>
    <row r="5002" spans="1:5">
      <c r="A5002" t="s">
        <v>4</v>
      </c>
      <c r="B5002" s="4" t="s">
        <v>5</v>
      </c>
      <c r="C5002" s="4" t="s">
        <v>7</v>
      </c>
      <c r="D5002" s="4" t="s">
        <v>11</v>
      </c>
      <c r="E5002" s="4" t="s">
        <v>13</v>
      </c>
    </row>
    <row r="5003" spans="1:5">
      <c r="A5003" t="n">
        <v>55002</v>
      </c>
      <c r="B5003" s="48" t="n">
        <v>58</v>
      </c>
      <c r="C5003" s="7" t="n">
        <v>0</v>
      </c>
      <c r="D5003" s="7" t="n">
        <v>0</v>
      </c>
      <c r="E5003" s="7" t="n">
        <v>1</v>
      </c>
    </row>
    <row r="5004" spans="1:5">
      <c r="A5004" t="s">
        <v>4</v>
      </c>
      <c r="B5004" s="4" t="s">
        <v>5</v>
      </c>
      <c r="C5004" s="4" t="s">
        <v>7</v>
      </c>
      <c r="D5004" s="40" t="s">
        <v>168</v>
      </c>
      <c r="E5004" s="4" t="s">
        <v>5</v>
      </c>
      <c r="F5004" s="4" t="s">
        <v>7</v>
      </c>
      <c r="G5004" s="4" t="s">
        <v>11</v>
      </c>
      <c r="H5004" s="40" t="s">
        <v>169</v>
      </c>
      <c r="I5004" s="4" t="s">
        <v>7</v>
      </c>
      <c r="J5004" s="4" t="s">
        <v>14</v>
      </c>
      <c r="K5004" s="4" t="s">
        <v>7</v>
      </c>
      <c r="L5004" s="4" t="s">
        <v>7</v>
      </c>
      <c r="M5004" s="40" t="s">
        <v>168</v>
      </c>
      <c r="N5004" s="4" t="s">
        <v>5</v>
      </c>
      <c r="O5004" s="4" t="s">
        <v>7</v>
      </c>
      <c r="P5004" s="4" t="s">
        <v>11</v>
      </c>
      <c r="Q5004" s="40" t="s">
        <v>169</v>
      </c>
      <c r="R5004" s="4" t="s">
        <v>7</v>
      </c>
      <c r="S5004" s="4" t="s">
        <v>14</v>
      </c>
      <c r="T5004" s="4" t="s">
        <v>7</v>
      </c>
      <c r="U5004" s="4" t="s">
        <v>7</v>
      </c>
      <c r="V5004" s="4" t="s">
        <v>7</v>
      </c>
      <c r="W5004" s="4" t="s">
        <v>12</v>
      </c>
    </row>
    <row r="5005" spans="1:5">
      <c r="A5005" t="n">
        <v>55010</v>
      </c>
      <c r="B5005" s="11" t="n">
        <v>5</v>
      </c>
      <c r="C5005" s="7" t="n">
        <v>28</v>
      </c>
      <c r="D5005" s="40" t="s">
        <v>3</v>
      </c>
      <c r="E5005" s="8" t="n">
        <v>162</v>
      </c>
      <c r="F5005" s="7" t="n">
        <v>3</v>
      </c>
      <c r="G5005" s="7" t="n">
        <v>28749</v>
      </c>
      <c r="H5005" s="40" t="s">
        <v>3</v>
      </c>
      <c r="I5005" s="7" t="n">
        <v>0</v>
      </c>
      <c r="J5005" s="7" t="n">
        <v>1</v>
      </c>
      <c r="K5005" s="7" t="n">
        <v>3</v>
      </c>
      <c r="L5005" s="7" t="n">
        <v>28</v>
      </c>
      <c r="M5005" s="40" t="s">
        <v>3</v>
      </c>
      <c r="N5005" s="8" t="n">
        <v>162</v>
      </c>
      <c r="O5005" s="7" t="n">
        <v>3</v>
      </c>
      <c r="P5005" s="7" t="n">
        <v>28749</v>
      </c>
      <c r="Q5005" s="40" t="s">
        <v>3</v>
      </c>
      <c r="R5005" s="7" t="n">
        <v>0</v>
      </c>
      <c r="S5005" s="7" t="n">
        <v>2</v>
      </c>
      <c r="T5005" s="7" t="n">
        <v>3</v>
      </c>
      <c r="U5005" s="7" t="n">
        <v>9</v>
      </c>
      <c r="V5005" s="7" t="n">
        <v>1</v>
      </c>
      <c r="W5005" s="12" t="n">
        <f t="normal" ca="1">A5015</f>
        <v>0</v>
      </c>
    </row>
    <row r="5006" spans="1:5">
      <c r="A5006" t="s">
        <v>4</v>
      </c>
      <c r="B5006" s="4" t="s">
        <v>5</v>
      </c>
      <c r="C5006" s="4" t="s">
        <v>7</v>
      </c>
      <c r="D5006" s="40" t="s">
        <v>168</v>
      </c>
      <c r="E5006" s="4" t="s">
        <v>5</v>
      </c>
      <c r="F5006" s="4" t="s">
        <v>11</v>
      </c>
      <c r="G5006" s="4" t="s">
        <v>7</v>
      </c>
      <c r="H5006" s="4" t="s">
        <v>7</v>
      </c>
      <c r="I5006" s="4" t="s">
        <v>8</v>
      </c>
      <c r="J5006" s="40" t="s">
        <v>169</v>
      </c>
      <c r="K5006" s="4" t="s">
        <v>7</v>
      </c>
      <c r="L5006" s="4" t="s">
        <v>7</v>
      </c>
      <c r="M5006" s="40" t="s">
        <v>168</v>
      </c>
      <c r="N5006" s="4" t="s">
        <v>5</v>
      </c>
      <c r="O5006" s="4" t="s">
        <v>7</v>
      </c>
      <c r="P5006" s="40" t="s">
        <v>169</v>
      </c>
      <c r="Q5006" s="4" t="s">
        <v>7</v>
      </c>
      <c r="R5006" s="4" t="s">
        <v>14</v>
      </c>
      <c r="S5006" s="4" t="s">
        <v>7</v>
      </c>
      <c r="T5006" s="4" t="s">
        <v>7</v>
      </c>
      <c r="U5006" s="4" t="s">
        <v>7</v>
      </c>
      <c r="V5006" s="40" t="s">
        <v>168</v>
      </c>
      <c r="W5006" s="4" t="s">
        <v>5</v>
      </c>
      <c r="X5006" s="4" t="s">
        <v>7</v>
      </c>
      <c r="Y5006" s="40" t="s">
        <v>169</v>
      </c>
      <c r="Z5006" s="4" t="s">
        <v>7</v>
      </c>
      <c r="AA5006" s="4" t="s">
        <v>14</v>
      </c>
      <c r="AB5006" s="4" t="s">
        <v>7</v>
      </c>
      <c r="AC5006" s="4" t="s">
        <v>7</v>
      </c>
      <c r="AD5006" s="4" t="s">
        <v>7</v>
      </c>
      <c r="AE5006" s="4" t="s">
        <v>12</v>
      </c>
    </row>
    <row r="5007" spans="1:5">
      <c r="A5007" t="n">
        <v>55039</v>
      </c>
      <c r="B5007" s="11" t="n">
        <v>5</v>
      </c>
      <c r="C5007" s="7" t="n">
        <v>28</v>
      </c>
      <c r="D5007" s="40" t="s">
        <v>3</v>
      </c>
      <c r="E5007" s="37" t="n">
        <v>47</v>
      </c>
      <c r="F5007" s="7" t="n">
        <v>61456</v>
      </c>
      <c r="G5007" s="7" t="n">
        <v>2</v>
      </c>
      <c r="H5007" s="7" t="n">
        <v>0</v>
      </c>
      <c r="I5007" s="7" t="s">
        <v>369</v>
      </c>
      <c r="J5007" s="40" t="s">
        <v>3</v>
      </c>
      <c r="K5007" s="7" t="n">
        <v>8</v>
      </c>
      <c r="L5007" s="7" t="n">
        <v>28</v>
      </c>
      <c r="M5007" s="40" t="s">
        <v>3</v>
      </c>
      <c r="N5007" s="36" t="n">
        <v>74</v>
      </c>
      <c r="O5007" s="7" t="n">
        <v>65</v>
      </c>
      <c r="P5007" s="40" t="s">
        <v>3</v>
      </c>
      <c r="Q5007" s="7" t="n">
        <v>0</v>
      </c>
      <c r="R5007" s="7" t="n">
        <v>1</v>
      </c>
      <c r="S5007" s="7" t="n">
        <v>3</v>
      </c>
      <c r="T5007" s="7" t="n">
        <v>9</v>
      </c>
      <c r="U5007" s="7" t="n">
        <v>28</v>
      </c>
      <c r="V5007" s="40" t="s">
        <v>3</v>
      </c>
      <c r="W5007" s="36" t="n">
        <v>74</v>
      </c>
      <c r="X5007" s="7" t="n">
        <v>65</v>
      </c>
      <c r="Y5007" s="40" t="s">
        <v>3</v>
      </c>
      <c r="Z5007" s="7" t="n">
        <v>0</v>
      </c>
      <c r="AA5007" s="7" t="n">
        <v>2</v>
      </c>
      <c r="AB5007" s="7" t="n">
        <v>3</v>
      </c>
      <c r="AC5007" s="7" t="n">
        <v>9</v>
      </c>
      <c r="AD5007" s="7" t="n">
        <v>1</v>
      </c>
      <c r="AE5007" s="12" t="n">
        <f t="normal" ca="1">A5011</f>
        <v>0</v>
      </c>
    </row>
    <row r="5008" spans="1:5">
      <c r="A5008" t="s">
        <v>4</v>
      </c>
      <c r="B5008" s="4" t="s">
        <v>5</v>
      </c>
      <c r="C5008" s="4" t="s">
        <v>11</v>
      </c>
      <c r="D5008" s="4" t="s">
        <v>7</v>
      </c>
      <c r="E5008" s="4" t="s">
        <v>7</v>
      </c>
      <c r="F5008" s="4" t="s">
        <v>8</v>
      </c>
    </row>
    <row r="5009" spans="1:31">
      <c r="A5009" t="n">
        <v>55087</v>
      </c>
      <c r="B5009" s="37" t="n">
        <v>47</v>
      </c>
      <c r="C5009" s="7" t="n">
        <v>61456</v>
      </c>
      <c r="D5009" s="7" t="n">
        <v>0</v>
      </c>
      <c r="E5009" s="7" t="n">
        <v>0</v>
      </c>
      <c r="F5009" s="7" t="s">
        <v>370</v>
      </c>
    </row>
    <row r="5010" spans="1:31">
      <c r="A5010" t="s">
        <v>4</v>
      </c>
      <c r="B5010" s="4" t="s">
        <v>5</v>
      </c>
      <c r="C5010" s="4" t="s">
        <v>7</v>
      </c>
      <c r="D5010" s="4" t="s">
        <v>11</v>
      </c>
      <c r="E5010" s="4" t="s">
        <v>13</v>
      </c>
    </row>
    <row r="5011" spans="1:31">
      <c r="A5011" t="n">
        <v>55100</v>
      </c>
      <c r="B5011" s="48" t="n">
        <v>58</v>
      </c>
      <c r="C5011" s="7" t="n">
        <v>0</v>
      </c>
      <c r="D5011" s="7" t="n">
        <v>300</v>
      </c>
      <c r="E5011" s="7" t="n">
        <v>1</v>
      </c>
    </row>
    <row r="5012" spans="1:31">
      <c r="A5012" t="s">
        <v>4</v>
      </c>
      <c r="B5012" s="4" t="s">
        <v>5</v>
      </c>
      <c r="C5012" s="4" t="s">
        <v>7</v>
      </c>
      <c r="D5012" s="4" t="s">
        <v>11</v>
      </c>
    </row>
    <row r="5013" spans="1:31">
      <c r="A5013" t="n">
        <v>55108</v>
      </c>
      <c r="B5013" s="48" t="n">
        <v>58</v>
      </c>
      <c r="C5013" s="7" t="n">
        <v>255</v>
      </c>
      <c r="D5013" s="7" t="n">
        <v>0</v>
      </c>
    </row>
    <row r="5014" spans="1:31">
      <c r="A5014" t="s">
        <v>4</v>
      </c>
      <c r="B5014" s="4" t="s">
        <v>5</v>
      </c>
      <c r="C5014" s="4" t="s">
        <v>7</v>
      </c>
      <c r="D5014" s="4" t="s">
        <v>7</v>
      </c>
      <c r="E5014" s="4" t="s">
        <v>7</v>
      </c>
      <c r="F5014" s="4" t="s">
        <v>7</v>
      </c>
    </row>
    <row r="5015" spans="1:31">
      <c r="A5015" t="n">
        <v>55112</v>
      </c>
      <c r="B5015" s="9" t="n">
        <v>14</v>
      </c>
      <c r="C5015" s="7" t="n">
        <v>0</v>
      </c>
      <c r="D5015" s="7" t="n">
        <v>0</v>
      </c>
      <c r="E5015" s="7" t="n">
        <v>0</v>
      </c>
      <c r="F5015" s="7" t="n">
        <v>64</v>
      </c>
    </row>
    <row r="5016" spans="1:31">
      <c r="A5016" t="s">
        <v>4</v>
      </c>
      <c r="B5016" s="4" t="s">
        <v>5</v>
      </c>
      <c r="C5016" s="4" t="s">
        <v>7</v>
      </c>
      <c r="D5016" s="4" t="s">
        <v>11</v>
      </c>
    </row>
    <row r="5017" spans="1:31">
      <c r="A5017" t="n">
        <v>55117</v>
      </c>
      <c r="B5017" s="30" t="n">
        <v>22</v>
      </c>
      <c r="C5017" s="7" t="n">
        <v>0</v>
      </c>
      <c r="D5017" s="7" t="n">
        <v>28749</v>
      </c>
    </row>
    <row r="5018" spans="1:31">
      <c r="A5018" t="s">
        <v>4</v>
      </c>
      <c r="B5018" s="4" t="s">
        <v>5</v>
      </c>
      <c r="C5018" s="4" t="s">
        <v>7</v>
      </c>
      <c r="D5018" s="4" t="s">
        <v>11</v>
      </c>
    </row>
    <row r="5019" spans="1:31">
      <c r="A5019" t="n">
        <v>55121</v>
      </c>
      <c r="B5019" s="48" t="n">
        <v>58</v>
      </c>
      <c r="C5019" s="7" t="n">
        <v>5</v>
      </c>
      <c r="D5019" s="7" t="n">
        <v>300</v>
      </c>
    </row>
    <row r="5020" spans="1:31">
      <c r="A5020" t="s">
        <v>4</v>
      </c>
      <c r="B5020" s="4" t="s">
        <v>5</v>
      </c>
      <c r="C5020" s="4" t="s">
        <v>13</v>
      </c>
      <c r="D5020" s="4" t="s">
        <v>11</v>
      </c>
    </row>
    <row r="5021" spans="1:31">
      <c r="A5021" t="n">
        <v>55125</v>
      </c>
      <c r="B5021" s="49" t="n">
        <v>103</v>
      </c>
      <c r="C5021" s="7" t="n">
        <v>0</v>
      </c>
      <c r="D5021" s="7" t="n">
        <v>300</v>
      </c>
    </row>
    <row r="5022" spans="1:31">
      <c r="A5022" t="s">
        <v>4</v>
      </c>
      <c r="B5022" s="4" t="s">
        <v>5</v>
      </c>
      <c r="C5022" s="4" t="s">
        <v>7</v>
      </c>
    </row>
    <row r="5023" spans="1:31">
      <c r="A5023" t="n">
        <v>55132</v>
      </c>
      <c r="B5023" s="41" t="n">
        <v>64</v>
      </c>
      <c r="C5023" s="7" t="n">
        <v>7</v>
      </c>
    </row>
    <row r="5024" spans="1:31">
      <c r="A5024" t="s">
        <v>4</v>
      </c>
      <c r="B5024" s="4" t="s">
        <v>5</v>
      </c>
      <c r="C5024" s="4" t="s">
        <v>7</v>
      </c>
      <c r="D5024" s="4" t="s">
        <v>11</v>
      </c>
    </row>
    <row r="5025" spans="1:6">
      <c r="A5025" t="n">
        <v>55134</v>
      </c>
      <c r="B5025" s="50" t="n">
        <v>72</v>
      </c>
      <c r="C5025" s="7" t="n">
        <v>5</v>
      </c>
      <c r="D5025" s="7" t="n">
        <v>0</v>
      </c>
    </row>
    <row r="5026" spans="1:6">
      <c r="A5026" t="s">
        <v>4</v>
      </c>
      <c r="B5026" s="4" t="s">
        <v>5</v>
      </c>
      <c r="C5026" s="4" t="s">
        <v>7</v>
      </c>
      <c r="D5026" s="40" t="s">
        <v>168</v>
      </c>
      <c r="E5026" s="4" t="s">
        <v>5</v>
      </c>
      <c r="F5026" s="4" t="s">
        <v>7</v>
      </c>
      <c r="G5026" s="4" t="s">
        <v>11</v>
      </c>
      <c r="H5026" s="40" t="s">
        <v>169</v>
      </c>
      <c r="I5026" s="4" t="s">
        <v>7</v>
      </c>
      <c r="J5026" s="4" t="s">
        <v>14</v>
      </c>
      <c r="K5026" s="4" t="s">
        <v>7</v>
      </c>
      <c r="L5026" s="4" t="s">
        <v>7</v>
      </c>
      <c r="M5026" s="4" t="s">
        <v>12</v>
      </c>
    </row>
    <row r="5027" spans="1:6">
      <c r="A5027" t="n">
        <v>55138</v>
      </c>
      <c r="B5027" s="11" t="n">
        <v>5</v>
      </c>
      <c r="C5027" s="7" t="n">
        <v>28</v>
      </c>
      <c r="D5027" s="40" t="s">
        <v>3</v>
      </c>
      <c r="E5027" s="8" t="n">
        <v>162</v>
      </c>
      <c r="F5027" s="7" t="n">
        <v>4</v>
      </c>
      <c r="G5027" s="7" t="n">
        <v>28749</v>
      </c>
      <c r="H5027" s="40" t="s">
        <v>3</v>
      </c>
      <c r="I5027" s="7" t="n">
        <v>0</v>
      </c>
      <c r="J5027" s="7" t="n">
        <v>1</v>
      </c>
      <c r="K5027" s="7" t="n">
        <v>2</v>
      </c>
      <c r="L5027" s="7" t="n">
        <v>1</v>
      </c>
      <c r="M5027" s="12" t="n">
        <f t="normal" ca="1">A5033</f>
        <v>0</v>
      </c>
    </row>
    <row r="5028" spans="1:6">
      <c r="A5028" t="s">
        <v>4</v>
      </c>
      <c r="B5028" s="4" t="s">
        <v>5</v>
      </c>
      <c r="C5028" s="4" t="s">
        <v>7</v>
      </c>
      <c r="D5028" s="4" t="s">
        <v>8</v>
      </c>
    </row>
    <row r="5029" spans="1:6">
      <c r="A5029" t="n">
        <v>55155</v>
      </c>
      <c r="B5029" s="6" t="n">
        <v>2</v>
      </c>
      <c r="C5029" s="7" t="n">
        <v>10</v>
      </c>
      <c r="D5029" s="7" t="s">
        <v>371</v>
      </c>
    </row>
    <row r="5030" spans="1:6">
      <c r="A5030" t="s">
        <v>4</v>
      </c>
      <c r="B5030" s="4" t="s">
        <v>5</v>
      </c>
      <c r="C5030" s="4" t="s">
        <v>11</v>
      </c>
    </row>
    <row r="5031" spans="1:6">
      <c r="A5031" t="n">
        <v>55172</v>
      </c>
      <c r="B5031" s="29" t="n">
        <v>16</v>
      </c>
      <c r="C5031" s="7" t="n">
        <v>0</v>
      </c>
    </row>
    <row r="5032" spans="1:6">
      <c r="A5032" t="s">
        <v>4</v>
      </c>
      <c r="B5032" s="4" t="s">
        <v>5</v>
      </c>
      <c r="C5032" s="4" t="s">
        <v>7</v>
      </c>
      <c r="D5032" s="4" t="s">
        <v>11</v>
      </c>
      <c r="E5032" s="4" t="s">
        <v>7</v>
      </c>
      <c r="F5032" s="4" t="s">
        <v>12</v>
      </c>
    </row>
    <row r="5033" spans="1:6">
      <c r="A5033" t="n">
        <v>55175</v>
      </c>
      <c r="B5033" s="11" t="n">
        <v>5</v>
      </c>
      <c r="C5033" s="7" t="n">
        <v>30</v>
      </c>
      <c r="D5033" s="7" t="n">
        <v>6471</v>
      </c>
      <c r="E5033" s="7" t="n">
        <v>1</v>
      </c>
      <c r="F5033" s="12" t="n">
        <f t="normal" ca="1">A5035</f>
        <v>0</v>
      </c>
    </row>
    <row r="5034" spans="1:6">
      <c r="A5034" t="s">
        <v>4</v>
      </c>
      <c r="B5034" s="4" t="s">
        <v>5</v>
      </c>
      <c r="C5034" s="4" t="s">
        <v>11</v>
      </c>
      <c r="D5034" s="4" t="s">
        <v>7</v>
      </c>
      <c r="E5034" s="4" t="s">
        <v>7</v>
      </c>
      <c r="F5034" s="4" t="s">
        <v>8</v>
      </c>
    </row>
    <row r="5035" spans="1:6">
      <c r="A5035" t="n">
        <v>55184</v>
      </c>
      <c r="B5035" s="28" t="n">
        <v>20</v>
      </c>
      <c r="C5035" s="7" t="n">
        <v>61456</v>
      </c>
      <c r="D5035" s="7" t="n">
        <v>3</v>
      </c>
      <c r="E5035" s="7" t="n">
        <v>10</v>
      </c>
      <c r="F5035" s="7" t="s">
        <v>374</v>
      </c>
    </row>
    <row r="5036" spans="1:6">
      <c r="A5036" t="s">
        <v>4</v>
      </c>
      <c r="B5036" s="4" t="s">
        <v>5</v>
      </c>
      <c r="C5036" s="4" t="s">
        <v>11</v>
      </c>
    </row>
    <row r="5037" spans="1:6">
      <c r="A5037" t="n">
        <v>55202</v>
      </c>
      <c r="B5037" s="29" t="n">
        <v>16</v>
      </c>
      <c r="C5037" s="7" t="n">
        <v>0</v>
      </c>
    </row>
    <row r="5038" spans="1:6">
      <c r="A5038" t="s">
        <v>4</v>
      </c>
      <c r="B5038" s="4" t="s">
        <v>5</v>
      </c>
      <c r="C5038" s="4" t="s">
        <v>11</v>
      </c>
      <c r="D5038" s="4" t="s">
        <v>7</v>
      </c>
      <c r="E5038" s="4" t="s">
        <v>7</v>
      </c>
      <c r="F5038" s="4" t="s">
        <v>8</v>
      </c>
    </row>
    <row r="5039" spans="1:6">
      <c r="A5039" t="n">
        <v>55205</v>
      </c>
      <c r="B5039" s="28" t="n">
        <v>20</v>
      </c>
      <c r="C5039" s="7" t="n">
        <v>5707</v>
      </c>
      <c r="D5039" s="7" t="n">
        <v>3</v>
      </c>
      <c r="E5039" s="7" t="n">
        <v>10</v>
      </c>
      <c r="F5039" s="7" t="s">
        <v>374</v>
      </c>
    </row>
    <row r="5040" spans="1:6">
      <c r="A5040" t="s">
        <v>4</v>
      </c>
      <c r="B5040" s="4" t="s">
        <v>5</v>
      </c>
      <c r="C5040" s="4" t="s">
        <v>11</v>
      </c>
    </row>
    <row r="5041" spans="1:13">
      <c r="A5041" t="n">
        <v>55223</v>
      </c>
      <c r="B5041" s="29" t="n">
        <v>16</v>
      </c>
      <c r="C5041" s="7" t="n">
        <v>0</v>
      </c>
    </row>
    <row r="5042" spans="1:13">
      <c r="A5042" t="s">
        <v>4</v>
      </c>
      <c r="B5042" s="4" t="s">
        <v>5</v>
      </c>
      <c r="C5042" s="4" t="s">
        <v>7</v>
      </c>
    </row>
    <row r="5043" spans="1:13">
      <c r="A5043" t="n">
        <v>55226</v>
      </c>
      <c r="B5043" s="36" t="n">
        <v>74</v>
      </c>
      <c r="C5043" s="7" t="n">
        <v>18</v>
      </c>
    </row>
    <row r="5044" spans="1:13">
      <c r="A5044" t="s">
        <v>4</v>
      </c>
      <c r="B5044" s="4" t="s">
        <v>5</v>
      </c>
      <c r="C5044" s="4" t="s">
        <v>11</v>
      </c>
      <c r="D5044" s="4" t="s">
        <v>13</v>
      </c>
      <c r="E5044" s="4" t="s">
        <v>13</v>
      </c>
      <c r="F5044" s="4" t="s">
        <v>13</v>
      </c>
      <c r="G5044" s="4" t="s">
        <v>13</v>
      </c>
    </row>
    <row r="5045" spans="1:13">
      <c r="A5045" t="n">
        <v>55228</v>
      </c>
      <c r="B5045" s="22" t="n">
        <v>46</v>
      </c>
      <c r="C5045" s="7" t="n">
        <v>61456</v>
      </c>
      <c r="D5045" s="7" t="n">
        <v>-1.12000000476837</v>
      </c>
      <c r="E5045" s="7" t="n">
        <v>0</v>
      </c>
      <c r="F5045" s="7" t="n">
        <v>-5.46000003814697</v>
      </c>
      <c r="G5045" s="7" t="n">
        <v>180</v>
      </c>
    </row>
    <row r="5046" spans="1:13">
      <c r="A5046" t="s">
        <v>4</v>
      </c>
      <c r="B5046" s="4" t="s">
        <v>5</v>
      </c>
      <c r="C5046" s="4" t="s">
        <v>7</v>
      </c>
      <c r="D5046" s="4" t="s">
        <v>7</v>
      </c>
      <c r="E5046" s="4" t="s">
        <v>13</v>
      </c>
      <c r="F5046" s="4" t="s">
        <v>13</v>
      </c>
      <c r="G5046" s="4" t="s">
        <v>13</v>
      </c>
      <c r="H5046" s="4" t="s">
        <v>11</v>
      </c>
    </row>
    <row r="5047" spans="1:13">
      <c r="A5047" t="n">
        <v>55247</v>
      </c>
      <c r="B5047" s="53" t="n">
        <v>45</v>
      </c>
      <c r="C5047" s="7" t="n">
        <v>2</v>
      </c>
      <c r="D5047" s="7" t="n">
        <v>3</v>
      </c>
      <c r="E5047" s="7" t="n">
        <v>-1.60000002384186</v>
      </c>
      <c r="F5047" s="7" t="n">
        <v>1.20000004768372</v>
      </c>
      <c r="G5047" s="7" t="n">
        <v>-7.26000022888184</v>
      </c>
      <c r="H5047" s="7" t="n">
        <v>0</v>
      </c>
    </row>
    <row r="5048" spans="1:13">
      <c r="A5048" t="s">
        <v>4</v>
      </c>
      <c r="B5048" s="4" t="s">
        <v>5</v>
      </c>
      <c r="C5048" s="4" t="s">
        <v>7</v>
      </c>
      <c r="D5048" s="4" t="s">
        <v>7</v>
      </c>
      <c r="E5048" s="4" t="s">
        <v>13</v>
      </c>
      <c r="F5048" s="4" t="s">
        <v>13</v>
      </c>
      <c r="G5048" s="4" t="s">
        <v>13</v>
      </c>
      <c r="H5048" s="4" t="s">
        <v>11</v>
      </c>
      <c r="I5048" s="4" t="s">
        <v>7</v>
      </c>
    </row>
    <row r="5049" spans="1:13">
      <c r="A5049" t="n">
        <v>55264</v>
      </c>
      <c r="B5049" s="53" t="n">
        <v>45</v>
      </c>
      <c r="C5049" s="7" t="n">
        <v>4</v>
      </c>
      <c r="D5049" s="7" t="n">
        <v>3</v>
      </c>
      <c r="E5049" s="7" t="n">
        <v>2.41000008583069</v>
      </c>
      <c r="F5049" s="7" t="n">
        <v>31.0599994659424</v>
      </c>
      <c r="G5049" s="7" t="n">
        <v>0</v>
      </c>
      <c r="H5049" s="7" t="n">
        <v>0</v>
      </c>
      <c r="I5049" s="7" t="n">
        <v>0</v>
      </c>
    </row>
    <row r="5050" spans="1:13">
      <c r="A5050" t="s">
        <v>4</v>
      </c>
      <c r="B5050" s="4" t="s">
        <v>5</v>
      </c>
      <c r="C5050" s="4" t="s">
        <v>7</v>
      </c>
      <c r="D5050" s="4" t="s">
        <v>7</v>
      </c>
      <c r="E5050" s="4" t="s">
        <v>13</v>
      </c>
      <c r="F5050" s="4" t="s">
        <v>11</v>
      </c>
    </row>
    <row r="5051" spans="1:13">
      <c r="A5051" t="n">
        <v>55282</v>
      </c>
      <c r="B5051" s="53" t="n">
        <v>45</v>
      </c>
      <c r="C5051" s="7" t="n">
        <v>5</v>
      </c>
      <c r="D5051" s="7" t="n">
        <v>3</v>
      </c>
      <c r="E5051" s="7" t="n">
        <v>4.5</v>
      </c>
      <c r="F5051" s="7" t="n">
        <v>0</v>
      </c>
    </row>
    <row r="5052" spans="1:13">
      <c r="A5052" t="s">
        <v>4</v>
      </c>
      <c r="B5052" s="4" t="s">
        <v>5</v>
      </c>
      <c r="C5052" s="4" t="s">
        <v>7</v>
      </c>
      <c r="D5052" s="4" t="s">
        <v>7</v>
      </c>
      <c r="E5052" s="4" t="s">
        <v>13</v>
      </c>
      <c r="F5052" s="4" t="s">
        <v>11</v>
      </c>
    </row>
    <row r="5053" spans="1:13">
      <c r="A5053" t="n">
        <v>55291</v>
      </c>
      <c r="B5053" s="53" t="n">
        <v>45</v>
      </c>
      <c r="C5053" s="7" t="n">
        <v>11</v>
      </c>
      <c r="D5053" s="7" t="n">
        <v>3</v>
      </c>
      <c r="E5053" s="7" t="n">
        <v>34</v>
      </c>
      <c r="F5053" s="7" t="n">
        <v>0</v>
      </c>
    </row>
    <row r="5054" spans="1:13">
      <c r="A5054" t="s">
        <v>4</v>
      </c>
      <c r="B5054" s="4" t="s">
        <v>5</v>
      </c>
      <c r="C5054" s="4" t="s">
        <v>7</v>
      </c>
      <c r="D5054" s="4" t="s">
        <v>7</v>
      </c>
      <c r="E5054" s="4" t="s">
        <v>13</v>
      </c>
      <c r="F5054" s="4" t="s">
        <v>11</v>
      </c>
    </row>
    <row r="5055" spans="1:13">
      <c r="A5055" t="n">
        <v>55300</v>
      </c>
      <c r="B5055" s="53" t="n">
        <v>45</v>
      </c>
      <c r="C5055" s="7" t="n">
        <v>5</v>
      </c>
      <c r="D5055" s="7" t="n">
        <v>3</v>
      </c>
      <c r="E5055" s="7" t="n">
        <v>4</v>
      </c>
      <c r="F5055" s="7" t="n">
        <v>2000</v>
      </c>
    </row>
    <row r="5056" spans="1:13">
      <c r="A5056" t="s">
        <v>4</v>
      </c>
      <c r="B5056" s="4" t="s">
        <v>5</v>
      </c>
      <c r="C5056" s="4" t="s">
        <v>7</v>
      </c>
      <c r="D5056" s="4" t="s">
        <v>11</v>
      </c>
      <c r="E5056" s="4" t="s">
        <v>13</v>
      </c>
    </row>
    <row r="5057" spans="1:9">
      <c r="A5057" t="n">
        <v>55309</v>
      </c>
      <c r="B5057" s="48" t="n">
        <v>58</v>
      </c>
      <c r="C5057" s="7" t="n">
        <v>100</v>
      </c>
      <c r="D5057" s="7" t="n">
        <v>1000</v>
      </c>
      <c r="E5057" s="7" t="n">
        <v>1</v>
      </c>
    </row>
    <row r="5058" spans="1:9">
      <c r="A5058" t="s">
        <v>4</v>
      </c>
      <c r="B5058" s="4" t="s">
        <v>5</v>
      </c>
      <c r="C5058" s="4" t="s">
        <v>7</v>
      </c>
      <c r="D5058" s="4" t="s">
        <v>11</v>
      </c>
    </row>
    <row r="5059" spans="1:9">
      <c r="A5059" t="n">
        <v>55317</v>
      </c>
      <c r="B5059" s="48" t="n">
        <v>58</v>
      </c>
      <c r="C5059" s="7" t="n">
        <v>255</v>
      </c>
      <c r="D5059" s="7" t="n">
        <v>0</v>
      </c>
    </row>
    <row r="5060" spans="1:9">
      <c r="A5060" t="s">
        <v>4</v>
      </c>
      <c r="B5060" s="4" t="s">
        <v>5</v>
      </c>
      <c r="C5060" s="4" t="s">
        <v>7</v>
      </c>
      <c r="D5060" s="4" t="s">
        <v>11</v>
      </c>
    </row>
    <row r="5061" spans="1:9">
      <c r="A5061" t="n">
        <v>55321</v>
      </c>
      <c r="B5061" s="53" t="n">
        <v>45</v>
      </c>
      <c r="C5061" s="7" t="n">
        <v>7</v>
      </c>
      <c r="D5061" s="7" t="n">
        <v>255</v>
      </c>
    </row>
    <row r="5062" spans="1:9">
      <c r="A5062" t="s">
        <v>4</v>
      </c>
      <c r="B5062" s="4" t="s">
        <v>5</v>
      </c>
      <c r="C5062" s="4" t="s">
        <v>7</v>
      </c>
      <c r="D5062" s="4" t="s">
        <v>13</v>
      </c>
      <c r="E5062" s="4" t="s">
        <v>11</v>
      </c>
      <c r="F5062" s="4" t="s">
        <v>7</v>
      </c>
    </row>
    <row r="5063" spans="1:9">
      <c r="A5063" t="n">
        <v>55325</v>
      </c>
      <c r="B5063" s="14" t="n">
        <v>49</v>
      </c>
      <c r="C5063" s="7" t="n">
        <v>3</v>
      </c>
      <c r="D5063" s="7" t="n">
        <v>0.699999988079071</v>
      </c>
      <c r="E5063" s="7" t="n">
        <v>500</v>
      </c>
      <c r="F5063" s="7" t="n">
        <v>0</v>
      </c>
    </row>
    <row r="5064" spans="1:9">
      <c r="A5064" t="s">
        <v>4</v>
      </c>
      <c r="B5064" s="4" t="s">
        <v>5</v>
      </c>
      <c r="C5064" s="4" t="s">
        <v>7</v>
      </c>
      <c r="D5064" s="4" t="s">
        <v>11</v>
      </c>
    </row>
    <row r="5065" spans="1:9">
      <c r="A5065" t="n">
        <v>55334</v>
      </c>
      <c r="B5065" s="48" t="n">
        <v>58</v>
      </c>
      <c r="C5065" s="7" t="n">
        <v>10</v>
      </c>
      <c r="D5065" s="7" t="n">
        <v>300</v>
      </c>
    </row>
    <row r="5066" spans="1:9">
      <c r="A5066" t="s">
        <v>4</v>
      </c>
      <c r="B5066" s="4" t="s">
        <v>5</v>
      </c>
      <c r="C5066" s="4" t="s">
        <v>7</v>
      </c>
      <c r="D5066" s="4" t="s">
        <v>11</v>
      </c>
    </row>
    <row r="5067" spans="1:9">
      <c r="A5067" t="n">
        <v>55338</v>
      </c>
      <c r="B5067" s="48" t="n">
        <v>58</v>
      </c>
      <c r="C5067" s="7" t="n">
        <v>12</v>
      </c>
      <c r="D5067" s="7" t="n">
        <v>0</v>
      </c>
    </row>
    <row r="5068" spans="1:9">
      <c r="A5068" t="s">
        <v>4</v>
      </c>
      <c r="B5068" s="4" t="s">
        <v>5</v>
      </c>
      <c r="C5068" s="4" t="s">
        <v>7</v>
      </c>
      <c r="D5068" s="4" t="s">
        <v>11</v>
      </c>
      <c r="E5068" s="4" t="s">
        <v>7</v>
      </c>
      <c r="F5068" s="4" t="s">
        <v>7</v>
      </c>
      <c r="G5068" s="4" t="s">
        <v>12</v>
      </c>
    </row>
    <row r="5069" spans="1:9">
      <c r="A5069" t="n">
        <v>55342</v>
      </c>
      <c r="B5069" s="11" t="n">
        <v>5</v>
      </c>
      <c r="C5069" s="7" t="n">
        <v>30</v>
      </c>
      <c r="D5069" s="7" t="n">
        <v>9488</v>
      </c>
      <c r="E5069" s="7" t="n">
        <v>8</v>
      </c>
      <c r="F5069" s="7" t="n">
        <v>1</v>
      </c>
      <c r="G5069" s="12" t="n">
        <f t="normal" ca="1">A5275</f>
        <v>0</v>
      </c>
    </row>
    <row r="5070" spans="1:9">
      <c r="A5070" t="s">
        <v>4</v>
      </c>
      <c r="B5070" s="4" t="s">
        <v>5</v>
      </c>
      <c r="C5070" s="4" t="s">
        <v>7</v>
      </c>
      <c r="D5070" s="4" t="s">
        <v>11</v>
      </c>
      <c r="E5070" s="4" t="s">
        <v>11</v>
      </c>
      <c r="F5070" s="4" t="s">
        <v>7</v>
      </c>
    </row>
    <row r="5071" spans="1:9">
      <c r="A5071" t="n">
        <v>55352</v>
      </c>
      <c r="B5071" s="56" t="n">
        <v>25</v>
      </c>
      <c r="C5071" s="7" t="n">
        <v>1</v>
      </c>
      <c r="D5071" s="7" t="n">
        <v>160</v>
      </c>
      <c r="E5071" s="7" t="n">
        <v>570</v>
      </c>
      <c r="F5071" s="7" t="n">
        <v>1</v>
      </c>
    </row>
    <row r="5072" spans="1:9">
      <c r="A5072" t="s">
        <v>4</v>
      </c>
      <c r="B5072" s="4" t="s">
        <v>5</v>
      </c>
      <c r="C5072" s="4" t="s">
        <v>7</v>
      </c>
      <c r="D5072" s="4" t="s">
        <v>11</v>
      </c>
      <c r="E5072" s="4" t="s">
        <v>8</v>
      </c>
    </row>
    <row r="5073" spans="1:7">
      <c r="A5073" t="n">
        <v>55359</v>
      </c>
      <c r="B5073" s="26" t="n">
        <v>51</v>
      </c>
      <c r="C5073" s="7" t="n">
        <v>4</v>
      </c>
      <c r="D5073" s="7" t="n">
        <v>0</v>
      </c>
      <c r="E5073" s="7" t="s">
        <v>383</v>
      </c>
    </row>
    <row r="5074" spans="1:7">
      <c r="A5074" t="s">
        <v>4</v>
      </c>
      <c r="B5074" s="4" t="s">
        <v>5</v>
      </c>
      <c r="C5074" s="4" t="s">
        <v>11</v>
      </c>
    </row>
    <row r="5075" spans="1:7">
      <c r="A5075" t="n">
        <v>55372</v>
      </c>
      <c r="B5075" s="29" t="n">
        <v>16</v>
      </c>
      <c r="C5075" s="7" t="n">
        <v>0</v>
      </c>
    </row>
    <row r="5076" spans="1:7">
      <c r="A5076" t="s">
        <v>4</v>
      </c>
      <c r="B5076" s="4" t="s">
        <v>5</v>
      </c>
      <c r="C5076" s="4" t="s">
        <v>11</v>
      </c>
      <c r="D5076" s="4" t="s">
        <v>51</v>
      </c>
      <c r="E5076" s="4" t="s">
        <v>7</v>
      </c>
      <c r="F5076" s="4" t="s">
        <v>7</v>
      </c>
    </row>
    <row r="5077" spans="1:7">
      <c r="A5077" t="n">
        <v>55375</v>
      </c>
      <c r="B5077" s="31" t="n">
        <v>26</v>
      </c>
      <c r="C5077" s="7" t="n">
        <v>0</v>
      </c>
      <c r="D5077" s="7" t="s">
        <v>611</v>
      </c>
      <c r="E5077" s="7" t="n">
        <v>2</v>
      </c>
      <c r="F5077" s="7" t="n">
        <v>0</v>
      </c>
    </row>
    <row r="5078" spans="1:7">
      <c r="A5078" t="s">
        <v>4</v>
      </c>
      <c r="B5078" s="4" t="s">
        <v>5</v>
      </c>
    </row>
    <row r="5079" spans="1:7">
      <c r="A5079" t="n">
        <v>55410</v>
      </c>
      <c r="B5079" s="32" t="n">
        <v>28</v>
      </c>
    </row>
    <row r="5080" spans="1:7">
      <c r="A5080" t="s">
        <v>4</v>
      </c>
      <c r="B5080" s="4" t="s">
        <v>5</v>
      </c>
      <c r="C5080" s="4" t="s">
        <v>7</v>
      </c>
      <c r="D5080" s="4" t="s">
        <v>11</v>
      </c>
      <c r="E5080" s="4" t="s">
        <v>11</v>
      </c>
      <c r="F5080" s="4" t="s">
        <v>7</v>
      </c>
    </row>
    <row r="5081" spans="1:7">
      <c r="A5081" t="n">
        <v>55411</v>
      </c>
      <c r="B5081" s="56" t="n">
        <v>25</v>
      </c>
      <c r="C5081" s="7" t="n">
        <v>1</v>
      </c>
      <c r="D5081" s="7" t="n">
        <v>160</v>
      </c>
      <c r="E5081" s="7" t="n">
        <v>350</v>
      </c>
      <c r="F5081" s="7" t="n">
        <v>2</v>
      </c>
    </row>
    <row r="5082" spans="1:7">
      <c r="A5082" t="s">
        <v>4</v>
      </c>
      <c r="B5082" s="4" t="s">
        <v>5</v>
      </c>
      <c r="C5082" s="4" t="s">
        <v>7</v>
      </c>
      <c r="D5082" s="4" t="s">
        <v>11</v>
      </c>
      <c r="E5082" s="4" t="s">
        <v>8</v>
      </c>
    </row>
    <row r="5083" spans="1:7">
      <c r="A5083" t="n">
        <v>55418</v>
      </c>
      <c r="B5083" s="26" t="n">
        <v>51</v>
      </c>
      <c r="C5083" s="7" t="n">
        <v>4</v>
      </c>
      <c r="D5083" s="7" t="n">
        <v>5707</v>
      </c>
      <c r="E5083" s="7" t="s">
        <v>50</v>
      </c>
    </row>
    <row r="5084" spans="1:7">
      <c r="A5084" t="s">
        <v>4</v>
      </c>
      <c r="B5084" s="4" t="s">
        <v>5</v>
      </c>
      <c r="C5084" s="4" t="s">
        <v>11</v>
      </c>
    </row>
    <row r="5085" spans="1:7">
      <c r="A5085" t="n">
        <v>55431</v>
      </c>
      <c r="B5085" s="29" t="n">
        <v>16</v>
      </c>
      <c r="C5085" s="7" t="n">
        <v>0</v>
      </c>
    </row>
    <row r="5086" spans="1:7">
      <c r="A5086" t="s">
        <v>4</v>
      </c>
      <c r="B5086" s="4" t="s">
        <v>5</v>
      </c>
      <c r="C5086" s="4" t="s">
        <v>11</v>
      </c>
      <c r="D5086" s="4" t="s">
        <v>51</v>
      </c>
      <c r="E5086" s="4" t="s">
        <v>7</v>
      </c>
      <c r="F5086" s="4" t="s">
        <v>7</v>
      </c>
      <c r="G5086" s="4" t="s">
        <v>51</v>
      </c>
      <c r="H5086" s="4" t="s">
        <v>7</v>
      </c>
      <c r="I5086" s="4" t="s">
        <v>7</v>
      </c>
    </row>
    <row r="5087" spans="1:7">
      <c r="A5087" t="n">
        <v>55434</v>
      </c>
      <c r="B5087" s="31" t="n">
        <v>26</v>
      </c>
      <c r="C5087" s="7" t="n">
        <v>5707</v>
      </c>
      <c r="D5087" s="7" t="s">
        <v>612</v>
      </c>
      <c r="E5087" s="7" t="n">
        <v>2</v>
      </c>
      <c r="F5087" s="7" t="n">
        <v>3</v>
      </c>
      <c r="G5087" s="7" t="s">
        <v>613</v>
      </c>
      <c r="H5087" s="7" t="n">
        <v>2</v>
      </c>
      <c r="I5087" s="7" t="n">
        <v>0</v>
      </c>
    </row>
    <row r="5088" spans="1:7">
      <c r="A5088" t="s">
        <v>4</v>
      </c>
      <c r="B5088" s="4" t="s">
        <v>5</v>
      </c>
    </row>
    <row r="5089" spans="1:9">
      <c r="A5089" t="n">
        <v>55509</v>
      </c>
      <c r="B5089" s="32" t="n">
        <v>28</v>
      </c>
    </row>
    <row r="5090" spans="1:9">
      <c r="A5090" t="s">
        <v>4</v>
      </c>
      <c r="B5090" s="4" t="s">
        <v>5</v>
      </c>
      <c r="C5090" s="4" t="s">
        <v>7</v>
      </c>
      <c r="D5090" s="4" t="s">
        <v>11</v>
      </c>
      <c r="E5090" s="4" t="s">
        <v>11</v>
      </c>
      <c r="F5090" s="4" t="s">
        <v>7</v>
      </c>
    </row>
    <row r="5091" spans="1:9">
      <c r="A5091" t="n">
        <v>55510</v>
      </c>
      <c r="B5091" s="56" t="n">
        <v>25</v>
      </c>
      <c r="C5091" s="7" t="n">
        <v>1</v>
      </c>
      <c r="D5091" s="7" t="n">
        <v>160</v>
      </c>
      <c r="E5091" s="7" t="n">
        <v>570</v>
      </c>
      <c r="F5091" s="7" t="n">
        <v>1</v>
      </c>
    </row>
    <row r="5092" spans="1:9">
      <c r="A5092" t="s">
        <v>4</v>
      </c>
      <c r="B5092" s="4" t="s">
        <v>5</v>
      </c>
      <c r="C5092" s="4" t="s">
        <v>7</v>
      </c>
      <c r="D5092" s="4" t="s">
        <v>11</v>
      </c>
      <c r="E5092" s="4" t="s">
        <v>8</v>
      </c>
    </row>
    <row r="5093" spans="1:9">
      <c r="A5093" t="n">
        <v>55517</v>
      </c>
      <c r="B5093" s="26" t="n">
        <v>51</v>
      </c>
      <c r="C5093" s="7" t="n">
        <v>4</v>
      </c>
      <c r="D5093" s="7" t="n">
        <v>0</v>
      </c>
      <c r="E5093" s="7" t="s">
        <v>383</v>
      </c>
    </row>
    <row r="5094" spans="1:9">
      <c r="A5094" t="s">
        <v>4</v>
      </c>
      <c r="B5094" s="4" t="s">
        <v>5</v>
      </c>
      <c r="C5094" s="4" t="s">
        <v>11</v>
      </c>
    </row>
    <row r="5095" spans="1:9">
      <c r="A5095" t="n">
        <v>55530</v>
      </c>
      <c r="B5095" s="29" t="n">
        <v>16</v>
      </c>
      <c r="C5095" s="7" t="n">
        <v>0</v>
      </c>
    </row>
    <row r="5096" spans="1:9">
      <c r="A5096" t="s">
        <v>4</v>
      </c>
      <c r="B5096" s="4" t="s">
        <v>5</v>
      </c>
      <c r="C5096" s="4" t="s">
        <v>11</v>
      </c>
      <c r="D5096" s="4" t="s">
        <v>51</v>
      </c>
      <c r="E5096" s="4" t="s">
        <v>7</v>
      </c>
      <c r="F5096" s="4" t="s">
        <v>7</v>
      </c>
    </row>
    <row r="5097" spans="1:9">
      <c r="A5097" t="n">
        <v>55533</v>
      </c>
      <c r="B5097" s="31" t="n">
        <v>26</v>
      </c>
      <c r="C5097" s="7" t="n">
        <v>0</v>
      </c>
      <c r="D5097" s="7" t="s">
        <v>614</v>
      </c>
      <c r="E5097" s="7" t="n">
        <v>2</v>
      </c>
      <c r="F5097" s="7" t="n">
        <v>0</v>
      </c>
    </row>
    <row r="5098" spans="1:9">
      <c r="A5098" t="s">
        <v>4</v>
      </c>
      <c r="B5098" s="4" t="s">
        <v>5</v>
      </c>
    </row>
    <row r="5099" spans="1:9">
      <c r="A5099" t="n">
        <v>55621</v>
      </c>
      <c r="B5099" s="32" t="n">
        <v>28</v>
      </c>
    </row>
    <row r="5100" spans="1:9">
      <c r="A5100" t="s">
        <v>4</v>
      </c>
      <c r="B5100" s="4" t="s">
        <v>5</v>
      </c>
      <c r="C5100" s="4" t="s">
        <v>7</v>
      </c>
      <c r="D5100" s="4" t="s">
        <v>11</v>
      </c>
      <c r="E5100" s="4" t="s">
        <v>11</v>
      </c>
      <c r="F5100" s="4" t="s">
        <v>7</v>
      </c>
    </row>
    <row r="5101" spans="1:9">
      <c r="A5101" t="n">
        <v>55622</v>
      </c>
      <c r="B5101" s="56" t="n">
        <v>25</v>
      </c>
      <c r="C5101" s="7" t="n">
        <v>1</v>
      </c>
      <c r="D5101" s="7" t="n">
        <v>60</v>
      </c>
      <c r="E5101" s="7" t="n">
        <v>500</v>
      </c>
      <c r="F5101" s="7" t="n">
        <v>1</v>
      </c>
    </row>
    <row r="5102" spans="1:9">
      <c r="A5102" t="s">
        <v>4</v>
      </c>
      <c r="B5102" s="4" t="s">
        <v>5</v>
      </c>
      <c r="C5102" s="4" t="s">
        <v>7</v>
      </c>
      <c r="D5102" s="4" t="s">
        <v>11</v>
      </c>
      <c r="E5102" s="4" t="s">
        <v>8</v>
      </c>
    </row>
    <row r="5103" spans="1:9">
      <c r="A5103" t="n">
        <v>55629</v>
      </c>
      <c r="B5103" s="26" t="n">
        <v>51</v>
      </c>
      <c r="C5103" s="7" t="n">
        <v>4</v>
      </c>
      <c r="D5103" s="7" t="n">
        <v>9</v>
      </c>
      <c r="E5103" s="7" t="s">
        <v>50</v>
      </c>
    </row>
    <row r="5104" spans="1:9">
      <c r="A5104" t="s">
        <v>4</v>
      </c>
      <c r="B5104" s="4" t="s">
        <v>5</v>
      </c>
      <c r="C5104" s="4" t="s">
        <v>11</v>
      </c>
    </row>
    <row r="5105" spans="1:6">
      <c r="A5105" t="n">
        <v>55642</v>
      </c>
      <c r="B5105" s="29" t="n">
        <v>16</v>
      </c>
      <c r="C5105" s="7" t="n">
        <v>0</v>
      </c>
    </row>
    <row r="5106" spans="1:6">
      <c r="A5106" t="s">
        <v>4</v>
      </c>
      <c r="B5106" s="4" t="s">
        <v>5</v>
      </c>
      <c r="C5106" s="4" t="s">
        <v>11</v>
      </c>
      <c r="D5106" s="4" t="s">
        <v>51</v>
      </c>
      <c r="E5106" s="4" t="s">
        <v>7</v>
      </c>
      <c r="F5106" s="4" t="s">
        <v>7</v>
      </c>
    </row>
    <row r="5107" spans="1:6">
      <c r="A5107" t="n">
        <v>55645</v>
      </c>
      <c r="B5107" s="31" t="n">
        <v>26</v>
      </c>
      <c r="C5107" s="7" t="n">
        <v>9</v>
      </c>
      <c r="D5107" s="7" t="s">
        <v>615</v>
      </c>
      <c r="E5107" s="7" t="n">
        <v>2</v>
      </c>
      <c r="F5107" s="7" t="n">
        <v>0</v>
      </c>
    </row>
    <row r="5108" spans="1:6">
      <c r="A5108" t="s">
        <v>4</v>
      </c>
      <c r="B5108" s="4" t="s">
        <v>5</v>
      </c>
    </row>
    <row r="5109" spans="1:6">
      <c r="A5109" t="n">
        <v>55726</v>
      </c>
      <c r="B5109" s="32" t="n">
        <v>28</v>
      </c>
    </row>
    <row r="5110" spans="1:6">
      <c r="A5110" t="s">
        <v>4</v>
      </c>
      <c r="B5110" s="4" t="s">
        <v>5</v>
      </c>
      <c r="C5110" s="4" t="s">
        <v>7</v>
      </c>
      <c r="D5110" s="4" t="s">
        <v>11</v>
      </c>
      <c r="E5110" s="4" t="s">
        <v>11</v>
      </c>
      <c r="F5110" s="4" t="s">
        <v>7</v>
      </c>
    </row>
    <row r="5111" spans="1:6">
      <c r="A5111" t="n">
        <v>55727</v>
      </c>
      <c r="B5111" s="56" t="n">
        <v>25</v>
      </c>
      <c r="C5111" s="7" t="n">
        <v>1</v>
      </c>
      <c r="D5111" s="7" t="n">
        <v>160</v>
      </c>
      <c r="E5111" s="7" t="n">
        <v>350</v>
      </c>
      <c r="F5111" s="7" t="n">
        <v>2</v>
      </c>
    </row>
    <row r="5112" spans="1:6">
      <c r="A5112" t="s">
        <v>4</v>
      </c>
      <c r="B5112" s="4" t="s">
        <v>5</v>
      </c>
      <c r="C5112" s="4" t="s">
        <v>7</v>
      </c>
      <c r="D5112" s="4" t="s">
        <v>11</v>
      </c>
      <c r="E5112" s="4" t="s">
        <v>8</v>
      </c>
    </row>
    <row r="5113" spans="1:6">
      <c r="A5113" t="n">
        <v>55734</v>
      </c>
      <c r="B5113" s="26" t="n">
        <v>51</v>
      </c>
      <c r="C5113" s="7" t="n">
        <v>4</v>
      </c>
      <c r="D5113" s="7" t="n">
        <v>5707</v>
      </c>
      <c r="E5113" s="7" t="s">
        <v>75</v>
      </c>
    </row>
    <row r="5114" spans="1:6">
      <c r="A5114" t="s">
        <v>4</v>
      </c>
      <c r="B5114" s="4" t="s">
        <v>5</v>
      </c>
      <c r="C5114" s="4" t="s">
        <v>11</v>
      </c>
    </row>
    <row r="5115" spans="1:6">
      <c r="A5115" t="n">
        <v>55748</v>
      </c>
      <c r="B5115" s="29" t="n">
        <v>16</v>
      </c>
      <c r="C5115" s="7" t="n">
        <v>0</v>
      </c>
    </row>
    <row r="5116" spans="1:6">
      <c r="A5116" t="s">
        <v>4</v>
      </c>
      <c r="B5116" s="4" t="s">
        <v>5</v>
      </c>
      <c r="C5116" s="4" t="s">
        <v>11</v>
      </c>
      <c r="D5116" s="4" t="s">
        <v>51</v>
      </c>
      <c r="E5116" s="4" t="s">
        <v>7</v>
      </c>
      <c r="F5116" s="4" t="s">
        <v>7</v>
      </c>
      <c r="G5116" s="4" t="s">
        <v>51</v>
      </c>
      <c r="H5116" s="4" t="s">
        <v>7</v>
      </c>
      <c r="I5116" s="4" t="s">
        <v>7</v>
      </c>
      <c r="J5116" s="4" t="s">
        <v>51</v>
      </c>
      <c r="K5116" s="4" t="s">
        <v>7</v>
      </c>
      <c r="L5116" s="4" t="s">
        <v>7</v>
      </c>
      <c r="M5116" s="4" t="s">
        <v>51</v>
      </c>
      <c r="N5116" s="4" t="s">
        <v>7</v>
      </c>
      <c r="O5116" s="4" t="s">
        <v>7</v>
      </c>
    </row>
    <row r="5117" spans="1:6">
      <c r="A5117" t="n">
        <v>55751</v>
      </c>
      <c r="B5117" s="31" t="n">
        <v>26</v>
      </c>
      <c r="C5117" s="7" t="n">
        <v>5707</v>
      </c>
      <c r="D5117" s="7" t="s">
        <v>616</v>
      </c>
      <c r="E5117" s="7" t="n">
        <v>2</v>
      </c>
      <c r="F5117" s="7" t="n">
        <v>3</v>
      </c>
      <c r="G5117" s="7" t="s">
        <v>617</v>
      </c>
      <c r="H5117" s="7" t="n">
        <v>2</v>
      </c>
      <c r="I5117" s="7" t="n">
        <v>3</v>
      </c>
      <c r="J5117" s="7" t="s">
        <v>618</v>
      </c>
      <c r="K5117" s="7" t="n">
        <v>2</v>
      </c>
      <c r="L5117" s="7" t="n">
        <v>3</v>
      </c>
      <c r="M5117" s="7" t="s">
        <v>619</v>
      </c>
      <c r="N5117" s="7" t="n">
        <v>2</v>
      </c>
      <c r="O5117" s="7" t="n">
        <v>0</v>
      </c>
    </row>
    <row r="5118" spans="1:6">
      <c r="A5118" t="s">
        <v>4</v>
      </c>
      <c r="B5118" s="4" t="s">
        <v>5</v>
      </c>
    </row>
    <row r="5119" spans="1:6">
      <c r="A5119" t="n">
        <v>56068</v>
      </c>
      <c r="B5119" s="32" t="n">
        <v>28</v>
      </c>
    </row>
    <row r="5120" spans="1:6">
      <c r="A5120" t="s">
        <v>4</v>
      </c>
      <c r="B5120" s="4" t="s">
        <v>5</v>
      </c>
      <c r="C5120" s="4" t="s">
        <v>7</v>
      </c>
      <c r="D5120" s="4" t="s">
        <v>11</v>
      </c>
      <c r="E5120" s="4" t="s">
        <v>11</v>
      </c>
      <c r="F5120" s="4" t="s">
        <v>7</v>
      </c>
    </row>
    <row r="5121" spans="1:15">
      <c r="A5121" t="n">
        <v>56069</v>
      </c>
      <c r="B5121" s="56" t="n">
        <v>25</v>
      </c>
      <c r="C5121" s="7" t="n">
        <v>1</v>
      </c>
      <c r="D5121" s="7" t="n">
        <v>160</v>
      </c>
      <c r="E5121" s="7" t="n">
        <v>570</v>
      </c>
      <c r="F5121" s="7" t="n">
        <v>1</v>
      </c>
    </row>
    <row r="5122" spans="1:15">
      <c r="A5122" t="s">
        <v>4</v>
      </c>
      <c r="B5122" s="4" t="s">
        <v>5</v>
      </c>
      <c r="C5122" s="4" t="s">
        <v>7</v>
      </c>
      <c r="D5122" s="4" t="s">
        <v>11</v>
      </c>
      <c r="E5122" s="4" t="s">
        <v>8</v>
      </c>
    </row>
    <row r="5123" spans="1:15">
      <c r="A5123" t="n">
        <v>56076</v>
      </c>
      <c r="B5123" s="26" t="n">
        <v>51</v>
      </c>
      <c r="C5123" s="7" t="n">
        <v>4</v>
      </c>
      <c r="D5123" s="7" t="n">
        <v>0</v>
      </c>
      <c r="E5123" s="7" t="s">
        <v>562</v>
      </c>
    </row>
    <row r="5124" spans="1:15">
      <c r="A5124" t="s">
        <v>4</v>
      </c>
      <c r="B5124" s="4" t="s">
        <v>5</v>
      </c>
      <c r="C5124" s="4" t="s">
        <v>11</v>
      </c>
    </row>
    <row r="5125" spans="1:15">
      <c r="A5125" t="n">
        <v>56090</v>
      </c>
      <c r="B5125" s="29" t="n">
        <v>16</v>
      </c>
      <c r="C5125" s="7" t="n">
        <v>0</v>
      </c>
    </row>
    <row r="5126" spans="1:15">
      <c r="A5126" t="s">
        <v>4</v>
      </c>
      <c r="B5126" s="4" t="s">
        <v>5</v>
      </c>
      <c r="C5126" s="4" t="s">
        <v>11</v>
      </c>
      <c r="D5126" s="4" t="s">
        <v>51</v>
      </c>
      <c r="E5126" s="4" t="s">
        <v>7</v>
      </c>
      <c r="F5126" s="4" t="s">
        <v>7</v>
      </c>
    </row>
    <row r="5127" spans="1:15">
      <c r="A5127" t="n">
        <v>56093</v>
      </c>
      <c r="B5127" s="31" t="n">
        <v>26</v>
      </c>
      <c r="C5127" s="7" t="n">
        <v>0</v>
      </c>
      <c r="D5127" s="7" t="s">
        <v>620</v>
      </c>
      <c r="E5127" s="7" t="n">
        <v>2</v>
      </c>
      <c r="F5127" s="7" t="n">
        <v>0</v>
      </c>
    </row>
    <row r="5128" spans="1:15">
      <c r="A5128" t="s">
        <v>4</v>
      </c>
      <c r="B5128" s="4" t="s">
        <v>5</v>
      </c>
    </row>
    <row r="5129" spans="1:15">
      <c r="A5129" t="n">
        <v>56139</v>
      </c>
      <c r="B5129" s="32" t="n">
        <v>28</v>
      </c>
    </row>
    <row r="5130" spans="1:15">
      <c r="A5130" t="s">
        <v>4</v>
      </c>
      <c r="B5130" s="4" t="s">
        <v>5</v>
      </c>
      <c r="C5130" s="4" t="s">
        <v>7</v>
      </c>
      <c r="D5130" s="4" t="s">
        <v>11</v>
      </c>
      <c r="E5130" s="4" t="s">
        <v>11</v>
      </c>
      <c r="F5130" s="4" t="s">
        <v>7</v>
      </c>
    </row>
    <row r="5131" spans="1:15">
      <c r="A5131" t="n">
        <v>56140</v>
      </c>
      <c r="B5131" s="56" t="n">
        <v>25</v>
      </c>
      <c r="C5131" s="7" t="n">
        <v>1</v>
      </c>
      <c r="D5131" s="7" t="n">
        <v>60</v>
      </c>
      <c r="E5131" s="7" t="n">
        <v>500</v>
      </c>
      <c r="F5131" s="7" t="n">
        <v>1</v>
      </c>
    </row>
    <row r="5132" spans="1:15">
      <c r="A5132" t="s">
        <v>4</v>
      </c>
      <c r="B5132" s="4" t="s">
        <v>5</v>
      </c>
      <c r="C5132" s="4" t="s">
        <v>7</v>
      </c>
      <c r="D5132" s="4" t="s">
        <v>11</v>
      </c>
      <c r="E5132" s="4" t="s">
        <v>8</v>
      </c>
    </row>
    <row r="5133" spans="1:15">
      <c r="A5133" t="n">
        <v>56147</v>
      </c>
      <c r="B5133" s="26" t="n">
        <v>51</v>
      </c>
      <c r="C5133" s="7" t="n">
        <v>4</v>
      </c>
      <c r="D5133" s="7" t="n">
        <v>9</v>
      </c>
      <c r="E5133" s="7" t="s">
        <v>621</v>
      </c>
    </row>
    <row r="5134" spans="1:15">
      <c r="A5134" t="s">
        <v>4</v>
      </c>
      <c r="B5134" s="4" t="s">
        <v>5</v>
      </c>
      <c r="C5134" s="4" t="s">
        <v>11</v>
      </c>
    </row>
    <row r="5135" spans="1:15">
      <c r="A5135" t="n">
        <v>56161</v>
      </c>
      <c r="B5135" s="29" t="n">
        <v>16</v>
      </c>
      <c r="C5135" s="7" t="n">
        <v>0</v>
      </c>
    </row>
    <row r="5136" spans="1:15">
      <c r="A5136" t="s">
        <v>4</v>
      </c>
      <c r="B5136" s="4" t="s">
        <v>5</v>
      </c>
      <c r="C5136" s="4" t="s">
        <v>11</v>
      </c>
      <c r="D5136" s="4" t="s">
        <v>51</v>
      </c>
      <c r="E5136" s="4" t="s">
        <v>7</v>
      </c>
      <c r="F5136" s="4" t="s">
        <v>7</v>
      </c>
    </row>
    <row r="5137" spans="1:6">
      <c r="A5137" t="n">
        <v>56164</v>
      </c>
      <c r="B5137" s="31" t="n">
        <v>26</v>
      </c>
      <c r="C5137" s="7" t="n">
        <v>9</v>
      </c>
      <c r="D5137" s="7" t="s">
        <v>622</v>
      </c>
      <c r="E5137" s="7" t="n">
        <v>2</v>
      </c>
      <c r="F5137" s="7" t="n">
        <v>0</v>
      </c>
    </row>
    <row r="5138" spans="1:6">
      <c r="A5138" t="s">
        <v>4</v>
      </c>
      <c r="B5138" s="4" t="s">
        <v>5</v>
      </c>
    </row>
    <row r="5139" spans="1:6">
      <c r="A5139" t="n">
        <v>56239</v>
      </c>
      <c r="B5139" s="32" t="n">
        <v>28</v>
      </c>
    </row>
    <row r="5140" spans="1:6">
      <c r="A5140" t="s">
        <v>4</v>
      </c>
      <c r="B5140" s="4" t="s">
        <v>5</v>
      </c>
      <c r="C5140" s="4" t="s">
        <v>7</v>
      </c>
      <c r="D5140" s="40" t="s">
        <v>168</v>
      </c>
      <c r="E5140" s="4" t="s">
        <v>5</v>
      </c>
      <c r="F5140" s="4" t="s">
        <v>7</v>
      </c>
      <c r="G5140" s="4" t="s">
        <v>11</v>
      </c>
      <c r="H5140" s="40" t="s">
        <v>169</v>
      </c>
      <c r="I5140" s="4" t="s">
        <v>7</v>
      </c>
      <c r="J5140" s="4" t="s">
        <v>12</v>
      </c>
    </row>
    <row r="5141" spans="1:6">
      <c r="A5141" t="n">
        <v>56240</v>
      </c>
      <c r="B5141" s="11" t="n">
        <v>5</v>
      </c>
      <c r="C5141" s="7" t="n">
        <v>28</v>
      </c>
      <c r="D5141" s="40" t="s">
        <v>3</v>
      </c>
      <c r="E5141" s="41" t="n">
        <v>64</v>
      </c>
      <c r="F5141" s="7" t="n">
        <v>5</v>
      </c>
      <c r="G5141" s="7" t="n">
        <v>6</v>
      </c>
      <c r="H5141" s="40" t="s">
        <v>3</v>
      </c>
      <c r="I5141" s="7" t="n">
        <v>1</v>
      </c>
      <c r="J5141" s="12" t="n">
        <f t="normal" ca="1">A5177</f>
        <v>0</v>
      </c>
    </row>
    <row r="5142" spans="1:6">
      <c r="A5142" t="s">
        <v>4</v>
      </c>
      <c r="B5142" s="4" t="s">
        <v>5</v>
      </c>
      <c r="C5142" s="4" t="s">
        <v>7</v>
      </c>
      <c r="D5142" s="4" t="s">
        <v>11</v>
      </c>
      <c r="E5142" s="4" t="s">
        <v>11</v>
      </c>
      <c r="F5142" s="4" t="s">
        <v>7</v>
      </c>
    </row>
    <row r="5143" spans="1:6">
      <c r="A5143" t="n">
        <v>56251</v>
      </c>
      <c r="B5143" s="56" t="n">
        <v>25</v>
      </c>
      <c r="C5143" s="7" t="n">
        <v>1</v>
      </c>
      <c r="D5143" s="7" t="n">
        <v>260</v>
      </c>
      <c r="E5143" s="7" t="n">
        <v>640</v>
      </c>
      <c r="F5143" s="7" t="n">
        <v>1</v>
      </c>
    </row>
    <row r="5144" spans="1:6">
      <c r="A5144" t="s">
        <v>4</v>
      </c>
      <c r="B5144" s="4" t="s">
        <v>5</v>
      </c>
      <c r="C5144" s="4" t="s">
        <v>7</v>
      </c>
      <c r="D5144" s="4" t="s">
        <v>11</v>
      </c>
      <c r="E5144" s="4" t="s">
        <v>8</v>
      </c>
    </row>
    <row r="5145" spans="1:6">
      <c r="A5145" t="n">
        <v>56258</v>
      </c>
      <c r="B5145" s="26" t="n">
        <v>51</v>
      </c>
      <c r="C5145" s="7" t="n">
        <v>4</v>
      </c>
      <c r="D5145" s="7" t="n">
        <v>6</v>
      </c>
      <c r="E5145" s="7" t="s">
        <v>380</v>
      </c>
    </row>
    <row r="5146" spans="1:6">
      <c r="A5146" t="s">
        <v>4</v>
      </c>
      <c r="B5146" s="4" t="s">
        <v>5</v>
      </c>
      <c r="C5146" s="4" t="s">
        <v>11</v>
      </c>
    </row>
    <row r="5147" spans="1:6">
      <c r="A5147" t="n">
        <v>56272</v>
      </c>
      <c r="B5147" s="29" t="n">
        <v>16</v>
      </c>
      <c r="C5147" s="7" t="n">
        <v>0</v>
      </c>
    </row>
    <row r="5148" spans="1:6">
      <c r="A5148" t="s">
        <v>4</v>
      </c>
      <c r="B5148" s="4" t="s">
        <v>5</v>
      </c>
      <c r="C5148" s="4" t="s">
        <v>11</v>
      </c>
      <c r="D5148" s="4" t="s">
        <v>51</v>
      </c>
      <c r="E5148" s="4" t="s">
        <v>7</v>
      </c>
      <c r="F5148" s="4" t="s">
        <v>7</v>
      </c>
    </row>
    <row r="5149" spans="1:6">
      <c r="A5149" t="n">
        <v>56275</v>
      </c>
      <c r="B5149" s="31" t="n">
        <v>26</v>
      </c>
      <c r="C5149" s="7" t="n">
        <v>6</v>
      </c>
      <c r="D5149" s="7" t="s">
        <v>623</v>
      </c>
      <c r="E5149" s="7" t="n">
        <v>2</v>
      </c>
      <c r="F5149" s="7" t="n">
        <v>0</v>
      </c>
    </row>
    <row r="5150" spans="1:6">
      <c r="A5150" t="s">
        <v>4</v>
      </c>
      <c r="B5150" s="4" t="s">
        <v>5</v>
      </c>
    </row>
    <row r="5151" spans="1:6">
      <c r="A5151" t="n">
        <v>56342</v>
      </c>
      <c r="B5151" s="32" t="n">
        <v>28</v>
      </c>
    </row>
    <row r="5152" spans="1:6">
      <c r="A5152" t="s">
        <v>4</v>
      </c>
      <c r="B5152" s="4" t="s">
        <v>5</v>
      </c>
      <c r="C5152" s="4" t="s">
        <v>7</v>
      </c>
      <c r="D5152" s="4" t="s">
        <v>11</v>
      </c>
      <c r="E5152" s="4" t="s">
        <v>11</v>
      </c>
      <c r="F5152" s="4" t="s">
        <v>7</v>
      </c>
    </row>
    <row r="5153" spans="1:10">
      <c r="A5153" t="n">
        <v>56343</v>
      </c>
      <c r="B5153" s="56" t="n">
        <v>25</v>
      </c>
      <c r="C5153" s="7" t="n">
        <v>1</v>
      </c>
      <c r="D5153" s="7" t="n">
        <v>60</v>
      </c>
      <c r="E5153" s="7" t="n">
        <v>500</v>
      </c>
      <c r="F5153" s="7" t="n">
        <v>1</v>
      </c>
    </row>
    <row r="5154" spans="1:10">
      <c r="A5154" t="s">
        <v>4</v>
      </c>
      <c r="B5154" s="4" t="s">
        <v>5</v>
      </c>
      <c r="C5154" s="4" t="s">
        <v>7</v>
      </c>
      <c r="D5154" s="4" t="s">
        <v>11</v>
      </c>
      <c r="E5154" s="4" t="s">
        <v>8</v>
      </c>
    </row>
    <row r="5155" spans="1:10">
      <c r="A5155" t="n">
        <v>56350</v>
      </c>
      <c r="B5155" s="26" t="n">
        <v>51</v>
      </c>
      <c r="C5155" s="7" t="n">
        <v>4</v>
      </c>
      <c r="D5155" s="7" t="n">
        <v>9</v>
      </c>
      <c r="E5155" s="7" t="s">
        <v>581</v>
      </c>
    </row>
    <row r="5156" spans="1:10">
      <c r="A5156" t="s">
        <v>4</v>
      </c>
      <c r="B5156" s="4" t="s">
        <v>5</v>
      </c>
      <c r="C5156" s="4" t="s">
        <v>11</v>
      </c>
    </row>
    <row r="5157" spans="1:10">
      <c r="A5157" t="n">
        <v>56363</v>
      </c>
      <c r="B5157" s="29" t="n">
        <v>16</v>
      </c>
      <c r="C5157" s="7" t="n">
        <v>0</v>
      </c>
    </row>
    <row r="5158" spans="1:10">
      <c r="A5158" t="s">
        <v>4</v>
      </c>
      <c r="B5158" s="4" t="s">
        <v>5</v>
      </c>
      <c r="C5158" s="4" t="s">
        <v>11</v>
      </c>
      <c r="D5158" s="4" t="s">
        <v>51</v>
      </c>
      <c r="E5158" s="4" t="s">
        <v>7</v>
      </c>
      <c r="F5158" s="4" t="s">
        <v>7</v>
      </c>
      <c r="G5158" s="4" t="s">
        <v>51</v>
      </c>
      <c r="H5158" s="4" t="s">
        <v>7</v>
      </c>
      <c r="I5158" s="4" t="s">
        <v>7</v>
      </c>
    </row>
    <row r="5159" spans="1:10">
      <c r="A5159" t="n">
        <v>56366</v>
      </c>
      <c r="B5159" s="31" t="n">
        <v>26</v>
      </c>
      <c r="C5159" s="7" t="n">
        <v>9</v>
      </c>
      <c r="D5159" s="7" t="s">
        <v>624</v>
      </c>
      <c r="E5159" s="7" t="n">
        <v>2</v>
      </c>
      <c r="F5159" s="7" t="n">
        <v>3</v>
      </c>
      <c r="G5159" s="7" t="s">
        <v>625</v>
      </c>
      <c r="H5159" s="7" t="n">
        <v>2</v>
      </c>
      <c r="I5159" s="7" t="n">
        <v>0</v>
      </c>
    </row>
    <row r="5160" spans="1:10">
      <c r="A5160" t="s">
        <v>4</v>
      </c>
      <c r="B5160" s="4" t="s">
        <v>5</v>
      </c>
    </row>
    <row r="5161" spans="1:10">
      <c r="A5161" t="n">
        <v>56447</v>
      </c>
      <c r="B5161" s="32" t="n">
        <v>28</v>
      </c>
    </row>
    <row r="5162" spans="1:10">
      <c r="A5162" t="s">
        <v>4</v>
      </c>
      <c r="B5162" s="4" t="s">
        <v>5</v>
      </c>
      <c r="C5162" s="4" t="s">
        <v>7</v>
      </c>
      <c r="D5162" s="4" t="s">
        <v>11</v>
      </c>
      <c r="E5162" s="4" t="s">
        <v>11</v>
      </c>
      <c r="F5162" s="4" t="s">
        <v>7</v>
      </c>
    </row>
    <row r="5163" spans="1:10">
      <c r="A5163" t="n">
        <v>56448</v>
      </c>
      <c r="B5163" s="56" t="n">
        <v>25</v>
      </c>
      <c r="C5163" s="7" t="n">
        <v>1</v>
      </c>
      <c r="D5163" s="7" t="n">
        <v>260</v>
      </c>
      <c r="E5163" s="7" t="n">
        <v>640</v>
      </c>
      <c r="F5163" s="7" t="n">
        <v>1</v>
      </c>
    </row>
    <row r="5164" spans="1:10">
      <c r="A5164" t="s">
        <v>4</v>
      </c>
      <c r="B5164" s="4" t="s">
        <v>5</v>
      </c>
      <c r="C5164" s="4" t="s">
        <v>11</v>
      </c>
      <c r="D5164" s="4" t="s">
        <v>7</v>
      </c>
      <c r="E5164" s="4" t="s">
        <v>13</v>
      </c>
      <c r="F5164" s="4" t="s">
        <v>11</v>
      </c>
    </row>
    <row r="5165" spans="1:10">
      <c r="A5165" t="n">
        <v>56455</v>
      </c>
      <c r="B5165" s="34" t="n">
        <v>59</v>
      </c>
      <c r="C5165" s="7" t="n">
        <v>6</v>
      </c>
      <c r="D5165" s="7" t="n">
        <v>6</v>
      </c>
      <c r="E5165" s="7" t="n">
        <v>0</v>
      </c>
      <c r="F5165" s="7" t="n">
        <v>4</v>
      </c>
    </row>
    <row r="5166" spans="1:10">
      <c r="A5166" t="s">
        <v>4</v>
      </c>
      <c r="B5166" s="4" t="s">
        <v>5</v>
      </c>
      <c r="C5166" s="4" t="s">
        <v>7</v>
      </c>
      <c r="D5166" s="4" t="s">
        <v>11</v>
      </c>
      <c r="E5166" s="4" t="s">
        <v>8</v>
      </c>
    </row>
    <row r="5167" spans="1:10">
      <c r="A5167" t="n">
        <v>56465</v>
      </c>
      <c r="B5167" s="26" t="n">
        <v>51</v>
      </c>
      <c r="C5167" s="7" t="n">
        <v>4</v>
      </c>
      <c r="D5167" s="7" t="n">
        <v>6</v>
      </c>
      <c r="E5167" s="7" t="s">
        <v>570</v>
      </c>
    </row>
    <row r="5168" spans="1:10">
      <c r="A5168" t="s">
        <v>4</v>
      </c>
      <c r="B5168" s="4" t="s">
        <v>5</v>
      </c>
      <c r="C5168" s="4" t="s">
        <v>11</v>
      </c>
    </row>
    <row r="5169" spans="1:9">
      <c r="A5169" t="n">
        <v>56479</v>
      </c>
      <c r="B5169" s="29" t="n">
        <v>16</v>
      </c>
      <c r="C5169" s="7" t="n">
        <v>0</v>
      </c>
    </row>
    <row r="5170" spans="1:9">
      <c r="A5170" t="s">
        <v>4</v>
      </c>
      <c r="B5170" s="4" t="s">
        <v>5</v>
      </c>
      <c r="C5170" s="4" t="s">
        <v>11</v>
      </c>
      <c r="D5170" s="4" t="s">
        <v>51</v>
      </c>
      <c r="E5170" s="4" t="s">
        <v>7</v>
      </c>
      <c r="F5170" s="4" t="s">
        <v>7</v>
      </c>
    </row>
    <row r="5171" spans="1:9">
      <c r="A5171" t="n">
        <v>56482</v>
      </c>
      <c r="B5171" s="31" t="n">
        <v>26</v>
      </c>
      <c r="C5171" s="7" t="n">
        <v>6</v>
      </c>
      <c r="D5171" s="7" t="s">
        <v>626</v>
      </c>
      <c r="E5171" s="7" t="n">
        <v>2</v>
      </c>
      <c r="F5171" s="7" t="n">
        <v>0</v>
      </c>
    </row>
    <row r="5172" spans="1:9">
      <c r="A5172" t="s">
        <v>4</v>
      </c>
      <c r="B5172" s="4" t="s">
        <v>5</v>
      </c>
    </row>
    <row r="5173" spans="1:9">
      <c r="A5173" t="n">
        <v>56521</v>
      </c>
      <c r="B5173" s="32" t="n">
        <v>28</v>
      </c>
    </row>
    <row r="5174" spans="1:9">
      <c r="A5174" t="s">
        <v>4</v>
      </c>
      <c r="B5174" s="4" t="s">
        <v>5</v>
      </c>
      <c r="C5174" s="4" t="s">
        <v>12</v>
      </c>
    </row>
    <row r="5175" spans="1:9">
      <c r="A5175" t="n">
        <v>56522</v>
      </c>
      <c r="B5175" s="19" t="n">
        <v>3</v>
      </c>
      <c r="C5175" s="12" t="n">
        <f t="normal" ca="1">A5209</f>
        <v>0</v>
      </c>
    </row>
    <row r="5176" spans="1:9">
      <c r="A5176" t="s">
        <v>4</v>
      </c>
      <c r="B5176" s="4" t="s">
        <v>5</v>
      </c>
      <c r="C5176" s="4" t="s">
        <v>7</v>
      </c>
      <c r="D5176" s="4" t="s">
        <v>11</v>
      </c>
      <c r="E5176" s="4" t="s">
        <v>11</v>
      </c>
      <c r="F5176" s="4" t="s">
        <v>7</v>
      </c>
    </row>
    <row r="5177" spans="1:9">
      <c r="A5177" t="n">
        <v>56527</v>
      </c>
      <c r="B5177" s="56" t="n">
        <v>25</v>
      </c>
      <c r="C5177" s="7" t="n">
        <v>1</v>
      </c>
      <c r="D5177" s="7" t="n">
        <v>160</v>
      </c>
      <c r="E5177" s="7" t="n">
        <v>570</v>
      </c>
      <c r="F5177" s="7" t="n">
        <v>1</v>
      </c>
    </row>
    <row r="5178" spans="1:9">
      <c r="A5178" t="s">
        <v>4</v>
      </c>
      <c r="B5178" s="4" t="s">
        <v>5</v>
      </c>
      <c r="C5178" s="4" t="s">
        <v>7</v>
      </c>
      <c r="D5178" s="4" t="s">
        <v>11</v>
      </c>
      <c r="E5178" s="4" t="s">
        <v>8</v>
      </c>
    </row>
    <row r="5179" spans="1:9">
      <c r="A5179" t="n">
        <v>56534</v>
      </c>
      <c r="B5179" s="26" t="n">
        <v>51</v>
      </c>
      <c r="C5179" s="7" t="n">
        <v>4</v>
      </c>
      <c r="D5179" s="7" t="n">
        <v>0</v>
      </c>
      <c r="E5179" s="7" t="s">
        <v>172</v>
      </c>
    </row>
    <row r="5180" spans="1:9">
      <c r="A5180" t="s">
        <v>4</v>
      </c>
      <c r="B5180" s="4" t="s">
        <v>5</v>
      </c>
      <c r="C5180" s="4" t="s">
        <v>11</v>
      </c>
    </row>
    <row r="5181" spans="1:9">
      <c r="A5181" t="n">
        <v>56547</v>
      </c>
      <c r="B5181" s="29" t="n">
        <v>16</v>
      </c>
      <c r="C5181" s="7" t="n">
        <v>0</v>
      </c>
    </row>
    <row r="5182" spans="1:9">
      <c r="A5182" t="s">
        <v>4</v>
      </c>
      <c r="B5182" s="4" t="s">
        <v>5</v>
      </c>
      <c r="C5182" s="4" t="s">
        <v>11</v>
      </c>
      <c r="D5182" s="4" t="s">
        <v>51</v>
      </c>
      <c r="E5182" s="4" t="s">
        <v>7</v>
      </c>
      <c r="F5182" s="4" t="s">
        <v>7</v>
      </c>
    </row>
    <row r="5183" spans="1:9">
      <c r="A5183" t="n">
        <v>56550</v>
      </c>
      <c r="B5183" s="31" t="n">
        <v>26</v>
      </c>
      <c r="C5183" s="7" t="n">
        <v>0</v>
      </c>
      <c r="D5183" s="7" t="s">
        <v>627</v>
      </c>
      <c r="E5183" s="7" t="n">
        <v>2</v>
      </c>
      <c r="F5183" s="7" t="n">
        <v>0</v>
      </c>
    </row>
    <row r="5184" spans="1:9">
      <c r="A5184" t="s">
        <v>4</v>
      </c>
      <c r="B5184" s="4" t="s">
        <v>5</v>
      </c>
    </row>
    <row r="5185" spans="1:6">
      <c r="A5185" t="n">
        <v>56609</v>
      </c>
      <c r="B5185" s="32" t="n">
        <v>28</v>
      </c>
    </row>
    <row r="5186" spans="1:6">
      <c r="A5186" t="s">
        <v>4</v>
      </c>
      <c r="B5186" s="4" t="s">
        <v>5</v>
      </c>
      <c r="C5186" s="4" t="s">
        <v>7</v>
      </c>
      <c r="D5186" s="4" t="s">
        <v>11</v>
      </c>
      <c r="E5186" s="4" t="s">
        <v>11</v>
      </c>
      <c r="F5186" s="4" t="s">
        <v>7</v>
      </c>
    </row>
    <row r="5187" spans="1:6">
      <c r="A5187" t="n">
        <v>56610</v>
      </c>
      <c r="B5187" s="56" t="n">
        <v>25</v>
      </c>
      <c r="C5187" s="7" t="n">
        <v>1</v>
      </c>
      <c r="D5187" s="7" t="n">
        <v>60</v>
      </c>
      <c r="E5187" s="7" t="n">
        <v>500</v>
      </c>
      <c r="F5187" s="7" t="n">
        <v>1</v>
      </c>
    </row>
    <row r="5188" spans="1:6">
      <c r="A5188" t="s">
        <v>4</v>
      </c>
      <c r="B5188" s="4" t="s">
        <v>5</v>
      </c>
      <c r="C5188" s="4" t="s">
        <v>7</v>
      </c>
      <c r="D5188" s="4" t="s">
        <v>11</v>
      </c>
      <c r="E5188" s="4" t="s">
        <v>8</v>
      </c>
    </row>
    <row r="5189" spans="1:6">
      <c r="A5189" t="n">
        <v>56617</v>
      </c>
      <c r="B5189" s="26" t="n">
        <v>51</v>
      </c>
      <c r="C5189" s="7" t="n">
        <v>4</v>
      </c>
      <c r="D5189" s="7" t="n">
        <v>9</v>
      </c>
      <c r="E5189" s="7" t="s">
        <v>579</v>
      </c>
    </row>
    <row r="5190" spans="1:6">
      <c r="A5190" t="s">
        <v>4</v>
      </c>
      <c r="B5190" s="4" t="s">
        <v>5</v>
      </c>
      <c r="C5190" s="4" t="s">
        <v>11</v>
      </c>
    </row>
    <row r="5191" spans="1:6">
      <c r="A5191" t="n">
        <v>56630</v>
      </c>
      <c r="B5191" s="29" t="n">
        <v>16</v>
      </c>
      <c r="C5191" s="7" t="n">
        <v>0</v>
      </c>
    </row>
    <row r="5192" spans="1:6">
      <c r="A5192" t="s">
        <v>4</v>
      </c>
      <c r="B5192" s="4" t="s">
        <v>5</v>
      </c>
      <c r="C5192" s="4" t="s">
        <v>11</v>
      </c>
      <c r="D5192" s="4" t="s">
        <v>51</v>
      </c>
      <c r="E5192" s="4" t="s">
        <v>7</v>
      </c>
      <c r="F5192" s="4" t="s">
        <v>7</v>
      </c>
      <c r="G5192" s="4" t="s">
        <v>51</v>
      </c>
      <c r="H5192" s="4" t="s">
        <v>7</v>
      </c>
      <c r="I5192" s="4" t="s">
        <v>7</v>
      </c>
    </row>
    <row r="5193" spans="1:6">
      <c r="A5193" t="n">
        <v>56633</v>
      </c>
      <c r="B5193" s="31" t="n">
        <v>26</v>
      </c>
      <c r="C5193" s="7" t="n">
        <v>9</v>
      </c>
      <c r="D5193" s="7" t="s">
        <v>624</v>
      </c>
      <c r="E5193" s="7" t="n">
        <v>2</v>
      </c>
      <c r="F5193" s="7" t="n">
        <v>3</v>
      </c>
      <c r="G5193" s="7" t="s">
        <v>628</v>
      </c>
      <c r="H5193" s="7" t="n">
        <v>2</v>
      </c>
      <c r="I5193" s="7" t="n">
        <v>0</v>
      </c>
    </row>
    <row r="5194" spans="1:6">
      <c r="A5194" t="s">
        <v>4</v>
      </c>
      <c r="B5194" s="4" t="s">
        <v>5</v>
      </c>
    </row>
    <row r="5195" spans="1:6">
      <c r="A5195" t="n">
        <v>56719</v>
      </c>
      <c r="B5195" s="32" t="n">
        <v>28</v>
      </c>
    </row>
    <row r="5196" spans="1:6">
      <c r="A5196" t="s">
        <v>4</v>
      </c>
      <c r="B5196" s="4" t="s">
        <v>5</v>
      </c>
      <c r="C5196" s="4" t="s">
        <v>7</v>
      </c>
      <c r="D5196" s="4" t="s">
        <v>11</v>
      </c>
      <c r="E5196" s="4" t="s">
        <v>11</v>
      </c>
      <c r="F5196" s="4" t="s">
        <v>7</v>
      </c>
    </row>
    <row r="5197" spans="1:6">
      <c r="A5197" t="n">
        <v>56720</v>
      </c>
      <c r="B5197" s="56" t="n">
        <v>25</v>
      </c>
      <c r="C5197" s="7" t="n">
        <v>1</v>
      </c>
      <c r="D5197" s="7" t="n">
        <v>160</v>
      </c>
      <c r="E5197" s="7" t="n">
        <v>570</v>
      </c>
      <c r="F5197" s="7" t="n">
        <v>1</v>
      </c>
    </row>
    <row r="5198" spans="1:6">
      <c r="A5198" t="s">
        <v>4</v>
      </c>
      <c r="B5198" s="4" t="s">
        <v>5</v>
      </c>
      <c r="C5198" s="4" t="s">
        <v>11</v>
      </c>
      <c r="D5198" s="4" t="s">
        <v>7</v>
      </c>
      <c r="E5198" s="4" t="s">
        <v>13</v>
      </c>
      <c r="F5198" s="4" t="s">
        <v>11</v>
      </c>
    </row>
    <row r="5199" spans="1:6">
      <c r="A5199" t="n">
        <v>56727</v>
      </c>
      <c r="B5199" s="34" t="n">
        <v>59</v>
      </c>
      <c r="C5199" s="7" t="n">
        <v>0</v>
      </c>
      <c r="D5199" s="7" t="n">
        <v>6</v>
      </c>
      <c r="E5199" s="7" t="n">
        <v>0</v>
      </c>
      <c r="F5199" s="7" t="n">
        <v>4</v>
      </c>
    </row>
    <row r="5200" spans="1:6">
      <c r="A5200" t="s">
        <v>4</v>
      </c>
      <c r="B5200" s="4" t="s">
        <v>5</v>
      </c>
      <c r="C5200" s="4" t="s">
        <v>7</v>
      </c>
      <c r="D5200" s="4" t="s">
        <v>11</v>
      </c>
      <c r="E5200" s="4" t="s">
        <v>8</v>
      </c>
    </row>
    <row r="5201" spans="1:9">
      <c r="A5201" t="n">
        <v>56737</v>
      </c>
      <c r="B5201" s="26" t="n">
        <v>51</v>
      </c>
      <c r="C5201" s="7" t="n">
        <v>4</v>
      </c>
      <c r="D5201" s="7" t="n">
        <v>0</v>
      </c>
      <c r="E5201" s="7" t="s">
        <v>70</v>
      </c>
    </row>
    <row r="5202" spans="1:9">
      <c r="A5202" t="s">
        <v>4</v>
      </c>
      <c r="B5202" s="4" t="s">
        <v>5</v>
      </c>
      <c r="C5202" s="4" t="s">
        <v>11</v>
      </c>
    </row>
    <row r="5203" spans="1:9">
      <c r="A5203" t="n">
        <v>56751</v>
      </c>
      <c r="B5203" s="29" t="n">
        <v>16</v>
      </c>
      <c r="C5203" s="7" t="n">
        <v>0</v>
      </c>
    </row>
    <row r="5204" spans="1:9">
      <c r="A5204" t="s">
        <v>4</v>
      </c>
      <c r="B5204" s="4" t="s">
        <v>5</v>
      </c>
      <c r="C5204" s="4" t="s">
        <v>11</v>
      </c>
      <c r="D5204" s="4" t="s">
        <v>51</v>
      </c>
      <c r="E5204" s="4" t="s">
        <v>7</v>
      </c>
      <c r="F5204" s="4" t="s">
        <v>7</v>
      </c>
    </row>
    <row r="5205" spans="1:9">
      <c r="A5205" t="n">
        <v>56754</v>
      </c>
      <c r="B5205" s="31" t="n">
        <v>26</v>
      </c>
      <c r="C5205" s="7" t="n">
        <v>0</v>
      </c>
      <c r="D5205" s="7" t="s">
        <v>629</v>
      </c>
      <c r="E5205" s="7" t="n">
        <v>2</v>
      </c>
      <c r="F5205" s="7" t="n">
        <v>0</v>
      </c>
    </row>
    <row r="5206" spans="1:9">
      <c r="A5206" t="s">
        <v>4</v>
      </c>
      <c r="B5206" s="4" t="s">
        <v>5</v>
      </c>
    </row>
    <row r="5207" spans="1:9">
      <c r="A5207" t="n">
        <v>56796</v>
      </c>
      <c r="B5207" s="32" t="n">
        <v>28</v>
      </c>
    </row>
    <row r="5208" spans="1:9">
      <c r="A5208" t="s">
        <v>4</v>
      </c>
      <c r="B5208" s="4" t="s">
        <v>5</v>
      </c>
      <c r="C5208" s="4" t="s">
        <v>7</v>
      </c>
      <c r="D5208" s="4" t="s">
        <v>11</v>
      </c>
      <c r="E5208" s="4" t="s">
        <v>11</v>
      </c>
      <c r="F5208" s="4" t="s">
        <v>7</v>
      </c>
    </row>
    <row r="5209" spans="1:9">
      <c r="A5209" t="n">
        <v>56797</v>
      </c>
      <c r="B5209" s="56" t="n">
        <v>25</v>
      </c>
      <c r="C5209" s="7" t="n">
        <v>1</v>
      </c>
      <c r="D5209" s="7" t="n">
        <v>160</v>
      </c>
      <c r="E5209" s="7" t="n">
        <v>350</v>
      </c>
      <c r="F5209" s="7" t="n">
        <v>2</v>
      </c>
    </row>
    <row r="5210" spans="1:9">
      <c r="A5210" t="s">
        <v>4</v>
      </c>
      <c r="B5210" s="4" t="s">
        <v>5</v>
      </c>
      <c r="C5210" s="4" t="s">
        <v>7</v>
      </c>
      <c r="D5210" s="4" t="s">
        <v>11</v>
      </c>
      <c r="E5210" s="4" t="s">
        <v>8</v>
      </c>
    </row>
    <row r="5211" spans="1:9">
      <c r="A5211" t="n">
        <v>56804</v>
      </c>
      <c r="B5211" s="26" t="n">
        <v>51</v>
      </c>
      <c r="C5211" s="7" t="n">
        <v>4</v>
      </c>
      <c r="D5211" s="7" t="n">
        <v>5707</v>
      </c>
      <c r="E5211" s="7" t="s">
        <v>153</v>
      </c>
    </row>
    <row r="5212" spans="1:9">
      <c r="A5212" t="s">
        <v>4</v>
      </c>
      <c r="B5212" s="4" t="s">
        <v>5</v>
      </c>
      <c r="C5212" s="4" t="s">
        <v>11</v>
      </c>
    </row>
    <row r="5213" spans="1:9">
      <c r="A5213" t="n">
        <v>56818</v>
      </c>
      <c r="B5213" s="29" t="n">
        <v>16</v>
      </c>
      <c r="C5213" s="7" t="n">
        <v>0</v>
      </c>
    </row>
    <row r="5214" spans="1:9">
      <c r="A5214" t="s">
        <v>4</v>
      </c>
      <c r="B5214" s="4" t="s">
        <v>5</v>
      </c>
      <c r="C5214" s="4" t="s">
        <v>11</v>
      </c>
      <c r="D5214" s="4" t="s">
        <v>51</v>
      </c>
      <c r="E5214" s="4" t="s">
        <v>7</v>
      </c>
      <c r="F5214" s="4" t="s">
        <v>7</v>
      </c>
    </row>
    <row r="5215" spans="1:9">
      <c r="A5215" t="n">
        <v>56821</v>
      </c>
      <c r="B5215" s="31" t="n">
        <v>26</v>
      </c>
      <c r="C5215" s="7" t="n">
        <v>5707</v>
      </c>
      <c r="D5215" s="7" t="s">
        <v>630</v>
      </c>
      <c r="E5215" s="7" t="n">
        <v>2</v>
      </c>
      <c r="F5215" s="7" t="n">
        <v>0</v>
      </c>
    </row>
    <row r="5216" spans="1:9">
      <c r="A5216" t="s">
        <v>4</v>
      </c>
      <c r="B5216" s="4" t="s">
        <v>5</v>
      </c>
    </row>
    <row r="5217" spans="1:6">
      <c r="A5217" t="n">
        <v>56873</v>
      </c>
      <c r="B5217" s="32" t="n">
        <v>28</v>
      </c>
    </row>
    <row r="5218" spans="1:6">
      <c r="A5218" t="s">
        <v>4</v>
      </c>
      <c r="B5218" s="4" t="s">
        <v>5</v>
      </c>
      <c r="C5218" s="4" t="s">
        <v>7</v>
      </c>
      <c r="D5218" s="4" t="s">
        <v>11</v>
      </c>
      <c r="E5218" s="4" t="s">
        <v>11</v>
      </c>
      <c r="F5218" s="4" t="s">
        <v>7</v>
      </c>
    </row>
    <row r="5219" spans="1:6">
      <c r="A5219" t="n">
        <v>56874</v>
      </c>
      <c r="B5219" s="56" t="n">
        <v>25</v>
      </c>
      <c r="C5219" s="7" t="n">
        <v>1</v>
      </c>
      <c r="D5219" s="7" t="n">
        <v>160</v>
      </c>
      <c r="E5219" s="7" t="n">
        <v>570</v>
      </c>
      <c r="F5219" s="7" t="n">
        <v>1</v>
      </c>
    </row>
    <row r="5220" spans="1:6">
      <c r="A5220" t="s">
        <v>4</v>
      </c>
      <c r="B5220" s="4" t="s">
        <v>5</v>
      </c>
      <c r="C5220" s="4" t="s">
        <v>7</v>
      </c>
      <c r="D5220" s="4" t="s">
        <v>11</v>
      </c>
      <c r="E5220" s="4" t="s">
        <v>8</v>
      </c>
    </row>
    <row r="5221" spans="1:6">
      <c r="A5221" t="n">
        <v>56881</v>
      </c>
      <c r="B5221" s="26" t="n">
        <v>51</v>
      </c>
      <c r="C5221" s="7" t="n">
        <v>4</v>
      </c>
      <c r="D5221" s="7" t="n">
        <v>0</v>
      </c>
      <c r="E5221" s="7" t="s">
        <v>50</v>
      </c>
    </row>
    <row r="5222" spans="1:6">
      <c r="A5222" t="s">
        <v>4</v>
      </c>
      <c r="B5222" s="4" t="s">
        <v>5</v>
      </c>
      <c r="C5222" s="4" t="s">
        <v>11</v>
      </c>
    </row>
    <row r="5223" spans="1:6">
      <c r="A5223" t="n">
        <v>56894</v>
      </c>
      <c r="B5223" s="29" t="n">
        <v>16</v>
      </c>
      <c r="C5223" s="7" t="n">
        <v>0</v>
      </c>
    </row>
    <row r="5224" spans="1:6">
      <c r="A5224" t="s">
        <v>4</v>
      </c>
      <c r="B5224" s="4" t="s">
        <v>5</v>
      </c>
      <c r="C5224" s="4" t="s">
        <v>11</v>
      </c>
      <c r="D5224" s="4" t="s">
        <v>51</v>
      </c>
      <c r="E5224" s="4" t="s">
        <v>7</v>
      </c>
      <c r="F5224" s="4" t="s">
        <v>7</v>
      </c>
    </row>
    <row r="5225" spans="1:6">
      <c r="A5225" t="n">
        <v>56897</v>
      </c>
      <c r="B5225" s="31" t="n">
        <v>26</v>
      </c>
      <c r="C5225" s="7" t="n">
        <v>0</v>
      </c>
      <c r="D5225" s="7" t="s">
        <v>631</v>
      </c>
      <c r="E5225" s="7" t="n">
        <v>2</v>
      </c>
      <c r="F5225" s="7" t="n">
        <v>0</v>
      </c>
    </row>
    <row r="5226" spans="1:6">
      <c r="A5226" t="s">
        <v>4</v>
      </c>
      <c r="B5226" s="4" t="s">
        <v>5</v>
      </c>
    </row>
    <row r="5227" spans="1:6">
      <c r="A5227" t="n">
        <v>57007</v>
      </c>
      <c r="B5227" s="32" t="n">
        <v>28</v>
      </c>
    </row>
    <row r="5228" spans="1:6">
      <c r="A5228" t="s">
        <v>4</v>
      </c>
      <c r="B5228" s="4" t="s">
        <v>5</v>
      </c>
      <c r="C5228" s="4" t="s">
        <v>7</v>
      </c>
      <c r="D5228" s="4" t="s">
        <v>11</v>
      </c>
      <c r="E5228" s="4" t="s">
        <v>11</v>
      </c>
      <c r="F5228" s="4" t="s">
        <v>7</v>
      </c>
    </row>
    <row r="5229" spans="1:6">
      <c r="A5229" t="n">
        <v>57008</v>
      </c>
      <c r="B5229" s="56" t="n">
        <v>25</v>
      </c>
      <c r="C5229" s="7" t="n">
        <v>1</v>
      </c>
      <c r="D5229" s="7" t="n">
        <v>160</v>
      </c>
      <c r="E5229" s="7" t="n">
        <v>350</v>
      </c>
      <c r="F5229" s="7" t="n">
        <v>2</v>
      </c>
    </row>
    <row r="5230" spans="1:6">
      <c r="A5230" t="s">
        <v>4</v>
      </c>
      <c r="B5230" s="4" t="s">
        <v>5</v>
      </c>
      <c r="C5230" s="4" t="s">
        <v>7</v>
      </c>
      <c r="D5230" s="4" t="s">
        <v>11</v>
      </c>
      <c r="E5230" s="4" t="s">
        <v>8</v>
      </c>
    </row>
    <row r="5231" spans="1:6">
      <c r="A5231" t="n">
        <v>57015</v>
      </c>
      <c r="B5231" s="26" t="n">
        <v>51</v>
      </c>
      <c r="C5231" s="7" t="n">
        <v>4</v>
      </c>
      <c r="D5231" s="7" t="n">
        <v>5707</v>
      </c>
      <c r="E5231" s="7" t="s">
        <v>546</v>
      </c>
    </row>
    <row r="5232" spans="1:6">
      <c r="A5232" t="s">
        <v>4</v>
      </c>
      <c r="B5232" s="4" t="s">
        <v>5</v>
      </c>
      <c r="C5232" s="4" t="s">
        <v>11</v>
      </c>
    </row>
    <row r="5233" spans="1:6">
      <c r="A5233" t="n">
        <v>57028</v>
      </c>
      <c r="B5233" s="29" t="n">
        <v>16</v>
      </c>
      <c r="C5233" s="7" t="n">
        <v>0</v>
      </c>
    </row>
    <row r="5234" spans="1:6">
      <c r="A5234" t="s">
        <v>4</v>
      </c>
      <c r="B5234" s="4" t="s">
        <v>5</v>
      </c>
      <c r="C5234" s="4" t="s">
        <v>11</v>
      </c>
      <c r="D5234" s="4" t="s">
        <v>51</v>
      </c>
      <c r="E5234" s="4" t="s">
        <v>7</v>
      </c>
      <c r="F5234" s="4" t="s">
        <v>7</v>
      </c>
      <c r="G5234" s="4" t="s">
        <v>51</v>
      </c>
      <c r="H5234" s="4" t="s">
        <v>7</v>
      </c>
      <c r="I5234" s="4" t="s">
        <v>7</v>
      </c>
    </row>
    <row r="5235" spans="1:6">
      <c r="A5235" t="n">
        <v>57031</v>
      </c>
      <c r="B5235" s="31" t="n">
        <v>26</v>
      </c>
      <c r="C5235" s="7" t="n">
        <v>5707</v>
      </c>
      <c r="D5235" s="7" t="s">
        <v>632</v>
      </c>
      <c r="E5235" s="7" t="n">
        <v>2</v>
      </c>
      <c r="F5235" s="7" t="n">
        <v>3</v>
      </c>
      <c r="G5235" s="7" t="s">
        <v>633</v>
      </c>
      <c r="H5235" s="7" t="n">
        <v>2</v>
      </c>
      <c r="I5235" s="7" t="n">
        <v>0</v>
      </c>
    </row>
    <row r="5236" spans="1:6">
      <c r="A5236" t="s">
        <v>4</v>
      </c>
      <c r="B5236" s="4" t="s">
        <v>5</v>
      </c>
    </row>
    <row r="5237" spans="1:6">
      <c r="A5237" t="n">
        <v>57120</v>
      </c>
      <c r="B5237" s="32" t="n">
        <v>28</v>
      </c>
    </row>
    <row r="5238" spans="1:6">
      <c r="A5238" t="s">
        <v>4</v>
      </c>
      <c r="B5238" s="4" t="s">
        <v>5</v>
      </c>
      <c r="C5238" s="4" t="s">
        <v>7</v>
      </c>
      <c r="D5238" s="4" t="s">
        <v>11</v>
      </c>
      <c r="E5238" s="4" t="s">
        <v>11</v>
      </c>
      <c r="F5238" s="4" t="s">
        <v>7</v>
      </c>
    </row>
    <row r="5239" spans="1:6">
      <c r="A5239" t="n">
        <v>57121</v>
      </c>
      <c r="B5239" s="56" t="n">
        <v>25</v>
      </c>
      <c r="C5239" s="7" t="n">
        <v>1</v>
      </c>
      <c r="D5239" s="7" t="n">
        <v>160</v>
      </c>
      <c r="E5239" s="7" t="n">
        <v>570</v>
      </c>
      <c r="F5239" s="7" t="n">
        <v>1</v>
      </c>
    </row>
    <row r="5240" spans="1:6">
      <c r="A5240" t="s">
        <v>4</v>
      </c>
      <c r="B5240" s="4" t="s">
        <v>5</v>
      </c>
      <c r="C5240" s="4" t="s">
        <v>7</v>
      </c>
      <c r="D5240" s="4" t="s">
        <v>11</v>
      </c>
      <c r="E5240" s="4" t="s">
        <v>8</v>
      </c>
    </row>
    <row r="5241" spans="1:6">
      <c r="A5241" t="n">
        <v>57128</v>
      </c>
      <c r="B5241" s="26" t="n">
        <v>51</v>
      </c>
      <c r="C5241" s="7" t="n">
        <v>4</v>
      </c>
      <c r="D5241" s="7" t="n">
        <v>0</v>
      </c>
      <c r="E5241" s="7" t="s">
        <v>478</v>
      </c>
    </row>
    <row r="5242" spans="1:6">
      <c r="A5242" t="s">
        <v>4</v>
      </c>
      <c r="B5242" s="4" t="s">
        <v>5</v>
      </c>
      <c r="C5242" s="4" t="s">
        <v>11</v>
      </c>
    </row>
    <row r="5243" spans="1:6">
      <c r="A5243" t="n">
        <v>57142</v>
      </c>
      <c r="B5243" s="29" t="n">
        <v>16</v>
      </c>
      <c r="C5243" s="7" t="n">
        <v>0</v>
      </c>
    </row>
    <row r="5244" spans="1:6">
      <c r="A5244" t="s">
        <v>4</v>
      </c>
      <c r="B5244" s="4" t="s">
        <v>5</v>
      </c>
      <c r="C5244" s="4" t="s">
        <v>11</v>
      </c>
      <c r="D5244" s="4" t="s">
        <v>51</v>
      </c>
      <c r="E5244" s="4" t="s">
        <v>7</v>
      </c>
      <c r="F5244" s="4" t="s">
        <v>7</v>
      </c>
      <c r="G5244" s="4" t="s">
        <v>51</v>
      </c>
      <c r="H5244" s="4" t="s">
        <v>7</v>
      </c>
      <c r="I5244" s="4" t="s">
        <v>7</v>
      </c>
    </row>
    <row r="5245" spans="1:6">
      <c r="A5245" t="n">
        <v>57145</v>
      </c>
      <c r="B5245" s="31" t="n">
        <v>26</v>
      </c>
      <c r="C5245" s="7" t="n">
        <v>0</v>
      </c>
      <c r="D5245" s="7" t="s">
        <v>634</v>
      </c>
      <c r="E5245" s="7" t="n">
        <v>2</v>
      </c>
      <c r="F5245" s="7" t="n">
        <v>3</v>
      </c>
      <c r="G5245" s="7" t="s">
        <v>635</v>
      </c>
      <c r="H5245" s="7" t="n">
        <v>2</v>
      </c>
      <c r="I5245" s="7" t="n">
        <v>0</v>
      </c>
    </row>
    <row r="5246" spans="1:6">
      <c r="A5246" t="s">
        <v>4</v>
      </c>
      <c r="B5246" s="4" t="s">
        <v>5</v>
      </c>
    </row>
    <row r="5247" spans="1:6">
      <c r="A5247" t="n">
        <v>57278</v>
      </c>
      <c r="B5247" s="32" t="n">
        <v>28</v>
      </c>
    </row>
    <row r="5248" spans="1:6">
      <c r="A5248" t="s">
        <v>4</v>
      </c>
      <c r="B5248" s="4" t="s">
        <v>5</v>
      </c>
      <c r="C5248" s="4" t="s">
        <v>7</v>
      </c>
      <c r="D5248" s="4" t="s">
        <v>11</v>
      </c>
      <c r="E5248" s="4" t="s">
        <v>11</v>
      </c>
      <c r="F5248" s="4" t="s">
        <v>7</v>
      </c>
    </row>
    <row r="5249" spans="1:9">
      <c r="A5249" t="n">
        <v>57279</v>
      </c>
      <c r="B5249" s="56" t="n">
        <v>25</v>
      </c>
      <c r="C5249" s="7" t="n">
        <v>1</v>
      </c>
      <c r="D5249" s="7" t="n">
        <v>60</v>
      </c>
      <c r="E5249" s="7" t="n">
        <v>500</v>
      </c>
      <c r="F5249" s="7" t="n">
        <v>1</v>
      </c>
    </row>
    <row r="5250" spans="1:9">
      <c r="A5250" t="s">
        <v>4</v>
      </c>
      <c r="B5250" s="4" t="s">
        <v>5</v>
      </c>
      <c r="C5250" s="4" t="s">
        <v>11</v>
      </c>
      <c r="D5250" s="4" t="s">
        <v>7</v>
      </c>
      <c r="E5250" s="4" t="s">
        <v>13</v>
      </c>
      <c r="F5250" s="4" t="s">
        <v>11</v>
      </c>
    </row>
    <row r="5251" spans="1:9">
      <c r="A5251" t="n">
        <v>57286</v>
      </c>
      <c r="B5251" s="34" t="n">
        <v>59</v>
      </c>
      <c r="C5251" s="7" t="n">
        <v>9</v>
      </c>
      <c r="D5251" s="7" t="n">
        <v>19</v>
      </c>
      <c r="E5251" s="7" t="n">
        <v>0.100000001490116</v>
      </c>
      <c r="F5251" s="7" t="n">
        <v>4</v>
      </c>
    </row>
    <row r="5252" spans="1:9">
      <c r="A5252" t="s">
        <v>4</v>
      </c>
      <c r="B5252" s="4" t="s">
        <v>5</v>
      </c>
      <c r="C5252" s="4" t="s">
        <v>7</v>
      </c>
      <c r="D5252" s="4" t="s">
        <v>11</v>
      </c>
      <c r="E5252" s="4" t="s">
        <v>8</v>
      </c>
    </row>
    <row r="5253" spans="1:9">
      <c r="A5253" t="n">
        <v>57296</v>
      </c>
      <c r="B5253" s="26" t="n">
        <v>51</v>
      </c>
      <c r="C5253" s="7" t="n">
        <v>4</v>
      </c>
      <c r="D5253" s="7" t="n">
        <v>9</v>
      </c>
      <c r="E5253" s="7" t="s">
        <v>636</v>
      </c>
    </row>
    <row r="5254" spans="1:9">
      <c r="A5254" t="s">
        <v>4</v>
      </c>
      <c r="B5254" s="4" t="s">
        <v>5</v>
      </c>
      <c r="C5254" s="4" t="s">
        <v>11</v>
      </c>
    </row>
    <row r="5255" spans="1:9">
      <c r="A5255" t="n">
        <v>57310</v>
      </c>
      <c r="B5255" s="29" t="n">
        <v>16</v>
      </c>
      <c r="C5255" s="7" t="n">
        <v>0</v>
      </c>
    </row>
    <row r="5256" spans="1:9">
      <c r="A5256" t="s">
        <v>4</v>
      </c>
      <c r="B5256" s="4" t="s">
        <v>5</v>
      </c>
      <c r="C5256" s="4" t="s">
        <v>11</v>
      </c>
      <c r="D5256" s="4" t="s">
        <v>51</v>
      </c>
      <c r="E5256" s="4" t="s">
        <v>7</v>
      </c>
      <c r="F5256" s="4" t="s">
        <v>7</v>
      </c>
    </row>
    <row r="5257" spans="1:9">
      <c r="A5257" t="n">
        <v>57313</v>
      </c>
      <c r="B5257" s="31" t="n">
        <v>26</v>
      </c>
      <c r="C5257" s="7" t="n">
        <v>9</v>
      </c>
      <c r="D5257" s="7" t="s">
        <v>637</v>
      </c>
      <c r="E5257" s="7" t="n">
        <v>2</v>
      </c>
      <c r="F5257" s="7" t="n">
        <v>0</v>
      </c>
    </row>
    <row r="5258" spans="1:9">
      <c r="A5258" t="s">
        <v>4</v>
      </c>
      <c r="B5258" s="4" t="s">
        <v>5</v>
      </c>
    </row>
    <row r="5259" spans="1:9">
      <c r="A5259" t="n">
        <v>57353</v>
      </c>
      <c r="B5259" s="32" t="n">
        <v>28</v>
      </c>
    </row>
    <row r="5260" spans="1:9">
      <c r="A5260" t="s">
        <v>4</v>
      </c>
      <c r="B5260" s="4" t="s">
        <v>5</v>
      </c>
      <c r="C5260" s="4" t="s">
        <v>7</v>
      </c>
      <c r="D5260" s="4" t="s">
        <v>11</v>
      </c>
      <c r="E5260" s="4" t="s">
        <v>11</v>
      </c>
      <c r="F5260" s="4" t="s">
        <v>7</v>
      </c>
    </row>
    <row r="5261" spans="1:9">
      <c r="A5261" t="n">
        <v>57354</v>
      </c>
      <c r="B5261" s="56" t="n">
        <v>25</v>
      </c>
      <c r="C5261" s="7" t="n">
        <v>1</v>
      </c>
      <c r="D5261" s="7" t="n">
        <v>160</v>
      </c>
      <c r="E5261" s="7" t="n">
        <v>350</v>
      </c>
      <c r="F5261" s="7" t="n">
        <v>2</v>
      </c>
    </row>
    <row r="5262" spans="1:9">
      <c r="A5262" t="s">
        <v>4</v>
      </c>
      <c r="B5262" s="4" t="s">
        <v>5</v>
      </c>
      <c r="C5262" s="4" t="s">
        <v>7</v>
      </c>
      <c r="D5262" s="4" t="s">
        <v>11</v>
      </c>
      <c r="E5262" s="4" t="s">
        <v>8</v>
      </c>
    </row>
    <row r="5263" spans="1:9">
      <c r="A5263" t="n">
        <v>57361</v>
      </c>
      <c r="B5263" s="26" t="n">
        <v>51</v>
      </c>
      <c r="C5263" s="7" t="n">
        <v>4</v>
      </c>
      <c r="D5263" s="7" t="n">
        <v>5707</v>
      </c>
      <c r="E5263" s="7" t="s">
        <v>50</v>
      </c>
    </row>
    <row r="5264" spans="1:9">
      <c r="A5264" t="s">
        <v>4</v>
      </c>
      <c r="B5264" s="4" t="s">
        <v>5</v>
      </c>
      <c r="C5264" s="4" t="s">
        <v>11</v>
      </c>
    </row>
    <row r="5265" spans="1:6">
      <c r="A5265" t="n">
        <v>57374</v>
      </c>
      <c r="B5265" s="29" t="n">
        <v>16</v>
      </c>
      <c r="C5265" s="7" t="n">
        <v>0</v>
      </c>
    </row>
    <row r="5266" spans="1:6">
      <c r="A5266" t="s">
        <v>4</v>
      </c>
      <c r="B5266" s="4" t="s">
        <v>5</v>
      </c>
      <c r="C5266" s="4" t="s">
        <v>11</v>
      </c>
      <c r="D5266" s="4" t="s">
        <v>51</v>
      </c>
      <c r="E5266" s="4" t="s">
        <v>7</v>
      </c>
      <c r="F5266" s="4" t="s">
        <v>7</v>
      </c>
      <c r="G5266" s="4" t="s">
        <v>51</v>
      </c>
      <c r="H5266" s="4" t="s">
        <v>7</v>
      </c>
      <c r="I5266" s="4" t="s">
        <v>7</v>
      </c>
    </row>
    <row r="5267" spans="1:6">
      <c r="A5267" t="n">
        <v>57377</v>
      </c>
      <c r="B5267" s="31" t="n">
        <v>26</v>
      </c>
      <c r="C5267" s="7" t="n">
        <v>5707</v>
      </c>
      <c r="D5267" s="7" t="s">
        <v>638</v>
      </c>
      <c r="E5267" s="7" t="n">
        <v>2</v>
      </c>
      <c r="F5267" s="7" t="n">
        <v>3</v>
      </c>
      <c r="G5267" s="7" t="s">
        <v>639</v>
      </c>
      <c r="H5267" s="7" t="n">
        <v>2</v>
      </c>
      <c r="I5267" s="7" t="n">
        <v>0</v>
      </c>
    </row>
    <row r="5268" spans="1:6">
      <c r="A5268" t="s">
        <v>4</v>
      </c>
      <c r="B5268" s="4" t="s">
        <v>5</v>
      </c>
    </row>
    <row r="5269" spans="1:6">
      <c r="A5269" t="n">
        <v>57624</v>
      </c>
      <c r="B5269" s="32" t="n">
        <v>28</v>
      </c>
    </row>
    <row r="5270" spans="1:6">
      <c r="A5270" t="s">
        <v>4</v>
      </c>
      <c r="B5270" s="4" t="s">
        <v>5</v>
      </c>
      <c r="C5270" s="4" t="s">
        <v>11</v>
      </c>
    </row>
    <row r="5271" spans="1:6">
      <c r="A5271" t="n">
        <v>57625</v>
      </c>
      <c r="B5271" s="33" t="n">
        <v>12</v>
      </c>
      <c r="C5271" s="7" t="n">
        <v>9488</v>
      </c>
    </row>
    <row r="5272" spans="1:6">
      <c r="A5272" t="s">
        <v>4</v>
      </c>
      <c r="B5272" s="4" t="s">
        <v>5</v>
      </c>
      <c r="C5272" s="4" t="s">
        <v>12</v>
      </c>
    </row>
    <row r="5273" spans="1:6">
      <c r="A5273" t="n">
        <v>57628</v>
      </c>
      <c r="B5273" s="19" t="n">
        <v>3</v>
      </c>
      <c r="C5273" s="12" t="n">
        <f t="normal" ca="1">A5285</f>
        <v>0</v>
      </c>
    </row>
    <row r="5274" spans="1:6">
      <c r="A5274" t="s">
        <v>4</v>
      </c>
      <c r="B5274" s="4" t="s">
        <v>5</v>
      </c>
      <c r="C5274" s="4" t="s">
        <v>7</v>
      </c>
      <c r="D5274" s="4" t="s">
        <v>11</v>
      </c>
      <c r="E5274" s="4" t="s">
        <v>11</v>
      </c>
      <c r="F5274" s="4" t="s">
        <v>7</v>
      </c>
    </row>
    <row r="5275" spans="1:6">
      <c r="A5275" t="n">
        <v>57633</v>
      </c>
      <c r="B5275" s="56" t="n">
        <v>25</v>
      </c>
      <c r="C5275" s="7" t="n">
        <v>1</v>
      </c>
      <c r="D5275" s="7" t="n">
        <v>160</v>
      </c>
      <c r="E5275" s="7" t="n">
        <v>350</v>
      </c>
      <c r="F5275" s="7" t="n">
        <v>2</v>
      </c>
    </row>
    <row r="5276" spans="1:6">
      <c r="A5276" t="s">
        <v>4</v>
      </c>
      <c r="B5276" s="4" t="s">
        <v>5</v>
      </c>
      <c r="C5276" s="4" t="s">
        <v>7</v>
      </c>
      <c r="D5276" s="4" t="s">
        <v>11</v>
      </c>
      <c r="E5276" s="4" t="s">
        <v>8</v>
      </c>
    </row>
    <row r="5277" spans="1:6">
      <c r="A5277" t="n">
        <v>57640</v>
      </c>
      <c r="B5277" s="26" t="n">
        <v>51</v>
      </c>
      <c r="C5277" s="7" t="n">
        <v>4</v>
      </c>
      <c r="D5277" s="7" t="n">
        <v>5707</v>
      </c>
      <c r="E5277" s="7" t="s">
        <v>50</v>
      </c>
    </row>
    <row r="5278" spans="1:6">
      <c r="A5278" t="s">
        <v>4</v>
      </c>
      <c r="B5278" s="4" t="s">
        <v>5</v>
      </c>
      <c r="C5278" s="4" t="s">
        <v>11</v>
      </c>
    </row>
    <row r="5279" spans="1:6">
      <c r="A5279" t="n">
        <v>57653</v>
      </c>
      <c r="B5279" s="29" t="n">
        <v>16</v>
      </c>
      <c r="C5279" s="7" t="n">
        <v>0</v>
      </c>
    </row>
    <row r="5280" spans="1:6">
      <c r="A5280" t="s">
        <v>4</v>
      </c>
      <c r="B5280" s="4" t="s">
        <v>5</v>
      </c>
      <c r="C5280" s="4" t="s">
        <v>11</v>
      </c>
      <c r="D5280" s="4" t="s">
        <v>51</v>
      </c>
      <c r="E5280" s="4" t="s">
        <v>7</v>
      </c>
      <c r="F5280" s="4" t="s">
        <v>7</v>
      </c>
      <c r="G5280" s="4" t="s">
        <v>51</v>
      </c>
      <c r="H5280" s="4" t="s">
        <v>7</v>
      </c>
      <c r="I5280" s="4" t="s">
        <v>7</v>
      </c>
    </row>
    <row r="5281" spans="1:9">
      <c r="A5281" t="n">
        <v>57656</v>
      </c>
      <c r="B5281" s="31" t="n">
        <v>26</v>
      </c>
      <c r="C5281" s="7" t="n">
        <v>5707</v>
      </c>
      <c r="D5281" s="7" t="s">
        <v>640</v>
      </c>
      <c r="E5281" s="7" t="n">
        <v>2</v>
      </c>
      <c r="F5281" s="7" t="n">
        <v>3</v>
      </c>
      <c r="G5281" s="7" t="s">
        <v>641</v>
      </c>
      <c r="H5281" s="7" t="n">
        <v>2</v>
      </c>
      <c r="I5281" s="7" t="n">
        <v>0</v>
      </c>
    </row>
    <row r="5282" spans="1:9">
      <c r="A5282" t="s">
        <v>4</v>
      </c>
      <c r="B5282" s="4" t="s">
        <v>5</v>
      </c>
    </row>
    <row r="5283" spans="1:9">
      <c r="A5283" t="n">
        <v>57804</v>
      </c>
      <c r="B5283" s="32" t="n">
        <v>28</v>
      </c>
    </row>
    <row r="5284" spans="1:9">
      <c r="A5284" t="s">
        <v>4</v>
      </c>
      <c r="B5284" s="4" t="s">
        <v>5</v>
      </c>
      <c r="C5284" s="4" t="s">
        <v>11</v>
      </c>
      <c r="D5284" s="4" t="s">
        <v>7</v>
      </c>
    </row>
    <row r="5285" spans="1:9">
      <c r="A5285" t="n">
        <v>57805</v>
      </c>
      <c r="B5285" s="64" t="n">
        <v>89</v>
      </c>
      <c r="C5285" s="7" t="n">
        <v>65533</v>
      </c>
      <c r="D5285" s="7" t="n">
        <v>1</v>
      </c>
    </row>
    <row r="5286" spans="1:9">
      <c r="A5286" t="s">
        <v>4</v>
      </c>
      <c r="B5286" s="4" t="s">
        <v>5</v>
      </c>
      <c r="C5286" s="4" t="s">
        <v>7</v>
      </c>
      <c r="D5286" s="4" t="s">
        <v>11</v>
      </c>
      <c r="E5286" s="4" t="s">
        <v>11</v>
      </c>
      <c r="F5286" s="4" t="s">
        <v>7</v>
      </c>
    </row>
    <row r="5287" spans="1:9">
      <c r="A5287" t="n">
        <v>57809</v>
      </c>
      <c r="B5287" s="56" t="n">
        <v>25</v>
      </c>
      <c r="C5287" s="7" t="n">
        <v>1</v>
      </c>
      <c r="D5287" s="7" t="n">
        <v>65535</v>
      </c>
      <c r="E5287" s="7" t="n">
        <v>65535</v>
      </c>
      <c r="F5287" s="7" t="n">
        <v>0</v>
      </c>
    </row>
    <row r="5288" spans="1:9">
      <c r="A5288" t="s">
        <v>4</v>
      </c>
      <c r="B5288" s="4" t="s">
        <v>5</v>
      </c>
      <c r="C5288" s="4" t="s">
        <v>7</v>
      </c>
      <c r="D5288" s="4" t="s">
        <v>7</v>
      </c>
      <c r="E5288" s="4" t="s">
        <v>14</v>
      </c>
      <c r="F5288" s="4" t="s">
        <v>7</v>
      </c>
      <c r="G5288" s="4" t="s">
        <v>7</v>
      </c>
    </row>
    <row r="5289" spans="1:9">
      <c r="A5289" t="n">
        <v>57816</v>
      </c>
      <c r="B5289" s="59" t="n">
        <v>18</v>
      </c>
      <c r="C5289" s="7" t="n">
        <v>0</v>
      </c>
      <c r="D5289" s="7" t="n">
        <v>0</v>
      </c>
      <c r="E5289" s="7" t="n">
        <v>0</v>
      </c>
      <c r="F5289" s="7" t="n">
        <v>19</v>
      </c>
      <c r="G5289" s="7" t="n">
        <v>1</v>
      </c>
    </row>
    <row r="5290" spans="1:9">
      <c r="A5290" t="s">
        <v>4</v>
      </c>
      <c r="B5290" s="4" t="s">
        <v>5</v>
      </c>
      <c r="C5290" s="4" t="s">
        <v>7</v>
      </c>
      <c r="D5290" s="4" t="s">
        <v>7</v>
      </c>
      <c r="E5290" s="4" t="s">
        <v>11</v>
      </c>
      <c r="F5290" s="4" t="s">
        <v>13</v>
      </c>
    </row>
    <row r="5291" spans="1:9">
      <c r="A5291" t="n">
        <v>57825</v>
      </c>
      <c r="B5291" s="60" t="n">
        <v>107</v>
      </c>
      <c r="C5291" s="7" t="n">
        <v>0</v>
      </c>
      <c r="D5291" s="7" t="n">
        <v>0</v>
      </c>
      <c r="E5291" s="7" t="n">
        <v>0</v>
      </c>
      <c r="F5291" s="7" t="n">
        <v>32</v>
      </c>
    </row>
    <row r="5292" spans="1:9">
      <c r="A5292" t="s">
        <v>4</v>
      </c>
      <c r="B5292" s="4" t="s">
        <v>5</v>
      </c>
      <c r="C5292" s="4" t="s">
        <v>7</v>
      </c>
      <c r="D5292" s="4" t="s">
        <v>7</v>
      </c>
      <c r="E5292" s="4" t="s">
        <v>8</v>
      </c>
      <c r="F5292" s="4" t="s">
        <v>11</v>
      </c>
    </row>
    <row r="5293" spans="1:9">
      <c r="A5293" t="n">
        <v>57834</v>
      </c>
      <c r="B5293" s="60" t="n">
        <v>107</v>
      </c>
      <c r="C5293" s="7" t="n">
        <v>1</v>
      </c>
      <c r="D5293" s="7" t="n">
        <v>0</v>
      </c>
      <c r="E5293" s="7" t="s">
        <v>642</v>
      </c>
      <c r="F5293" s="7" t="n">
        <v>1</v>
      </c>
    </row>
    <row r="5294" spans="1:9">
      <c r="A5294" t="s">
        <v>4</v>
      </c>
      <c r="B5294" s="4" t="s">
        <v>5</v>
      </c>
      <c r="C5294" s="4" t="s">
        <v>7</v>
      </c>
      <c r="D5294" s="4" t="s">
        <v>7</v>
      </c>
      <c r="E5294" s="4" t="s">
        <v>8</v>
      </c>
      <c r="F5294" s="4" t="s">
        <v>11</v>
      </c>
    </row>
    <row r="5295" spans="1:9">
      <c r="A5295" t="n">
        <v>57856</v>
      </c>
      <c r="B5295" s="60" t="n">
        <v>107</v>
      </c>
      <c r="C5295" s="7" t="n">
        <v>1</v>
      </c>
      <c r="D5295" s="7" t="n">
        <v>0</v>
      </c>
      <c r="E5295" s="7" t="s">
        <v>643</v>
      </c>
      <c r="F5295" s="7" t="n">
        <v>2</v>
      </c>
    </row>
    <row r="5296" spans="1:9">
      <c r="A5296" t="s">
        <v>4</v>
      </c>
      <c r="B5296" s="4" t="s">
        <v>5</v>
      </c>
      <c r="C5296" s="4" t="s">
        <v>7</v>
      </c>
      <c r="D5296" s="4" t="s">
        <v>7</v>
      </c>
      <c r="E5296" s="4" t="s">
        <v>7</v>
      </c>
      <c r="F5296" s="4" t="s">
        <v>11</v>
      </c>
      <c r="G5296" s="4" t="s">
        <v>11</v>
      </c>
      <c r="H5296" s="4" t="s">
        <v>7</v>
      </c>
    </row>
    <row r="5297" spans="1:9">
      <c r="A5297" t="n">
        <v>57876</v>
      </c>
      <c r="B5297" s="60" t="n">
        <v>107</v>
      </c>
      <c r="C5297" s="7" t="n">
        <v>2</v>
      </c>
      <c r="D5297" s="7" t="n">
        <v>0</v>
      </c>
      <c r="E5297" s="7" t="n">
        <v>1</v>
      </c>
      <c r="F5297" s="7" t="n">
        <v>65535</v>
      </c>
      <c r="G5297" s="7" t="n">
        <v>65535</v>
      </c>
      <c r="H5297" s="7" t="n">
        <v>0</v>
      </c>
    </row>
    <row r="5298" spans="1:9">
      <c r="A5298" t="s">
        <v>4</v>
      </c>
      <c r="B5298" s="4" t="s">
        <v>5</v>
      </c>
      <c r="C5298" s="4" t="s">
        <v>7</v>
      </c>
      <c r="D5298" s="4" t="s">
        <v>7</v>
      </c>
      <c r="E5298" s="4" t="s">
        <v>7</v>
      </c>
    </row>
    <row r="5299" spans="1:9">
      <c r="A5299" t="n">
        <v>57885</v>
      </c>
      <c r="B5299" s="60" t="n">
        <v>107</v>
      </c>
      <c r="C5299" s="7" t="n">
        <v>4</v>
      </c>
      <c r="D5299" s="7" t="n">
        <v>0</v>
      </c>
      <c r="E5299" s="7" t="n">
        <v>0</v>
      </c>
    </row>
    <row r="5300" spans="1:9">
      <c r="A5300" t="s">
        <v>4</v>
      </c>
      <c r="B5300" s="4" t="s">
        <v>5</v>
      </c>
      <c r="C5300" s="4" t="s">
        <v>7</v>
      </c>
      <c r="D5300" s="4" t="s">
        <v>7</v>
      </c>
    </row>
    <row r="5301" spans="1:9">
      <c r="A5301" t="n">
        <v>57889</v>
      </c>
      <c r="B5301" s="60" t="n">
        <v>107</v>
      </c>
      <c r="C5301" s="7" t="n">
        <v>3</v>
      </c>
      <c r="D5301" s="7" t="n">
        <v>0</v>
      </c>
    </row>
    <row r="5302" spans="1:9">
      <c r="A5302" t="s">
        <v>4</v>
      </c>
      <c r="B5302" s="4" t="s">
        <v>5</v>
      </c>
      <c r="C5302" s="4" t="s">
        <v>7</v>
      </c>
      <c r="D5302" s="4" t="s">
        <v>7</v>
      </c>
      <c r="E5302" s="4" t="s">
        <v>7</v>
      </c>
      <c r="F5302" s="4" t="s">
        <v>14</v>
      </c>
      <c r="G5302" s="4" t="s">
        <v>7</v>
      </c>
      <c r="H5302" s="4" t="s">
        <v>7</v>
      </c>
      <c r="I5302" s="4" t="s">
        <v>12</v>
      </c>
    </row>
    <row r="5303" spans="1:9">
      <c r="A5303" t="n">
        <v>57892</v>
      </c>
      <c r="B5303" s="11" t="n">
        <v>5</v>
      </c>
      <c r="C5303" s="7" t="n">
        <v>35</v>
      </c>
      <c r="D5303" s="7" t="n">
        <v>0</v>
      </c>
      <c r="E5303" s="7" t="n">
        <v>0</v>
      </c>
      <c r="F5303" s="7" t="n">
        <v>1</v>
      </c>
      <c r="G5303" s="7" t="n">
        <v>2</v>
      </c>
      <c r="H5303" s="7" t="n">
        <v>1</v>
      </c>
      <c r="I5303" s="12" t="n">
        <f t="normal" ca="1">A5921</f>
        <v>0</v>
      </c>
    </row>
    <row r="5304" spans="1:9">
      <c r="A5304" t="s">
        <v>4</v>
      </c>
      <c r="B5304" s="4" t="s">
        <v>5</v>
      </c>
      <c r="C5304" s="4" t="s">
        <v>7</v>
      </c>
      <c r="D5304" s="4" t="s">
        <v>11</v>
      </c>
      <c r="E5304" s="4" t="s">
        <v>11</v>
      </c>
      <c r="F5304" s="4" t="s">
        <v>7</v>
      </c>
    </row>
    <row r="5305" spans="1:9">
      <c r="A5305" t="n">
        <v>57906</v>
      </c>
      <c r="B5305" s="56" t="n">
        <v>25</v>
      </c>
      <c r="C5305" s="7" t="n">
        <v>1</v>
      </c>
      <c r="D5305" s="7" t="n">
        <v>160</v>
      </c>
      <c r="E5305" s="7" t="n">
        <v>570</v>
      </c>
      <c r="F5305" s="7" t="n">
        <v>1</v>
      </c>
    </row>
    <row r="5306" spans="1:9">
      <c r="A5306" t="s">
        <v>4</v>
      </c>
      <c r="B5306" s="4" t="s">
        <v>5</v>
      </c>
      <c r="C5306" s="4" t="s">
        <v>7</v>
      </c>
      <c r="D5306" s="4" t="s">
        <v>11</v>
      </c>
      <c r="E5306" s="4" t="s">
        <v>8</v>
      </c>
    </row>
    <row r="5307" spans="1:9">
      <c r="A5307" t="n">
        <v>57913</v>
      </c>
      <c r="B5307" s="26" t="n">
        <v>51</v>
      </c>
      <c r="C5307" s="7" t="n">
        <v>4</v>
      </c>
      <c r="D5307" s="7" t="n">
        <v>0</v>
      </c>
      <c r="E5307" s="7" t="s">
        <v>383</v>
      </c>
    </row>
    <row r="5308" spans="1:9">
      <c r="A5308" t="s">
        <v>4</v>
      </c>
      <c r="B5308" s="4" t="s">
        <v>5</v>
      </c>
      <c r="C5308" s="4" t="s">
        <v>11</v>
      </c>
    </row>
    <row r="5309" spans="1:9">
      <c r="A5309" t="n">
        <v>57926</v>
      </c>
      <c r="B5309" s="29" t="n">
        <v>16</v>
      </c>
      <c r="C5309" s="7" t="n">
        <v>0</v>
      </c>
    </row>
    <row r="5310" spans="1:9">
      <c r="A5310" t="s">
        <v>4</v>
      </c>
      <c r="B5310" s="4" t="s">
        <v>5</v>
      </c>
      <c r="C5310" s="4" t="s">
        <v>11</v>
      </c>
      <c r="D5310" s="4" t="s">
        <v>51</v>
      </c>
      <c r="E5310" s="4" t="s">
        <v>7</v>
      </c>
      <c r="F5310" s="4" t="s">
        <v>7</v>
      </c>
    </row>
    <row r="5311" spans="1:9">
      <c r="A5311" t="n">
        <v>57929</v>
      </c>
      <c r="B5311" s="31" t="n">
        <v>26</v>
      </c>
      <c r="C5311" s="7" t="n">
        <v>0</v>
      </c>
      <c r="D5311" s="7" t="s">
        <v>644</v>
      </c>
      <c r="E5311" s="7" t="n">
        <v>2</v>
      </c>
      <c r="F5311" s="7" t="n">
        <v>0</v>
      </c>
    </row>
    <row r="5312" spans="1:9">
      <c r="A5312" t="s">
        <v>4</v>
      </c>
      <c r="B5312" s="4" t="s">
        <v>5</v>
      </c>
    </row>
    <row r="5313" spans="1:9">
      <c r="A5313" t="n">
        <v>57961</v>
      </c>
      <c r="B5313" s="32" t="n">
        <v>28</v>
      </c>
    </row>
    <row r="5314" spans="1:9">
      <c r="A5314" t="s">
        <v>4</v>
      </c>
      <c r="B5314" s="4" t="s">
        <v>5</v>
      </c>
      <c r="C5314" s="4" t="s">
        <v>7</v>
      </c>
      <c r="D5314" s="4" t="s">
        <v>11</v>
      </c>
      <c r="E5314" s="4" t="s">
        <v>11</v>
      </c>
      <c r="F5314" s="4" t="s">
        <v>7</v>
      </c>
    </row>
    <row r="5315" spans="1:9">
      <c r="A5315" t="n">
        <v>57962</v>
      </c>
      <c r="B5315" s="56" t="n">
        <v>25</v>
      </c>
      <c r="C5315" s="7" t="n">
        <v>1</v>
      </c>
      <c r="D5315" s="7" t="n">
        <v>160</v>
      </c>
      <c r="E5315" s="7" t="n">
        <v>350</v>
      </c>
      <c r="F5315" s="7" t="n">
        <v>2</v>
      </c>
    </row>
    <row r="5316" spans="1:9">
      <c r="A5316" t="s">
        <v>4</v>
      </c>
      <c r="B5316" s="4" t="s">
        <v>5</v>
      </c>
      <c r="C5316" s="4" t="s">
        <v>7</v>
      </c>
      <c r="D5316" s="4" t="s">
        <v>11</v>
      </c>
      <c r="E5316" s="4" t="s">
        <v>8</v>
      </c>
    </row>
    <row r="5317" spans="1:9">
      <c r="A5317" t="n">
        <v>57969</v>
      </c>
      <c r="B5317" s="26" t="n">
        <v>51</v>
      </c>
      <c r="C5317" s="7" t="n">
        <v>4</v>
      </c>
      <c r="D5317" s="7" t="n">
        <v>5707</v>
      </c>
      <c r="E5317" s="7" t="s">
        <v>526</v>
      </c>
    </row>
    <row r="5318" spans="1:9">
      <c r="A5318" t="s">
        <v>4</v>
      </c>
      <c r="B5318" s="4" t="s">
        <v>5</v>
      </c>
      <c r="C5318" s="4" t="s">
        <v>11</v>
      </c>
    </row>
    <row r="5319" spans="1:9">
      <c r="A5319" t="n">
        <v>57983</v>
      </c>
      <c r="B5319" s="29" t="n">
        <v>16</v>
      </c>
      <c r="C5319" s="7" t="n">
        <v>0</v>
      </c>
    </row>
    <row r="5320" spans="1:9">
      <c r="A5320" t="s">
        <v>4</v>
      </c>
      <c r="B5320" s="4" t="s">
        <v>5</v>
      </c>
      <c r="C5320" s="4" t="s">
        <v>11</v>
      </c>
      <c r="D5320" s="4" t="s">
        <v>51</v>
      </c>
      <c r="E5320" s="4" t="s">
        <v>7</v>
      </c>
      <c r="F5320" s="4" t="s">
        <v>7</v>
      </c>
    </row>
    <row r="5321" spans="1:9">
      <c r="A5321" t="n">
        <v>57986</v>
      </c>
      <c r="B5321" s="31" t="n">
        <v>26</v>
      </c>
      <c r="C5321" s="7" t="n">
        <v>5707</v>
      </c>
      <c r="D5321" s="7" t="s">
        <v>645</v>
      </c>
      <c r="E5321" s="7" t="n">
        <v>2</v>
      </c>
      <c r="F5321" s="7" t="n">
        <v>0</v>
      </c>
    </row>
    <row r="5322" spans="1:9">
      <c r="A5322" t="s">
        <v>4</v>
      </c>
      <c r="B5322" s="4" t="s">
        <v>5</v>
      </c>
    </row>
    <row r="5323" spans="1:9">
      <c r="A5323" t="n">
        <v>58050</v>
      </c>
      <c r="B5323" s="32" t="n">
        <v>28</v>
      </c>
    </row>
    <row r="5324" spans="1:9">
      <c r="A5324" t="s">
        <v>4</v>
      </c>
      <c r="B5324" s="4" t="s">
        <v>5</v>
      </c>
      <c r="C5324" s="4" t="s">
        <v>7</v>
      </c>
      <c r="D5324" s="4" t="s">
        <v>11</v>
      </c>
      <c r="E5324" s="4" t="s">
        <v>11</v>
      </c>
      <c r="F5324" s="4" t="s">
        <v>7</v>
      </c>
    </row>
    <row r="5325" spans="1:9">
      <c r="A5325" t="n">
        <v>58051</v>
      </c>
      <c r="B5325" s="56" t="n">
        <v>25</v>
      </c>
      <c r="C5325" s="7" t="n">
        <v>1</v>
      </c>
      <c r="D5325" s="7" t="n">
        <v>60</v>
      </c>
      <c r="E5325" s="7" t="n">
        <v>500</v>
      </c>
      <c r="F5325" s="7" t="n">
        <v>1</v>
      </c>
    </row>
    <row r="5326" spans="1:9">
      <c r="A5326" t="s">
        <v>4</v>
      </c>
      <c r="B5326" s="4" t="s">
        <v>5</v>
      </c>
      <c r="C5326" s="4" t="s">
        <v>7</v>
      </c>
      <c r="D5326" s="4" t="s">
        <v>11</v>
      </c>
      <c r="E5326" s="4" t="s">
        <v>8</v>
      </c>
    </row>
    <row r="5327" spans="1:9">
      <c r="A5327" t="n">
        <v>58058</v>
      </c>
      <c r="B5327" s="26" t="n">
        <v>51</v>
      </c>
      <c r="C5327" s="7" t="n">
        <v>4</v>
      </c>
      <c r="D5327" s="7" t="n">
        <v>9</v>
      </c>
      <c r="E5327" s="7" t="s">
        <v>526</v>
      </c>
    </row>
    <row r="5328" spans="1:9">
      <c r="A5328" t="s">
        <v>4</v>
      </c>
      <c r="B5328" s="4" t="s">
        <v>5</v>
      </c>
      <c r="C5328" s="4" t="s">
        <v>11</v>
      </c>
    </row>
    <row r="5329" spans="1:6">
      <c r="A5329" t="n">
        <v>58072</v>
      </c>
      <c r="B5329" s="29" t="n">
        <v>16</v>
      </c>
      <c r="C5329" s="7" t="n">
        <v>0</v>
      </c>
    </row>
    <row r="5330" spans="1:6">
      <c r="A5330" t="s">
        <v>4</v>
      </c>
      <c r="B5330" s="4" t="s">
        <v>5</v>
      </c>
      <c r="C5330" s="4" t="s">
        <v>11</v>
      </c>
      <c r="D5330" s="4" t="s">
        <v>51</v>
      </c>
      <c r="E5330" s="4" t="s">
        <v>7</v>
      </c>
      <c r="F5330" s="4" t="s">
        <v>7</v>
      </c>
    </row>
    <row r="5331" spans="1:6">
      <c r="A5331" t="n">
        <v>58075</v>
      </c>
      <c r="B5331" s="31" t="n">
        <v>26</v>
      </c>
      <c r="C5331" s="7" t="n">
        <v>9</v>
      </c>
      <c r="D5331" s="7" t="s">
        <v>646</v>
      </c>
      <c r="E5331" s="7" t="n">
        <v>2</v>
      </c>
      <c r="F5331" s="7" t="n">
        <v>0</v>
      </c>
    </row>
    <row r="5332" spans="1:6">
      <c r="A5332" t="s">
        <v>4</v>
      </c>
      <c r="B5332" s="4" t="s">
        <v>5</v>
      </c>
    </row>
    <row r="5333" spans="1:6">
      <c r="A5333" t="n">
        <v>58117</v>
      </c>
      <c r="B5333" s="32" t="n">
        <v>28</v>
      </c>
    </row>
    <row r="5334" spans="1:6">
      <c r="A5334" t="s">
        <v>4</v>
      </c>
      <c r="B5334" s="4" t="s">
        <v>5</v>
      </c>
      <c r="C5334" s="4" t="s">
        <v>7</v>
      </c>
      <c r="D5334" s="4" t="s">
        <v>11</v>
      </c>
      <c r="E5334" s="4" t="s">
        <v>11</v>
      </c>
      <c r="F5334" s="4" t="s">
        <v>7</v>
      </c>
    </row>
    <row r="5335" spans="1:6">
      <c r="A5335" t="n">
        <v>58118</v>
      </c>
      <c r="B5335" s="56" t="n">
        <v>25</v>
      </c>
      <c r="C5335" s="7" t="n">
        <v>1</v>
      </c>
      <c r="D5335" s="7" t="n">
        <v>160</v>
      </c>
      <c r="E5335" s="7" t="n">
        <v>570</v>
      </c>
      <c r="F5335" s="7" t="n">
        <v>1</v>
      </c>
    </row>
    <row r="5336" spans="1:6">
      <c r="A5336" t="s">
        <v>4</v>
      </c>
      <c r="B5336" s="4" t="s">
        <v>5</v>
      </c>
      <c r="C5336" s="4" t="s">
        <v>7</v>
      </c>
      <c r="D5336" s="4" t="s">
        <v>11</v>
      </c>
      <c r="E5336" s="4" t="s">
        <v>8</v>
      </c>
    </row>
    <row r="5337" spans="1:6">
      <c r="A5337" t="n">
        <v>58125</v>
      </c>
      <c r="B5337" s="26" t="n">
        <v>51</v>
      </c>
      <c r="C5337" s="7" t="n">
        <v>4</v>
      </c>
      <c r="D5337" s="7" t="n">
        <v>0</v>
      </c>
      <c r="E5337" s="7" t="s">
        <v>256</v>
      </c>
    </row>
    <row r="5338" spans="1:6">
      <c r="A5338" t="s">
        <v>4</v>
      </c>
      <c r="B5338" s="4" t="s">
        <v>5</v>
      </c>
      <c r="C5338" s="4" t="s">
        <v>11</v>
      </c>
    </row>
    <row r="5339" spans="1:6">
      <c r="A5339" t="n">
        <v>58138</v>
      </c>
      <c r="B5339" s="29" t="n">
        <v>16</v>
      </c>
      <c r="C5339" s="7" t="n">
        <v>0</v>
      </c>
    </row>
    <row r="5340" spans="1:6">
      <c r="A5340" t="s">
        <v>4</v>
      </c>
      <c r="B5340" s="4" t="s">
        <v>5</v>
      </c>
      <c r="C5340" s="4" t="s">
        <v>11</v>
      </c>
      <c r="D5340" s="4" t="s">
        <v>51</v>
      </c>
      <c r="E5340" s="4" t="s">
        <v>7</v>
      </c>
      <c r="F5340" s="4" t="s">
        <v>7</v>
      </c>
    </row>
    <row r="5341" spans="1:6">
      <c r="A5341" t="n">
        <v>58141</v>
      </c>
      <c r="B5341" s="31" t="n">
        <v>26</v>
      </c>
      <c r="C5341" s="7" t="n">
        <v>0</v>
      </c>
      <c r="D5341" s="7" t="s">
        <v>647</v>
      </c>
      <c r="E5341" s="7" t="n">
        <v>2</v>
      </c>
      <c r="F5341" s="7" t="n">
        <v>0</v>
      </c>
    </row>
    <row r="5342" spans="1:6">
      <c r="A5342" t="s">
        <v>4</v>
      </c>
      <c r="B5342" s="4" t="s">
        <v>5</v>
      </c>
    </row>
    <row r="5343" spans="1:6">
      <c r="A5343" t="n">
        <v>58222</v>
      </c>
      <c r="B5343" s="32" t="n">
        <v>28</v>
      </c>
    </row>
    <row r="5344" spans="1:6">
      <c r="A5344" t="s">
        <v>4</v>
      </c>
      <c r="B5344" s="4" t="s">
        <v>5</v>
      </c>
      <c r="C5344" s="4" t="s">
        <v>7</v>
      </c>
      <c r="D5344" s="4" t="s">
        <v>11</v>
      </c>
      <c r="E5344" s="4" t="s">
        <v>11</v>
      </c>
      <c r="F5344" s="4" t="s">
        <v>7</v>
      </c>
    </row>
    <row r="5345" spans="1:6">
      <c r="A5345" t="n">
        <v>58223</v>
      </c>
      <c r="B5345" s="56" t="n">
        <v>25</v>
      </c>
      <c r="C5345" s="7" t="n">
        <v>1</v>
      </c>
      <c r="D5345" s="7" t="n">
        <v>65535</v>
      </c>
      <c r="E5345" s="7" t="n">
        <v>65535</v>
      </c>
      <c r="F5345" s="7" t="n">
        <v>0</v>
      </c>
    </row>
    <row r="5346" spans="1:6">
      <c r="A5346" t="s">
        <v>4</v>
      </c>
      <c r="B5346" s="4" t="s">
        <v>5</v>
      </c>
      <c r="C5346" s="4" t="s">
        <v>7</v>
      </c>
      <c r="D5346" s="4" t="s">
        <v>11</v>
      </c>
      <c r="E5346" s="4" t="s">
        <v>7</v>
      </c>
    </row>
    <row r="5347" spans="1:6">
      <c r="A5347" t="n">
        <v>58230</v>
      </c>
      <c r="B5347" s="14" t="n">
        <v>49</v>
      </c>
      <c r="C5347" s="7" t="n">
        <v>1</v>
      </c>
      <c r="D5347" s="7" t="n">
        <v>4000</v>
      </c>
      <c r="E5347" s="7" t="n">
        <v>0</v>
      </c>
    </row>
    <row r="5348" spans="1:6">
      <c r="A5348" t="s">
        <v>4</v>
      </c>
      <c r="B5348" s="4" t="s">
        <v>5</v>
      </c>
      <c r="C5348" s="4" t="s">
        <v>7</v>
      </c>
      <c r="D5348" s="4" t="s">
        <v>11</v>
      </c>
      <c r="E5348" s="4" t="s">
        <v>13</v>
      </c>
    </row>
    <row r="5349" spans="1:6">
      <c r="A5349" t="n">
        <v>58235</v>
      </c>
      <c r="B5349" s="48" t="n">
        <v>58</v>
      </c>
      <c r="C5349" s="7" t="n">
        <v>0</v>
      </c>
      <c r="D5349" s="7" t="n">
        <v>1000</v>
      </c>
      <c r="E5349" s="7" t="n">
        <v>1</v>
      </c>
    </row>
    <row r="5350" spans="1:6">
      <c r="A5350" t="s">
        <v>4</v>
      </c>
      <c r="B5350" s="4" t="s">
        <v>5</v>
      </c>
      <c r="C5350" s="4" t="s">
        <v>7</v>
      </c>
      <c r="D5350" s="4" t="s">
        <v>11</v>
      </c>
    </row>
    <row r="5351" spans="1:6">
      <c r="A5351" t="n">
        <v>58243</v>
      </c>
      <c r="B5351" s="48" t="n">
        <v>58</v>
      </c>
      <c r="C5351" s="7" t="n">
        <v>255</v>
      </c>
      <c r="D5351" s="7" t="n">
        <v>0</v>
      </c>
    </row>
    <row r="5352" spans="1:6">
      <c r="A5352" t="s">
        <v>4</v>
      </c>
      <c r="B5352" s="4" t="s">
        <v>5</v>
      </c>
      <c r="C5352" s="4" t="s">
        <v>7</v>
      </c>
      <c r="D5352" s="4" t="s">
        <v>11</v>
      </c>
    </row>
    <row r="5353" spans="1:6">
      <c r="A5353" t="n">
        <v>58247</v>
      </c>
      <c r="B5353" s="48" t="n">
        <v>58</v>
      </c>
      <c r="C5353" s="7" t="n">
        <v>11</v>
      </c>
      <c r="D5353" s="7" t="n">
        <v>300</v>
      </c>
    </row>
    <row r="5354" spans="1:6">
      <c r="A5354" t="s">
        <v>4</v>
      </c>
      <c r="B5354" s="4" t="s">
        <v>5</v>
      </c>
      <c r="C5354" s="4" t="s">
        <v>7</v>
      </c>
      <c r="D5354" s="4" t="s">
        <v>11</v>
      </c>
    </row>
    <row r="5355" spans="1:6">
      <c r="A5355" t="n">
        <v>58251</v>
      </c>
      <c r="B5355" s="48" t="n">
        <v>58</v>
      </c>
      <c r="C5355" s="7" t="n">
        <v>12</v>
      </c>
      <c r="D5355" s="7" t="n">
        <v>0</v>
      </c>
    </row>
    <row r="5356" spans="1:6">
      <c r="A5356" t="s">
        <v>4</v>
      </c>
      <c r="B5356" s="4" t="s">
        <v>5</v>
      </c>
      <c r="C5356" s="4" t="s">
        <v>11</v>
      </c>
      <c r="D5356" s="4" t="s">
        <v>8</v>
      </c>
      <c r="E5356" s="4" t="s">
        <v>8</v>
      </c>
      <c r="F5356" s="4" t="s">
        <v>8</v>
      </c>
      <c r="G5356" s="4" t="s">
        <v>7</v>
      </c>
      <c r="H5356" s="4" t="s">
        <v>14</v>
      </c>
      <c r="I5356" s="4" t="s">
        <v>13</v>
      </c>
      <c r="J5356" s="4" t="s">
        <v>13</v>
      </c>
      <c r="K5356" s="4" t="s">
        <v>13</v>
      </c>
      <c r="L5356" s="4" t="s">
        <v>13</v>
      </c>
      <c r="M5356" s="4" t="s">
        <v>13</v>
      </c>
      <c r="N5356" s="4" t="s">
        <v>13</v>
      </c>
      <c r="O5356" s="4" t="s">
        <v>13</v>
      </c>
      <c r="P5356" s="4" t="s">
        <v>8</v>
      </c>
      <c r="Q5356" s="4" t="s">
        <v>8</v>
      </c>
      <c r="R5356" s="4" t="s">
        <v>14</v>
      </c>
      <c r="S5356" s="4" t="s">
        <v>7</v>
      </c>
      <c r="T5356" s="4" t="s">
        <v>14</v>
      </c>
      <c r="U5356" s="4" t="s">
        <v>14</v>
      </c>
      <c r="V5356" s="4" t="s">
        <v>11</v>
      </c>
    </row>
    <row r="5357" spans="1:6">
      <c r="A5357" t="n">
        <v>58255</v>
      </c>
      <c r="B5357" s="51" t="n">
        <v>19</v>
      </c>
      <c r="C5357" s="7" t="n">
        <v>1</v>
      </c>
      <c r="D5357" s="7" t="s">
        <v>648</v>
      </c>
      <c r="E5357" s="7" t="s">
        <v>432</v>
      </c>
      <c r="F5357" s="7" t="s">
        <v>22</v>
      </c>
      <c r="G5357" s="7" t="n">
        <v>0</v>
      </c>
      <c r="H5357" s="7" t="n">
        <v>1</v>
      </c>
      <c r="I5357" s="7" t="n">
        <v>0</v>
      </c>
      <c r="J5357" s="7" t="n">
        <v>0</v>
      </c>
      <c r="K5357" s="7" t="n">
        <v>0</v>
      </c>
      <c r="L5357" s="7" t="n">
        <v>0</v>
      </c>
      <c r="M5357" s="7" t="n">
        <v>1</v>
      </c>
      <c r="N5357" s="7" t="n">
        <v>1.60000002384186</v>
      </c>
      <c r="O5357" s="7" t="n">
        <v>0.0900000035762787</v>
      </c>
      <c r="P5357" s="7" t="s">
        <v>22</v>
      </c>
      <c r="Q5357" s="7" t="s">
        <v>22</v>
      </c>
      <c r="R5357" s="7" t="n">
        <v>-1</v>
      </c>
      <c r="S5357" s="7" t="n">
        <v>0</v>
      </c>
      <c r="T5357" s="7" t="n">
        <v>0</v>
      </c>
      <c r="U5357" s="7" t="n">
        <v>0</v>
      </c>
      <c r="V5357" s="7" t="n">
        <v>0</v>
      </c>
    </row>
    <row r="5358" spans="1:6">
      <c r="A5358" t="s">
        <v>4</v>
      </c>
      <c r="B5358" s="4" t="s">
        <v>5</v>
      </c>
      <c r="C5358" s="4" t="s">
        <v>11</v>
      </c>
      <c r="D5358" s="4" t="s">
        <v>8</v>
      </c>
      <c r="E5358" s="4" t="s">
        <v>8</v>
      </c>
      <c r="F5358" s="4" t="s">
        <v>8</v>
      </c>
      <c r="G5358" s="4" t="s">
        <v>7</v>
      </c>
      <c r="H5358" s="4" t="s">
        <v>14</v>
      </c>
      <c r="I5358" s="4" t="s">
        <v>13</v>
      </c>
      <c r="J5358" s="4" t="s">
        <v>13</v>
      </c>
      <c r="K5358" s="4" t="s">
        <v>13</v>
      </c>
      <c r="L5358" s="4" t="s">
        <v>13</v>
      </c>
      <c r="M5358" s="4" t="s">
        <v>13</v>
      </c>
      <c r="N5358" s="4" t="s">
        <v>13</v>
      </c>
      <c r="O5358" s="4" t="s">
        <v>13</v>
      </c>
      <c r="P5358" s="4" t="s">
        <v>8</v>
      </c>
      <c r="Q5358" s="4" t="s">
        <v>8</v>
      </c>
      <c r="R5358" s="4" t="s">
        <v>14</v>
      </c>
      <c r="S5358" s="4" t="s">
        <v>7</v>
      </c>
      <c r="T5358" s="4" t="s">
        <v>14</v>
      </c>
      <c r="U5358" s="4" t="s">
        <v>14</v>
      </c>
      <c r="V5358" s="4" t="s">
        <v>11</v>
      </c>
    </row>
    <row r="5359" spans="1:6">
      <c r="A5359" t="n">
        <v>58324</v>
      </c>
      <c r="B5359" s="51" t="n">
        <v>19</v>
      </c>
      <c r="C5359" s="7" t="n">
        <v>2</v>
      </c>
      <c r="D5359" s="7" t="s">
        <v>649</v>
      </c>
      <c r="E5359" s="7" t="s">
        <v>434</v>
      </c>
      <c r="F5359" s="7" t="s">
        <v>22</v>
      </c>
      <c r="G5359" s="7" t="n">
        <v>0</v>
      </c>
      <c r="H5359" s="7" t="n">
        <v>1</v>
      </c>
      <c r="I5359" s="7" t="n">
        <v>0</v>
      </c>
      <c r="J5359" s="7" t="n">
        <v>0</v>
      </c>
      <c r="K5359" s="7" t="n">
        <v>0</v>
      </c>
      <c r="L5359" s="7" t="n">
        <v>0</v>
      </c>
      <c r="M5359" s="7" t="n">
        <v>1</v>
      </c>
      <c r="N5359" s="7" t="n">
        <v>1.60000002384186</v>
      </c>
      <c r="O5359" s="7" t="n">
        <v>0.0900000035762787</v>
      </c>
      <c r="P5359" s="7" t="s">
        <v>22</v>
      </c>
      <c r="Q5359" s="7" t="s">
        <v>22</v>
      </c>
      <c r="R5359" s="7" t="n">
        <v>-1</v>
      </c>
      <c r="S5359" s="7" t="n">
        <v>0</v>
      </c>
      <c r="T5359" s="7" t="n">
        <v>0</v>
      </c>
      <c r="U5359" s="7" t="n">
        <v>0</v>
      </c>
      <c r="V5359" s="7" t="n">
        <v>0</v>
      </c>
    </row>
    <row r="5360" spans="1:6">
      <c r="A5360" t="s">
        <v>4</v>
      </c>
      <c r="B5360" s="4" t="s">
        <v>5</v>
      </c>
      <c r="C5360" s="4" t="s">
        <v>11</v>
      </c>
      <c r="D5360" s="4" t="s">
        <v>8</v>
      </c>
      <c r="E5360" s="4" t="s">
        <v>8</v>
      </c>
      <c r="F5360" s="4" t="s">
        <v>8</v>
      </c>
      <c r="G5360" s="4" t="s">
        <v>7</v>
      </c>
      <c r="H5360" s="4" t="s">
        <v>14</v>
      </c>
      <c r="I5360" s="4" t="s">
        <v>13</v>
      </c>
      <c r="J5360" s="4" t="s">
        <v>13</v>
      </c>
      <c r="K5360" s="4" t="s">
        <v>13</v>
      </c>
      <c r="L5360" s="4" t="s">
        <v>13</v>
      </c>
      <c r="M5360" s="4" t="s">
        <v>13</v>
      </c>
      <c r="N5360" s="4" t="s">
        <v>13</v>
      </c>
      <c r="O5360" s="4" t="s">
        <v>13</v>
      </c>
      <c r="P5360" s="4" t="s">
        <v>8</v>
      </c>
      <c r="Q5360" s="4" t="s">
        <v>8</v>
      </c>
      <c r="R5360" s="4" t="s">
        <v>14</v>
      </c>
      <c r="S5360" s="4" t="s">
        <v>7</v>
      </c>
      <c r="T5360" s="4" t="s">
        <v>14</v>
      </c>
      <c r="U5360" s="4" t="s">
        <v>14</v>
      </c>
      <c r="V5360" s="4" t="s">
        <v>11</v>
      </c>
    </row>
    <row r="5361" spans="1:22">
      <c r="A5361" t="n">
        <v>58394</v>
      </c>
      <c r="B5361" s="51" t="n">
        <v>19</v>
      </c>
      <c r="C5361" s="7" t="n">
        <v>3</v>
      </c>
      <c r="D5361" s="7" t="s">
        <v>650</v>
      </c>
      <c r="E5361" s="7" t="s">
        <v>436</v>
      </c>
      <c r="F5361" s="7" t="s">
        <v>22</v>
      </c>
      <c r="G5361" s="7" t="n">
        <v>0</v>
      </c>
      <c r="H5361" s="7" t="n">
        <v>1</v>
      </c>
      <c r="I5361" s="7" t="n">
        <v>0</v>
      </c>
      <c r="J5361" s="7" t="n">
        <v>0</v>
      </c>
      <c r="K5361" s="7" t="n">
        <v>0</v>
      </c>
      <c r="L5361" s="7" t="n">
        <v>0</v>
      </c>
      <c r="M5361" s="7" t="n">
        <v>1</v>
      </c>
      <c r="N5361" s="7" t="n">
        <v>1.60000002384186</v>
      </c>
      <c r="O5361" s="7" t="n">
        <v>0.0900000035762787</v>
      </c>
      <c r="P5361" s="7" t="s">
        <v>22</v>
      </c>
      <c r="Q5361" s="7" t="s">
        <v>22</v>
      </c>
      <c r="R5361" s="7" t="n">
        <v>-1</v>
      </c>
      <c r="S5361" s="7" t="n">
        <v>0</v>
      </c>
      <c r="T5361" s="7" t="n">
        <v>0</v>
      </c>
      <c r="U5361" s="7" t="n">
        <v>0</v>
      </c>
      <c r="V5361" s="7" t="n">
        <v>0</v>
      </c>
    </row>
    <row r="5362" spans="1:22">
      <c r="A5362" t="s">
        <v>4</v>
      </c>
      <c r="B5362" s="4" t="s">
        <v>5</v>
      </c>
      <c r="C5362" s="4" t="s">
        <v>11</v>
      </c>
      <c r="D5362" s="4" t="s">
        <v>8</v>
      </c>
      <c r="E5362" s="4" t="s">
        <v>8</v>
      </c>
      <c r="F5362" s="4" t="s">
        <v>8</v>
      </c>
      <c r="G5362" s="4" t="s">
        <v>7</v>
      </c>
      <c r="H5362" s="4" t="s">
        <v>14</v>
      </c>
      <c r="I5362" s="4" t="s">
        <v>13</v>
      </c>
      <c r="J5362" s="4" t="s">
        <v>13</v>
      </c>
      <c r="K5362" s="4" t="s">
        <v>13</v>
      </c>
      <c r="L5362" s="4" t="s">
        <v>13</v>
      </c>
      <c r="M5362" s="4" t="s">
        <v>13</v>
      </c>
      <c r="N5362" s="4" t="s">
        <v>13</v>
      </c>
      <c r="O5362" s="4" t="s">
        <v>13</v>
      </c>
      <c r="P5362" s="4" t="s">
        <v>8</v>
      </c>
      <c r="Q5362" s="4" t="s">
        <v>8</v>
      </c>
      <c r="R5362" s="4" t="s">
        <v>14</v>
      </c>
      <c r="S5362" s="4" t="s">
        <v>7</v>
      </c>
      <c r="T5362" s="4" t="s">
        <v>14</v>
      </c>
      <c r="U5362" s="4" t="s">
        <v>14</v>
      </c>
      <c r="V5362" s="4" t="s">
        <v>11</v>
      </c>
    </row>
    <row r="5363" spans="1:22">
      <c r="A5363" t="n">
        <v>58463</v>
      </c>
      <c r="B5363" s="51" t="n">
        <v>19</v>
      </c>
      <c r="C5363" s="7" t="n">
        <v>4</v>
      </c>
      <c r="D5363" s="7" t="s">
        <v>651</v>
      </c>
      <c r="E5363" s="7" t="s">
        <v>438</v>
      </c>
      <c r="F5363" s="7" t="s">
        <v>22</v>
      </c>
      <c r="G5363" s="7" t="n">
        <v>0</v>
      </c>
      <c r="H5363" s="7" t="n">
        <v>1</v>
      </c>
      <c r="I5363" s="7" t="n">
        <v>0</v>
      </c>
      <c r="J5363" s="7" t="n">
        <v>0</v>
      </c>
      <c r="K5363" s="7" t="n">
        <v>0</v>
      </c>
      <c r="L5363" s="7" t="n">
        <v>0</v>
      </c>
      <c r="M5363" s="7" t="n">
        <v>1</v>
      </c>
      <c r="N5363" s="7" t="n">
        <v>1.60000002384186</v>
      </c>
      <c r="O5363" s="7" t="n">
        <v>0.0900000035762787</v>
      </c>
      <c r="P5363" s="7" t="s">
        <v>22</v>
      </c>
      <c r="Q5363" s="7" t="s">
        <v>22</v>
      </c>
      <c r="R5363" s="7" t="n">
        <v>-1</v>
      </c>
      <c r="S5363" s="7" t="n">
        <v>0</v>
      </c>
      <c r="T5363" s="7" t="n">
        <v>0</v>
      </c>
      <c r="U5363" s="7" t="n">
        <v>0</v>
      </c>
      <c r="V5363" s="7" t="n">
        <v>0</v>
      </c>
    </row>
    <row r="5364" spans="1:22">
      <c r="A5364" t="s">
        <v>4</v>
      </c>
      <c r="B5364" s="4" t="s">
        <v>5</v>
      </c>
      <c r="C5364" s="4" t="s">
        <v>11</v>
      </c>
      <c r="D5364" s="4" t="s">
        <v>8</v>
      </c>
      <c r="E5364" s="4" t="s">
        <v>8</v>
      </c>
      <c r="F5364" s="4" t="s">
        <v>8</v>
      </c>
      <c r="G5364" s="4" t="s">
        <v>7</v>
      </c>
      <c r="H5364" s="4" t="s">
        <v>14</v>
      </c>
      <c r="I5364" s="4" t="s">
        <v>13</v>
      </c>
      <c r="J5364" s="4" t="s">
        <v>13</v>
      </c>
      <c r="K5364" s="4" t="s">
        <v>13</v>
      </c>
      <c r="L5364" s="4" t="s">
        <v>13</v>
      </c>
      <c r="M5364" s="4" t="s">
        <v>13</v>
      </c>
      <c r="N5364" s="4" t="s">
        <v>13</v>
      </c>
      <c r="O5364" s="4" t="s">
        <v>13</v>
      </c>
      <c r="P5364" s="4" t="s">
        <v>8</v>
      </c>
      <c r="Q5364" s="4" t="s">
        <v>8</v>
      </c>
      <c r="R5364" s="4" t="s">
        <v>14</v>
      </c>
      <c r="S5364" s="4" t="s">
        <v>7</v>
      </c>
      <c r="T5364" s="4" t="s">
        <v>14</v>
      </c>
      <c r="U5364" s="4" t="s">
        <v>14</v>
      </c>
      <c r="V5364" s="4" t="s">
        <v>11</v>
      </c>
    </row>
    <row r="5365" spans="1:22">
      <c r="A5365" t="n">
        <v>58534</v>
      </c>
      <c r="B5365" s="51" t="n">
        <v>19</v>
      </c>
      <c r="C5365" s="7" t="n">
        <v>5</v>
      </c>
      <c r="D5365" s="7" t="s">
        <v>652</v>
      </c>
      <c r="E5365" s="7" t="s">
        <v>440</v>
      </c>
      <c r="F5365" s="7" t="s">
        <v>22</v>
      </c>
      <c r="G5365" s="7" t="n">
        <v>0</v>
      </c>
      <c r="H5365" s="7" t="n">
        <v>1</v>
      </c>
      <c r="I5365" s="7" t="n">
        <v>0</v>
      </c>
      <c r="J5365" s="7" t="n">
        <v>0</v>
      </c>
      <c r="K5365" s="7" t="n">
        <v>0</v>
      </c>
      <c r="L5365" s="7" t="n">
        <v>0</v>
      </c>
      <c r="M5365" s="7" t="n">
        <v>1</v>
      </c>
      <c r="N5365" s="7" t="n">
        <v>1.60000002384186</v>
      </c>
      <c r="O5365" s="7" t="n">
        <v>0.0900000035762787</v>
      </c>
      <c r="P5365" s="7" t="s">
        <v>22</v>
      </c>
      <c r="Q5365" s="7" t="s">
        <v>22</v>
      </c>
      <c r="R5365" s="7" t="n">
        <v>-1</v>
      </c>
      <c r="S5365" s="7" t="n">
        <v>0</v>
      </c>
      <c r="T5365" s="7" t="n">
        <v>0</v>
      </c>
      <c r="U5365" s="7" t="n">
        <v>0</v>
      </c>
      <c r="V5365" s="7" t="n">
        <v>0</v>
      </c>
    </row>
    <row r="5366" spans="1:22">
      <c r="A5366" t="s">
        <v>4</v>
      </c>
      <c r="B5366" s="4" t="s">
        <v>5</v>
      </c>
      <c r="C5366" s="4" t="s">
        <v>11</v>
      </c>
      <c r="D5366" s="4" t="s">
        <v>8</v>
      </c>
      <c r="E5366" s="4" t="s">
        <v>8</v>
      </c>
      <c r="F5366" s="4" t="s">
        <v>8</v>
      </c>
      <c r="G5366" s="4" t="s">
        <v>7</v>
      </c>
      <c r="H5366" s="4" t="s">
        <v>14</v>
      </c>
      <c r="I5366" s="4" t="s">
        <v>13</v>
      </c>
      <c r="J5366" s="4" t="s">
        <v>13</v>
      </c>
      <c r="K5366" s="4" t="s">
        <v>13</v>
      </c>
      <c r="L5366" s="4" t="s">
        <v>13</v>
      </c>
      <c r="M5366" s="4" t="s">
        <v>13</v>
      </c>
      <c r="N5366" s="4" t="s">
        <v>13</v>
      </c>
      <c r="O5366" s="4" t="s">
        <v>13</v>
      </c>
      <c r="P5366" s="4" t="s">
        <v>8</v>
      </c>
      <c r="Q5366" s="4" t="s">
        <v>8</v>
      </c>
      <c r="R5366" s="4" t="s">
        <v>14</v>
      </c>
      <c r="S5366" s="4" t="s">
        <v>7</v>
      </c>
      <c r="T5366" s="4" t="s">
        <v>14</v>
      </c>
      <c r="U5366" s="4" t="s">
        <v>14</v>
      </c>
      <c r="V5366" s="4" t="s">
        <v>11</v>
      </c>
    </row>
    <row r="5367" spans="1:22">
      <c r="A5367" t="n">
        <v>58602</v>
      </c>
      <c r="B5367" s="51" t="n">
        <v>19</v>
      </c>
      <c r="C5367" s="7" t="n">
        <v>6</v>
      </c>
      <c r="D5367" s="7" t="s">
        <v>653</v>
      </c>
      <c r="E5367" s="7" t="s">
        <v>442</v>
      </c>
      <c r="F5367" s="7" t="s">
        <v>22</v>
      </c>
      <c r="G5367" s="7" t="n">
        <v>0</v>
      </c>
      <c r="H5367" s="7" t="n">
        <v>1</v>
      </c>
      <c r="I5367" s="7" t="n">
        <v>0</v>
      </c>
      <c r="J5367" s="7" t="n">
        <v>0</v>
      </c>
      <c r="K5367" s="7" t="n">
        <v>0</v>
      </c>
      <c r="L5367" s="7" t="n">
        <v>0</v>
      </c>
      <c r="M5367" s="7" t="n">
        <v>1</v>
      </c>
      <c r="N5367" s="7" t="n">
        <v>1.60000002384186</v>
      </c>
      <c r="O5367" s="7" t="n">
        <v>0.0900000035762787</v>
      </c>
      <c r="P5367" s="7" t="s">
        <v>22</v>
      </c>
      <c r="Q5367" s="7" t="s">
        <v>22</v>
      </c>
      <c r="R5367" s="7" t="n">
        <v>-1</v>
      </c>
      <c r="S5367" s="7" t="n">
        <v>0</v>
      </c>
      <c r="T5367" s="7" t="n">
        <v>0</v>
      </c>
      <c r="U5367" s="7" t="n">
        <v>0</v>
      </c>
      <c r="V5367" s="7" t="n">
        <v>0</v>
      </c>
    </row>
    <row r="5368" spans="1:22">
      <c r="A5368" t="s">
        <v>4</v>
      </c>
      <c r="B5368" s="4" t="s">
        <v>5</v>
      </c>
      <c r="C5368" s="4" t="s">
        <v>11</v>
      </c>
      <c r="D5368" s="4" t="s">
        <v>8</v>
      </c>
      <c r="E5368" s="4" t="s">
        <v>8</v>
      </c>
      <c r="F5368" s="4" t="s">
        <v>8</v>
      </c>
      <c r="G5368" s="4" t="s">
        <v>7</v>
      </c>
      <c r="H5368" s="4" t="s">
        <v>14</v>
      </c>
      <c r="I5368" s="4" t="s">
        <v>13</v>
      </c>
      <c r="J5368" s="4" t="s">
        <v>13</v>
      </c>
      <c r="K5368" s="4" t="s">
        <v>13</v>
      </c>
      <c r="L5368" s="4" t="s">
        <v>13</v>
      </c>
      <c r="M5368" s="4" t="s">
        <v>13</v>
      </c>
      <c r="N5368" s="4" t="s">
        <v>13</v>
      </c>
      <c r="O5368" s="4" t="s">
        <v>13</v>
      </c>
      <c r="P5368" s="4" t="s">
        <v>8</v>
      </c>
      <c r="Q5368" s="4" t="s">
        <v>8</v>
      </c>
      <c r="R5368" s="4" t="s">
        <v>14</v>
      </c>
      <c r="S5368" s="4" t="s">
        <v>7</v>
      </c>
      <c r="T5368" s="4" t="s">
        <v>14</v>
      </c>
      <c r="U5368" s="4" t="s">
        <v>14</v>
      </c>
      <c r="V5368" s="4" t="s">
        <v>11</v>
      </c>
    </row>
    <row r="5369" spans="1:22">
      <c r="A5369" t="n">
        <v>58671</v>
      </c>
      <c r="B5369" s="51" t="n">
        <v>19</v>
      </c>
      <c r="C5369" s="7" t="n">
        <v>7</v>
      </c>
      <c r="D5369" s="7" t="s">
        <v>654</v>
      </c>
      <c r="E5369" s="7" t="s">
        <v>444</v>
      </c>
      <c r="F5369" s="7" t="s">
        <v>22</v>
      </c>
      <c r="G5369" s="7" t="n">
        <v>0</v>
      </c>
      <c r="H5369" s="7" t="n">
        <v>1</v>
      </c>
      <c r="I5369" s="7" t="n">
        <v>0</v>
      </c>
      <c r="J5369" s="7" t="n">
        <v>0</v>
      </c>
      <c r="K5369" s="7" t="n">
        <v>0</v>
      </c>
      <c r="L5369" s="7" t="n">
        <v>0</v>
      </c>
      <c r="M5369" s="7" t="n">
        <v>1</v>
      </c>
      <c r="N5369" s="7" t="n">
        <v>1.60000002384186</v>
      </c>
      <c r="O5369" s="7" t="n">
        <v>0.0900000035762787</v>
      </c>
      <c r="P5369" s="7" t="s">
        <v>22</v>
      </c>
      <c r="Q5369" s="7" t="s">
        <v>22</v>
      </c>
      <c r="R5369" s="7" t="n">
        <v>-1</v>
      </c>
      <c r="S5369" s="7" t="n">
        <v>0</v>
      </c>
      <c r="T5369" s="7" t="n">
        <v>0</v>
      </c>
      <c r="U5369" s="7" t="n">
        <v>0</v>
      </c>
      <c r="V5369" s="7" t="n">
        <v>0</v>
      </c>
    </row>
    <row r="5370" spans="1:22">
      <c r="A5370" t="s">
        <v>4</v>
      </c>
      <c r="B5370" s="4" t="s">
        <v>5</v>
      </c>
      <c r="C5370" s="4" t="s">
        <v>11</v>
      </c>
      <c r="D5370" s="4" t="s">
        <v>8</v>
      </c>
      <c r="E5370" s="4" t="s">
        <v>8</v>
      </c>
      <c r="F5370" s="4" t="s">
        <v>8</v>
      </c>
      <c r="G5370" s="4" t="s">
        <v>7</v>
      </c>
      <c r="H5370" s="4" t="s">
        <v>14</v>
      </c>
      <c r="I5370" s="4" t="s">
        <v>13</v>
      </c>
      <c r="J5370" s="4" t="s">
        <v>13</v>
      </c>
      <c r="K5370" s="4" t="s">
        <v>13</v>
      </c>
      <c r="L5370" s="4" t="s">
        <v>13</v>
      </c>
      <c r="M5370" s="4" t="s">
        <v>13</v>
      </c>
      <c r="N5370" s="4" t="s">
        <v>13</v>
      </c>
      <c r="O5370" s="4" t="s">
        <v>13</v>
      </c>
      <c r="P5370" s="4" t="s">
        <v>8</v>
      </c>
      <c r="Q5370" s="4" t="s">
        <v>8</v>
      </c>
      <c r="R5370" s="4" t="s">
        <v>14</v>
      </c>
      <c r="S5370" s="4" t="s">
        <v>7</v>
      </c>
      <c r="T5370" s="4" t="s">
        <v>14</v>
      </c>
      <c r="U5370" s="4" t="s">
        <v>14</v>
      </c>
      <c r="V5370" s="4" t="s">
        <v>11</v>
      </c>
    </row>
    <row r="5371" spans="1:22">
      <c r="A5371" t="n">
        <v>58738</v>
      </c>
      <c r="B5371" s="51" t="n">
        <v>19</v>
      </c>
      <c r="C5371" s="7" t="n">
        <v>8</v>
      </c>
      <c r="D5371" s="7" t="s">
        <v>655</v>
      </c>
      <c r="E5371" s="7" t="s">
        <v>446</v>
      </c>
      <c r="F5371" s="7" t="s">
        <v>22</v>
      </c>
      <c r="G5371" s="7" t="n">
        <v>0</v>
      </c>
      <c r="H5371" s="7" t="n">
        <v>1</v>
      </c>
      <c r="I5371" s="7" t="n">
        <v>0</v>
      </c>
      <c r="J5371" s="7" t="n">
        <v>0</v>
      </c>
      <c r="K5371" s="7" t="n">
        <v>0</v>
      </c>
      <c r="L5371" s="7" t="n">
        <v>0</v>
      </c>
      <c r="M5371" s="7" t="n">
        <v>1</v>
      </c>
      <c r="N5371" s="7" t="n">
        <v>1.60000002384186</v>
      </c>
      <c r="O5371" s="7" t="n">
        <v>0.0900000035762787</v>
      </c>
      <c r="P5371" s="7" t="s">
        <v>22</v>
      </c>
      <c r="Q5371" s="7" t="s">
        <v>22</v>
      </c>
      <c r="R5371" s="7" t="n">
        <v>-1</v>
      </c>
      <c r="S5371" s="7" t="n">
        <v>0</v>
      </c>
      <c r="T5371" s="7" t="n">
        <v>0</v>
      </c>
      <c r="U5371" s="7" t="n">
        <v>0</v>
      </c>
      <c r="V5371" s="7" t="n">
        <v>0</v>
      </c>
    </row>
    <row r="5372" spans="1:22">
      <c r="A5372" t="s">
        <v>4</v>
      </c>
      <c r="B5372" s="4" t="s">
        <v>5</v>
      </c>
      <c r="C5372" s="4" t="s">
        <v>11</v>
      </c>
      <c r="D5372" s="4" t="s">
        <v>8</v>
      </c>
      <c r="E5372" s="4" t="s">
        <v>8</v>
      </c>
      <c r="F5372" s="4" t="s">
        <v>8</v>
      </c>
      <c r="G5372" s="4" t="s">
        <v>7</v>
      </c>
      <c r="H5372" s="4" t="s">
        <v>14</v>
      </c>
      <c r="I5372" s="4" t="s">
        <v>13</v>
      </c>
      <c r="J5372" s="4" t="s">
        <v>13</v>
      </c>
      <c r="K5372" s="4" t="s">
        <v>13</v>
      </c>
      <c r="L5372" s="4" t="s">
        <v>13</v>
      </c>
      <c r="M5372" s="4" t="s">
        <v>13</v>
      </c>
      <c r="N5372" s="4" t="s">
        <v>13</v>
      </c>
      <c r="O5372" s="4" t="s">
        <v>13</v>
      </c>
      <c r="P5372" s="4" t="s">
        <v>8</v>
      </c>
      <c r="Q5372" s="4" t="s">
        <v>8</v>
      </c>
      <c r="R5372" s="4" t="s">
        <v>14</v>
      </c>
      <c r="S5372" s="4" t="s">
        <v>7</v>
      </c>
      <c r="T5372" s="4" t="s">
        <v>14</v>
      </c>
      <c r="U5372" s="4" t="s">
        <v>14</v>
      </c>
      <c r="V5372" s="4" t="s">
        <v>11</v>
      </c>
    </row>
    <row r="5373" spans="1:22">
      <c r="A5373" t="n">
        <v>58807</v>
      </c>
      <c r="B5373" s="51" t="n">
        <v>19</v>
      </c>
      <c r="C5373" s="7" t="n">
        <v>11</v>
      </c>
      <c r="D5373" s="7" t="s">
        <v>449</v>
      </c>
      <c r="E5373" s="7" t="s">
        <v>450</v>
      </c>
      <c r="F5373" s="7" t="s">
        <v>22</v>
      </c>
      <c r="G5373" s="7" t="n">
        <v>0</v>
      </c>
      <c r="H5373" s="7" t="n">
        <v>1</v>
      </c>
      <c r="I5373" s="7" t="n">
        <v>0</v>
      </c>
      <c r="J5373" s="7" t="n">
        <v>0</v>
      </c>
      <c r="K5373" s="7" t="n">
        <v>0</v>
      </c>
      <c r="L5373" s="7" t="n">
        <v>0</v>
      </c>
      <c r="M5373" s="7" t="n">
        <v>1</v>
      </c>
      <c r="N5373" s="7" t="n">
        <v>1.60000002384186</v>
      </c>
      <c r="O5373" s="7" t="n">
        <v>0.0900000035762787</v>
      </c>
      <c r="P5373" s="7" t="s">
        <v>22</v>
      </c>
      <c r="Q5373" s="7" t="s">
        <v>22</v>
      </c>
      <c r="R5373" s="7" t="n">
        <v>-1</v>
      </c>
      <c r="S5373" s="7" t="n">
        <v>0</v>
      </c>
      <c r="T5373" s="7" t="n">
        <v>0</v>
      </c>
      <c r="U5373" s="7" t="n">
        <v>0</v>
      </c>
      <c r="V5373" s="7" t="n">
        <v>0</v>
      </c>
    </row>
    <row r="5374" spans="1:22">
      <c r="A5374" t="s">
        <v>4</v>
      </c>
      <c r="B5374" s="4" t="s">
        <v>5</v>
      </c>
      <c r="C5374" s="4" t="s">
        <v>11</v>
      </c>
      <c r="D5374" s="4" t="s">
        <v>8</v>
      </c>
      <c r="E5374" s="4" t="s">
        <v>8</v>
      </c>
      <c r="F5374" s="4" t="s">
        <v>8</v>
      </c>
      <c r="G5374" s="4" t="s">
        <v>7</v>
      </c>
      <c r="H5374" s="4" t="s">
        <v>14</v>
      </c>
      <c r="I5374" s="4" t="s">
        <v>13</v>
      </c>
      <c r="J5374" s="4" t="s">
        <v>13</v>
      </c>
      <c r="K5374" s="4" t="s">
        <v>13</v>
      </c>
      <c r="L5374" s="4" t="s">
        <v>13</v>
      </c>
      <c r="M5374" s="4" t="s">
        <v>13</v>
      </c>
      <c r="N5374" s="4" t="s">
        <v>13</v>
      </c>
      <c r="O5374" s="4" t="s">
        <v>13</v>
      </c>
      <c r="P5374" s="4" t="s">
        <v>8</v>
      </c>
      <c r="Q5374" s="4" t="s">
        <v>8</v>
      </c>
      <c r="R5374" s="4" t="s">
        <v>14</v>
      </c>
      <c r="S5374" s="4" t="s">
        <v>7</v>
      </c>
      <c r="T5374" s="4" t="s">
        <v>14</v>
      </c>
      <c r="U5374" s="4" t="s">
        <v>14</v>
      </c>
      <c r="V5374" s="4" t="s">
        <v>11</v>
      </c>
    </row>
    <row r="5375" spans="1:22">
      <c r="A5375" t="n">
        <v>58886</v>
      </c>
      <c r="B5375" s="51" t="n">
        <v>19</v>
      </c>
      <c r="C5375" s="7" t="n">
        <v>7032</v>
      </c>
      <c r="D5375" s="7" t="s">
        <v>457</v>
      </c>
      <c r="E5375" s="7" t="s">
        <v>458</v>
      </c>
      <c r="F5375" s="7" t="s">
        <v>22</v>
      </c>
      <c r="G5375" s="7" t="n">
        <v>0</v>
      </c>
      <c r="H5375" s="7" t="n">
        <v>1</v>
      </c>
      <c r="I5375" s="7" t="n">
        <v>0</v>
      </c>
      <c r="J5375" s="7" t="n">
        <v>0</v>
      </c>
      <c r="K5375" s="7" t="n">
        <v>0</v>
      </c>
      <c r="L5375" s="7" t="n">
        <v>0</v>
      </c>
      <c r="M5375" s="7" t="n">
        <v>1</v>
      </c>
      <c r="N5375" s="7" t="n">
        <v>1.60000002384186</v>
      </c>
      <c r="O5375" s="7" t="n">
        <v>0.0900000035762787</v>
      </c>
      <c r="P5375" s="7" t="s">
        <v>22</v>
      </c>
      <c r="Q5375" s="7" t="s">
        <v>22</v>
      </c>
      <c r="R5375" s="7" t="n">
        <v>-1</v>
      </c>
      <c r="S5375" s="7" t="n">
        <v>0</v>
      </c>
      <c r="T5375" s="7" t="n">
        <v>0</v>
      </c>
      <c r="U5375" s="7" t="n">
        <v>0</v>
      </c>
      <c r="V5375" s="7" t="n">
        <v>0</v>
      </c>
    </row>
    <row r="5376" spans="1:22">
      <c r="A5376" t="s">
        <v>4</v>
      </c>
      <c r="B5376" s="4" t="s">
        <v>5</v>
      </c>
      <c r="C5376" s="4" t="s">
        <v>11</v>
      </c>
      <c r="D5376" s="4" t="s">
        <v>7</v>
      </c>
      <c r="E5376" s="4" t="s">
        <v>7</v>
      </c>
      <c r="F5376" s="4" t="s">
        <v>8</v>
      </c>
    </row>
    <row r="5377" spans="1:22">
      <c r="A5377" t="n">
        <v>58956</v>
      </c>
      <c r="B5377" s="28" t="n">
        <v>20</v>
      </c>
      <c r="C5377" s="7" t="n">
        <v>0</v>
      </c>
      <c r="D5377" s="7" t="n">
        <v>3</v>
      </c>
      <c r="E5377" s="7" t="n">
        <v>10</v>
      </c>
      <c r="F5377" s="7" t="s">
        <v>374</v>
      </c>
    </row>
    <row r="5378" spans="1:22">
      <c r="A5378" t="s">
        <v>4</v>
      </c>
      <c r="B5378" s="4" t="s">
        <v>5</v>
      </c>
      <c r="C5378" s="4" t="s">
        <v>11</v>
      </c>
    </row>
    <row r="5379" spans="1:22">
      <c r="A5379" t="n">
        <v>58974</v>
      </c>
      <c r="B5379" s="29" t="n">
        <v>16</v>
      </c>
      <c r="C5379" s="7" t="n">
        <v>0</v>
      </c>
    </row>
    <row r="5380" spans="1:22">
      <c r="A5380" t="s">
        <v>4</v>
      </c>
      <c r="B5380" s="4" t="s">
        <v>5</v>
      </c>
      <c r="C5380" s="4" t="s">
        <v>11</v>
      </c>
      <c r="D5380" s="4" t="s">
        <v>7</v>
      </c>
      <c r="E5380" s="4" t="s">
        <v>7</v>
      </c>
      <c r="F5380" s="4" t="s">
        <v>8</v>
      </c>
    </row>
    <row r="5381" spans="1:22">
      <c r="A5381" t="n">
        <v>58977</v>
      </c>
      <c r="B5381" s="28" t="n">
        <v>20</v>
      </c>
      <c r="C5381" s="7" t="n">
        <v>9</v>
      </c>
      <c r="D5381" s="7" t="n">
        <v>3</v>
      </c>
      <c r="E5381" s="7" t="n">
        <v>10</v>
      </c>
      <c r="F5381" s="7" t="s">
        <v>374</v>
      </c>
    </row>
    <row r="5382" spans="1:22">
      <c r="A5382" t="s">
        <v>4</v>
      </c>
      <c r="B5382" s="4" t="s">
        <v>5</v>
      </c>
      <c r="C5382" s="4" t="s">
        <v>11</v>
      </c>
    </row>
    <row r="5383" spans="1:22">
      <c r="A5383" t="n">
        <v>58995</v>
      </c>
      <c r="B5383" s="29" t="n">
        <v>16</v>
      </c>
      <c r="C5383" s="7" t="n">
        <v>0</v>
      </c>
    </row>
    <row r="5384" spans="1:22">
      <c r="A5384" t="s">
        <v>4</v>
      </c>
      <c r="B5384" s="4" t="s">
        <v>5</v>
      </c>
      <c r="C5384" s="4" t="s">
        <v>11</v>
      </c>
      <c r="D5384" s="4" t="s">
        <v>7</v>
      </c>
      <c r="E5384" s="4" t="s">
        <v>7</v>
      </c>
      <c r="F5384" s="4" t="s">
        <v>8</v>
      </c>
    </row>
    <row r="5385" spans="1:22">
      <c r="A5385" t="n">
        <v>58998</v>
      </c>
      <c r="B5385" s="28" t="n">
        <v>20</v>
      </c>
      <c r="C5385" s="7" t="n">
        <v>1</v>
      </c>
      <c r="D5385" s="7" t="n">
        <v>3</v>
      </c>
      <c r="E5385" s="7" t="n">
        <v>10</v>
      </c>
      <c r="F5385" s="7" t="s">
        <v>374</v>
      </c>
    </row>
    <row r="5386" spans="1:22">
      <c r="A5386" t="s">
        <v>4</v>
      </c>
      <c r="B5386" s="4" t="s">
        <v>5</v>
      </c>
      <c r="C5386" s="4" t="s">
        <v>11</v>
      </c>
    </row>
    <row r="5387" spans="1:22">
      <c r="A5387" t="n">
        <v>59016</v>
      </c>
      <c r="B5387" s="29" t="n">
        <v>16</v>
      </c>
      <c r="C5387" s="7" t="n">
        <v>0</v>
      </c>
    </row>
    <row r="5388" spans="1:22">
      <c r="A5388" t="s">
        <v>4</v>
      </c>
      <c r="B5388" s="4" t="s">
        <v>5</v>
      </c>
      <c r="C5388" s="4" t="s">
        <v>11</v>
      </c>
      <c r="D5388" s="4" t="s">
        <v>7</v>
      </c>
      <c r="E5388" s="4" t="s">
        <v>7</v>
      </c>
      <c r="F5388" s="4" t="s">
        <v>8</v>
      </c>
    </row>
    <row r="5389" spans="1:22">
      <c r="A5389" t="n">
        <v>59019</v>
      </c>
      <c r="B5389" s="28" t="n">
        <v>20</v>
      </c>
      <c r="C5389" s="7" t="n">
        <v>2</v>
      </c>
      <c r="D5389" s="7" t="n">
        <v>3</v>
      </c>
      <c r="E5389" s="7" t="n">
        <v>10</v>
      </c>
      <c r="F5389" s="7" t="s">
        <v>374</v>
      </c>
    </row>
    <row r="5390" spans="1:22">
      <c r="A5390" t="s">
        <v>4</v>
      </c>
      <c r="B5390" s="4" t="s">
        <v>5</v>
      </c>
      <c r="C5390" s="4" t="s">
        <v>11</v>
      </c>
    </row>
    <row r="5391" spans="1:22">
      <c r="A5391" t="n">
        <v>59037</v>
      </c>
      <c r="B5391" s="29" t="n">
        <v>16</v>
      </c>
      <c r="C5391" s="7" t="n">
        <v>0</v>
      </c>
    </row>
    <row r="5392" spans="1:22">
      <c r="A5392" t="s">
        <v>4</v>
      </c>
      <c r="B5392" s="4" t="s">
        <v>5</v>
      </c>
      <c r="C5392" s="4" t="s">
        <v>11</v>
      </c>
      <c r="D5392" s="4" t="s">
        <v>7</v>
      </c>
      <c r="E5392" s="4" t="s">
        <v>7</v>
      </c>
      <c r="F5392" s="4" t="s">
        <v>8</v>
      </c>
    </row>
    <row r="5393" spans="1:6">
      <c r="A5393" t="n">
        <v>59040</v>
      </c>
      <c r="B5393" s="28" t="n">
        <v>20</v>
      </c>
      <c r="C5393" s="7" t="n">
        <v>3</v>
      </c>
      <c r="D5393" s="7" t="n">
        <v>3</v>
      </c>
      <c r="E5393" s="7" t="n">
        <v>10</v>
      </c>
      <c r="F5393" s="7" t="s">
        <v>374</v>
      </c>
    </row>
    <row r="5394" spans="1:6">
      <c r="A5394" t="s">
        <v>4</v>
      </c>
      <c r="B5394" s="4" t="s">
        <v>5</v>
      </c>
      <c r="C5394" s="4" t="s">
        <v>11</v>
      </c>
    </row>
    <row r="5395" spans="1:6">
      <c r="A5395" t="n">
        <v>59058</v>
      </c>
      <c r="B5395" s="29" t="n">
        <v>16</v>
      </c>
      <c r="C5395" s="7" t="n">
        <v>0</v>
      </c>
    </row>
    <row r="5396" spans="1:6">
      <c r="A5396" t="s">
        <v>4</v>
      </c>
      <c r="B5396" s="4" t="s">
        <v>5</v>
      </c>
      <c r="C5396" s="4" t="s">
        <v>11</v>
      </c>
      <c r="D5396" s="4" t="s">
        <v>7</v>
      </c>
      <c r="E5396" s="4" t="s">
        <v>7</v>
      </c>
      <c r="F5396" s="4" t="s">
        <v>8</v>
      </c>
    </row>
    <row r="5397" spans="1:6">
      <c r="A5397" t="n">
        <v>59061</v>
      </c>
      <c r="B5397" s="28" t="n">
        <v>20</v>
      </c>
      <c r="C5397" s="7" t="n">
        <v>4</v>
      </c>
      <c r="D5397" s="7" t="n">
        <v>3</v>
      </c>
      <c r="E5397" s="7" t="n">
        <v>10</v>
      </c>
      <c r="F5397" s="7" t="s">
        <v>374</v>
      </c>
    </row>
    <row r="5398" spans="1:6">
      <c r="A5398" t="s">
        <v>4</v>
      </c>
      <c r="B5398" s="4" t="s">
        <v>5</v>
      </c>
      <c r="C5398" s="4" t="s">
        <v>11</v>
      </c>
    </row>
    <row r="5399" spans="1:6">
      <c r="A5399" t="n">
        <v>59079</v>
      </c>
      <c r="B5399" s="29" t="n">
        <v>16</v>
      </c>
      <c r="C5399" s="7" t="n">
        <v>0</v>
      </c>
    </row>
    <row r="5400" spans="1:6">
      <c r="A5400" t="s">
        <v>4</v>
      </c>
      <c r="B5400" s="4" t="s">
        <v>5</v>
      </c>
      <c r="C5400" s="4" t="s">
        <v>11</v>
      </c>
      <c r="D5400" s="4" t="s">
        <v>7</v>
      </c>
      <c r="E5400" s="4" t="s">
        <v>7</v>
      </c>
      <c r="F5400" s="4" t="s">
        <v>8</v>
      </c>
    </row>
    <row r="5401" spans="1:6">
      <c r="A5401" t="n">
        <v>59082</v>
      </c>
      <c r="B5401" s="28" t="n">
        <v>20</v>
      </c>
      <c r="C5401" s="7" t="n">
        <v>5</v>
      </c>
      <c r="D5401" s="7" t="n">
        <v>3</v>
      </c>
      <c r="E5401" s="7" t="n">
        <v>10</v>
      </c>
      <c r="F5401" s="7" t="s">
        <v>374</v>
      </c>
    </row>
    <row r="5402" spans="1:6">
      <c r="A5402" t="s">
        <v>4</v>
      </c>
      <c r="B5402" s="4" t="s">
        <v>5</v>
      </c>
      <c r="C5402" s="4" t="s">
        <v>11</v>
      </c>
    </row>
    <row r="5403" spans="1:6">
      <c r="A5403" t="n">
        <v>59100</v>
      </c>
      <c r="B5403" s="29" t="n">
        <v>16</v>
      </c>
      <c r="C5403" s="7" t="n">
        <v>0</v>
      </c>
    </row>
    <row r="5404" spans="1:6">
      <c r="A5404" t="s">
        <v>4</v>
      </c>
      <c r="B5404" s="4" t="s">
        <v>5</v>
      </c>
      <c r="C5404" s="4" t="s">
        <v>11</v>
      </c>
      <c r="D5404" s="4" t="s">
        <v>7</v>
      </c>
      <c r="E5404" s="4" t="s">
        <v>7</v>
      </c>
      <c r="F5404" s="4" t="s">
        <v>8</v>
      </c>
    </row>
    <row r="5405" spans="1:6">
      <c r="A5405" t="n">
        <v>59103</v>
      </c>
      <c r="B5405" s="28" t="n">
        <v>20</v>
      </c>
      <c r="C5405" s="7" t="n">
        <v>6</v>
      </c>
      <c r="D5405" s="7" t="n">
        <v>3</v>
      </c>
      <c r="E5405" s="7" t="n">
        <v>10</v>
      </c>
      <c r="F5405" s="7" t="s">
        <v>374</v>
      </c>
    </row>
    <row r="5406" spans="1:6">
      <c r="A5406" t="s">
        <v>4</v>
      </c>
      <c r="B5406" s="4" t="s">
        <v>5</v>
      </c>
      <c r="C5406" s="4" t="s">
        <v>11</v>
      </c>
    </row>
    <row r="5407" spans="1:6">
      <c r="A5407" t="n">
        <v>59121</v>
      </c>
      <c r="B5407" s="29" t="n">
        <v>16</v>
      </c>
      <c r="C5407" s="7" t="n">
        <v>0</v>
      </c>
    </row>
    <row r="5408" spans="1:6">
      <c r="A5408" t="s">
        <v>4</v>
      </c>
      <c r="B5408" s="4" t="s">
        <v>5</v>
      </c>
      <c r="C5408" s="4" t="s">
        <v>11</v>
      </c>
      <c r="D5408" s="4" t="s">
        <v>7</v>
      </c>
      <c r="E5408" s="4" t="s">
        <v>7</v>
      </c>
      <c r="F5408" s="4" t="s">
        <v>8</v>
      </c>
    </row>
    <row r="5409" spans="1:6">
      <c r="A5409" t="n">
        <v>59124</v>
      </c>
      <c r="B5409" s="28" t="n">
        <v>20</v>
      </c>
      <c r="C5409" s="7" t="n">
        <v>7</v>
      </c>
      <c r="D5409" s="7" t="n">
        <v>3</v>
      </c>
      <c r="E5409" s="7" t="n">
        <v>10</v>
      </c>
      <c r="F5409" s="7" t="s">
        <v>374</v>
      </c>
    </row>
    <row r="5410" spans="1:6">
      <c r="A5410" t="s">
        <v>4</v>
      </c>
      <c r="B5410" s="4" t="s">
        <v>5</v>
      </c>
      <c r="C5410" s="4" t="s">
        <v>11</v>
      </c>
    </row>
    <row r="5411" spans="1:6">
      <c r="A5411" t="n">
        <v>59142</v>
      </c>
      <c r="B5411" s="29" t="n">
        <v>16</v>
      </c>
      <c r="C5411" s="7" t="n">
        <v>0</v>
      </c>
    </row>
    <row r="5412" spans="1:6">
      <c r="A5412" t="s">
        <v>4</v>
      </c>
      <c r="B5412" s="4" t="s">
        <v>5</v>
      </c>
      <c r="C5412" s="4" t="s">
        <v>11</v>
      </c>
      <c r="D5412" s="4" t="s">
        <v>7</v>
      </c>
      <c r="E5412" s="4" t="s">
        <v>7</v>
      </c>
      <c r="F5412" s="4" t="s">
        <v>8</v>
      </c>
    </row>
    <row r="5413" spans="1:6">
      <c r="A5413" t="n">
        <v>59145</v>
      </c>
      <c r="B5413" s="28" t="n">
        <v>20</v>
      </c>
      <c r="C5413" s="7" t="n">
        <v>8</v>
      </c>
      <c r="D5413" s="7" t="n">
        <v>3</v>
      </c>
      <c r="E5413" s="7" t="n">
        <v>10</v>
      </c>
      <c r="F5413" s="7" t="s">
        <v>374</v>
      </c>
    </row>
    <row r="5414" spans="1:6">
      <c r="A5414" t="s">
        <v>4</v>
      </c>
      <c r="B5414" s="4" t="s">
        <v>5</v>
      </c>
      <c r="C5414" s="4" t="s">
        <v>11</v>
      </c>
    </row>
    <row r="5415" spans="1:6">
      <c r="A5415" t="n">
        <v>59163</v>
      </c>
      <c r="B5415" s="29" t="n">
        <v>16</v>
      </c>
      <c r="C5415" s="7" t="n">
        <v>0</v>
      </c>
    </row>
    <row r="5416" spans="1:6">
      <c r="A5416" t="s">
        <v>4</v>
      </c>
      <c r="B5416" s="4" t="s">
        <v>5</v>
      </c>
      <c r="C5416" s="4" t="s">
        <v>11</v>
      </c>
      <c r="D5416" s="4" t="s">
        <v>7</v>
      </c>
      <c r="E5416" s="4" t="s">
        <v>7</v>
      </c>
      <c r="F5416" s="4" t="s">
        <v>8</v>
      </c>
    </row>
    <row r="5417" spans="1:6">
      <c r="A5417" t="n">
        <v>59166</v>
      </c>
      <c r="B5417" s="28" t="n">
        <v>20</v>
      </c>
      <c r="C5417" s="7" t="n">
        <v>11</v>
      </c>
      <c r="D5417" s="7" t="n">
        <v>3</v>
      </c>
      <c r="E5417" s="7" t="n">
        <v>10</v>
      </c>
      <c r="F5417" s="7" t="s">
        <v>374</v>
      </c>
    </row>
    <row r="5418" spans="1:6">
      <c r="A5418" t="s">
        <v>4</v>
      </c>
      <c r="B5418" s="4" t="s">
        <v>5</v>
      </c>
      <c r="C5418" s="4" t="s">
        <v>11</v>
      </c>
    </row>
    <row r="5419" spans="1:6">
      <c r="A5419" t="n">
        <v>59184</v>
      </c>
      <c r="B5419" s="29" t="n">
        <v>16</v>
      </c>
      <c r="C5419" s="7" t="n">
        <v>0</v>
      </c>
    </row>
    <row r="5420" spans="1:6">
      <c r="A5420" t="s">
        <v>4</v>
      </c>
      <c r="B5420" s="4" t="s">
        <v>5</v>
      </c>
      <c r="C5420" s="4" t="s">
        <v>11</v>
      </c>
      <c r="D5420" s="4" t="s">
        <v>7</v>
      </c>
      <c r="E5420" s="4" t="s">
        <v>7</v>
      </c>
      <c r="F5420" s="4" t="s">
        <v>8</v>
      </c>
    </row>
    <row r="5421" spans="1:6">
      <c r="A5421" t="n">
        <v>59187</v>
      </c>
      <c r="B5421" s="28" t="n">
        <v>20</v>
      </c>
      <c r="C5421" s="7" t="n">
        <v>7032</v>
      </c>
      <c r="D5421" s="7" t="n">
        <v>3</v>
      </c>
      <c r="E5421" s="7" t="n">
        <v>10</v>
      </c>
      <c r="F5421" s="7" t="s">
        <v>374</v>
      </c>
    </row>
    <row r="5422" spans="1:6">
      <c r="A5422" t="s">
        <v>4</v>
      </c>
      <c r="B5422" s="4" t="s">
        <v>5</v>
      </c>
      <c r="C5422" s="4" t="s">
        <v>11</v>
      </c>
    </row>
    <row r="5423" spans="1:6">
      <c r="A5423" t="n">
        <v>59205</v>
      </c>
      <c r="B5423" s="29" t="n">
        <v>16</v>
      </c>
      <c r="C5423" s="7" t="n">
        <v>0</v>
      </c>
    </row>
    <row r="5424" spans="1:6">
      <c r="A5424" t="s">
        <v>4</v>
      </c>
      <c r="B5424" s="4" t="s">
        <v>5</v>
      </c>
      <c r="C5424" s="4" t="s">
        <v>11</v>
      </c>
      <c r="D5424" s="4" t="s">
        <v>7</v>
      </c>
      <c r="E5424" s="4" t="s">
        <v>7</v>
      </c>
      <c r="F5424" s="4" t="s">
        <v>8</v>
      </c>
    </row>
    <row r="5425" spans="1:6">
      <c r="A5425" t="n">
        <v>59208</v>
      </c>
      <c r="B5425" s="28" t="n">
        <v>20</v>
      </c>
      <c r="C5425" s="7" t="n">
        <v>5707</v>
      </c>
      <c r="D5425" s="7" t="n">
        <v>3</v>
      </c>
      <c r="E5425" s="7" t="n">
        <v>10</v>
      </c>
      <c r="F5425" s="7" t="s">
        <v>374</v>
      </c>
    </row>
    <row r="5426" spans="1:6">
      <c r="A5426" t="s">
        <v>4</v>
      </c>
      <c r="B5426" s="4" t="s">
        <v>5</v>
      </c>
      <c r="C5426" s="4" t="s">
        <v>11</v>
      </c>
    </row>
    <row r="5427" spans="1:6">
      <c r="A5427" t="n">
        <v>59226</v>
      </c>
      <c r="B5427" s="29" t="n">
        <v>16</v>
      </c>
      <c r="C5427" s="7" t="n">
        <v>0</v>
      </c>
    </row>
    <row r="5428" spans="1:6">
      <c r="A5428" t="s">
        <v>4</v>
      </c>
      <c r="B5428" s="4" t="s">
        <v>5</v>
      </c>
      <c r="C5428" s="4" t="s">
        <v>11</v>
      </c>
      <c r="D5428" s="4" t="s">
        <v>7</v>
      </c>
      <c r="E5428" s="4" t="s">
        <v>7</v>
      </c>
      <c r="F5428" s="4" t="s">
        <v>8</v>
      </c>
    </row>
    <row r="5429" spans="1:6">
      <c r="A5429" t="n">
        <v>59229</v>
      </c>
      <c r="B5429" s="28" t="n">
        <v>20</v>
      </c>
      <c r="C5429" s="7" t="n">
        <v>5709</v>
      </c>
      <c r="D5429" s="7" t="n">
        <v>3</v>
      </c>
      <c r="E5429" s="7" t="n">
        <v>10</v>
      </c>
      <c r="F5429" s="7" t="s">
        <v>374</v>
      </c>
    </row>
    <row r="5430" spans="1:6">
      <c r="A5430" t="s">
        <v>4</v>
      </c>
      <c r="B5430" s="4" t="s">
        <v>5</v>
      </c>
      <c r="C5430" s="4" t="s">
        <v>11</v>
      </c>
    </row>
    <row r="5431" spans="1:6">
      <c r="A5431" t="n">
        <v>59247</v>
      </c>
      <c r="B5431" s="29" t="n">
        <v>16</v>
      </c>
      <c r="C5431" s="7" t="n">
        <v>0</v>
      </c>
    </row>
    <row r="5432" spans="1:6">
      <c r="A5432" t="s">
        <v>4</v>
      </c>
      <c r="B5432" s="4" t="s">
        <v>5</v>
      </c>
      <c r="C5432" s="4" t="s">
        <v>11</v>
      </c>
      <c r="D5432" s="4" t="s">
        <v>7</v>
      </c>
      <c r="E5432" s="4" t="s">
        <v>7</v>
      </c>
      <c r="F5432" s="4" t="s">
        <v>8</v>
      </c>
    </row>
    <row r="5433" spans="1:6">
      <c r="A5433" t="n">
        <v>59250</v>
      </c>
      <c r="B5433" s="28" t="n">
        <v>20</v>
      </c>
      <c r="C5433" s="7" t="n">
        <v>5708</v>
      </c>
      <c r="D5433" s="7" t="n">
        <v>3</v>
      </c>
      <c r="E5433" s="7" t="n">
        <v>10</v>
      </c>
      <c r="F5433" s="7" t="s">
        <v>374</v>
      </c>
    </row>
    <row r="5434" spans="1:6">
      <c r="A5434" t="s">
        <v>4</v>
      </c>
      <c r="B5434" s="4" t="s">
        <v>5</v>
      </c>
      <c r="C5434" s="4" t="s">
        <v>11</v>
      </c>
    </row>
    <row r="5435" spans="1:6">
      <c r="A5435" t="n">
        <v>59268</v>
      </c>
      <c r="B5435" s="29" t="n">
        <v>16</v>
      </c>
      <c r="C5435" s="7" t="n">
        <v>0</v>
      </c>
    </row>
    <row r="5436" spans="1:6">
      <c r="A5436" t="s">
        <v>4</v>
      </c>
      <c r="B5436" s="4" t="s">
        <v>5</v>
      </c>
      <c r="C5436" s="4" t="s">
        <v>7</v>
      </c>
      <c r="D5436" s="4" t="s">
        <v>11</v>
      </c>
      <c r="E5436" s="4" t="s">
        <v>7</v>
      </c>
      <c r="F5436" s="4" t="s">
        <v>8</v>
      </c>
      <c r="G5436" s="4" t="s">
        <v>8</v>
      </c>
      <c r="H5436" s="4" t="s">
        <v>8</v>
      </c>
      <c r="I5436" s="4" t="s">
        <v>8</v>
      </c>
      <c r="J5436" s="4" t="s">
        <v>8</v>
      </c>
      <c r="K5436" s="4" t="s">
        <v>8</v>
      </c>
      <c r="L5436" s="4" t="s">
        <v>8</v>
      </c>
      <c r="M5436" s="4" t="s">
        <v>8</v>
      </c>
      <c r="N5436" s="4" t="s">
        <v>8</v>
      </c>
      <c r="O5436" s="4" t="s">
        <v>8</v>
      </c>
      <c r="P5436" s="4" t="s">
        <v>8</v>
      </c>
      <c r="Q5436" s="4" t="s">
        <v>8</v>
      </c>
      <c r="R5436" s="4" t="s">
        <v>8</v>
      </c>
      <c r="S5436" s="4" t="s">
        <v>8</v>
      </c>
      <c r="T5436" s="4" t="s">
        <v>8</v>
      </c>
      <c r="U5436" s="4" t="s">
        <v>8</v>
      </c>
    </row>
    <row r="5437" spans="1:6">
      <c r="A5437" t="n">
        <v>59271</v>
      </c>
      <c r="B5437" s="23" t="n">
        <v>36</v>
      </c>
      <c r="C5437" s="7" t="n">
        <v>8</v>
      </c>
      <c r="D5437" s="7" t="n">
        <v>5709</v>
      </c>
      <c r="E5437" s="7" t="n">
        <v>0</v>
      </c>
      <c r="F5437" s="7" t="s">
        <v>656</v>
      </c>
      <c r="G5437" s="7" t="s">
        <v>657</v>
      </c>
      <c r="H5437" s="7" t="s">
        <v>22</v>
      </c>
      <c r="I5437" s="7" t="s">
        <v>22</v>
      </c>
      <c r="J5437" s="7" t="s">
        <v>22</v>
      </c>
      <c r="K5437" s="7" t="s">
        <v>22</v>
      </c>
      <c r="L5437" s="7" t="s">
        <v>22</v>
      </c>
      <c r="M5437" s="7" t="s">
        <v>22</v>
      </c>
      <c r="N5437" s="7" t="s">
        <v>22</v>
      </c>
      <c r="O5437" s="7" t="s">
        <v>22</v>
      </c>
      <c r="P5437" s="7" t="s">
        <v>22</v>
      </c>
      <c r="Q5437" s="7" t="s">
        <v>22</v>
      </c>
      <c r="R5437" s="7" t="s">
        <v>22</v>
      </c>
      <c r="S5437" s="7" t="s">
        <v>22</v>
      </c>
      <c r="T5437" s="7" t="s">
        <v>22</v>
      </c>
      <c r="U5437" s="7" t="s">
        <v>22</v>
      </c>
    </row>
    <row r="5438" spans="1:6">
      <c r="A5438" t="s">
        <v>4</v>
      </c>
      <c r="B5438" s="4" t="s">
        <v>5</v>
      </c>
      <c r="C5438" s="4" t="s">
        <v>7</v>
      </c>
      <c r="D5438" s="4" t="s">
        <v>11</v>
      </c>
      <c r="E5438" s="4" t="s">
        <v>7</v>
      </c>
      <c r="F5438" s="4" t="s">
        <v>8</v>
      </c>
      <c r="G5438" s="4" t="s">
        <v>8</v>
      </c>
      <c r="H5438" s="4" t="s">
        <v>8</v>
      </c>
      <c r="I5438" s="4" t="s">
        <v>8</v>
      </c>
      <c r="J5438" s="4" t="s">
        <v>8</v>
      </c>
      <c r="K5438" s="4" t="s">
        <v>8</v>
      </c>
      <c r="L5438" s="4" t="s">
        <v>8</v>
      </c>
      <c r="M5438" s="4" t="s">
        <v>8</v>
      </c>
      <c r="N5438" s="4" t="s">
        <v>8</v>
      </c>
      <c r="O5438" s="4" t="s">
        <v>8</v>
      </c>
      <c r="P5438" s="4" t="s">
        <v>8</v>
      </c>
      <c r="Q5438" s="4" t="s">
        <v>8</v>
      </c>
      <c r="R5438" s="4" t="s">
        <v>8</v>
      </c>
      <c r="S5438" s="4" t="s">
        <v>8</v>
      </c>
      <c r="T5438" s="4" t="s">
        <v>8</v>
      </c>
      <c r="U5438" s="4" t="s">
        <v>8</v>
      </c>
    </row>
    <row r="5439" spans="1:6">
      <c r="A5439" t="n">
        <v>59311</v>
      </c>
      <c r="B5439" s="23" t="n">
        <v>36</v>
      </c>
      <c r="C5439" s="7" t="n">
        <v>8</v>
      </c>
      <c r="D5439" s="7" t="n">
        <v>5708</v>
      </c>
      <c r="E5439" s="7" t="n">
        <v>0</v>
      </c>
      <c r="F5439" s="7" t="s">
        <v>658</v>
      </c>
      <c r="G5439" s="7" t="s">
        <v>657</v>
      </c>
      <c r="H5439" s="7" t="s">
        <v>22</v>
      </c>
      <c r="I5439" s="7" t="s">
        <v>22</v>
      </c>
      <c r="J5439" s="7" t="s">
        <v>22</v>
      </c>
      <c r="K5439" s="7" t="s">
        <v>22</v>
      </c>
      <c r="L5439" s="7" t="s">
        <v>22</v>
      </c>
      <c r="M5439" s="7" t="s">
        <v>22</v>
      </c>
      <c r="N5439" s="7" t="s">
        <v>22</v>
      </c>
      <c r="O5439" s="7" t="s">
        <v>22</v>
      </c>
      <c r="P5439" s="7" t="s">
        <v>22</v>
      </c>
      <c r="Q5439" s="7" t="s">
        <v>22</v>
      </c>
      <c r="R5439" s="7" t="s">
        <v>22</v>
      </c>
      <c r="S5439" s="7" t="s">
        <v>22</v>
      </c>
      <c r="T5439" s="7" t="s">
        <v>22</v>
      </c>
      <c r="U5439" s="7" t="s">
        <v>22</v>
      </c>
    </row>
    <row r="5440" spans="1:6">
      <c r="A5440" t="s">
        <v>4</v>
      </c>
      <c r="B5440" s="4" t="s">
        <v>5</v>
      </c>
      <c r="C5440" s="4" t="s">
        <v>7</v>
      </c>
      <c r="D5440" s="4" t="s">
        <v>11</v>
      </c>
      <c r="E5440" s="4" t="s">
        <v>7</v>
      </c>
      <c r="F5440" s="4" t="s">
        <v>8</v>
      </c>
      <c r="G5440" s="4" t="s">
        <v>8</v>
      </c>
      <c r="H5440" s="4" t="s">
        <v>8</v>
      </c>
      <c r="I5440" s="4" t="s">
        <v>8</v>
      </c>
      <c r="J5440" s="4" t="s">
        <v>8</v>
      </c>
      <c r="K5440" s="4" t="s">
        <v>8</v>
      </c>
      <c r="L5440" s="4" t="s">
        <v>8</v>
      </c>
      <c r="M5440" s="4" t="s">
        <v>8</v>
      </c>
      <c r="N5440" s="4" t="s">
        <v>8</v>
      </c>
      <c r="O5440" s="4" t="s">
        <v>8</v>
      </c>
      <c r="P5440" s="4" t="s">
        <v>8</v>
      </c>
      <c r="Q5440" s="4" t="s">
        <v>8</v>
      </c>
      <c r="R5440" s="4" t="s">
        <v>8</v>
      </c>
      <c r="S5440" s="4" t="s">
        <v>8</v>
      </c>
      <c r="T5440" s="4" t="s">
        <v>8</v>
      </c>
      <c r="U5440" s="4" t="s">
        <v>8</v>
      </c>
    </row>
    <row r="5441" spans="1:21">
      <c r="A5441" t="n">
        <v>59353</v>
      </c>
      <c r="B5441" s="23" t="n">
        <v>36</v>
      </c>
      <c r="C5441" s="7" t="n">
        <v>8</v>
      </c>
      <c r="D5441" s="7" t="n">
        <v>4</v>
      </c>
      <c r="E5441" s="7" t="n">
        <v>0</v>
      </c>
      <c r="F5441" s="7" t="s">
        <v>474</v>
      </c>
      <c r="G5441" s="7" t="s">
        <v>22</v>
      </c>
      <c r="H5441" s="7" t="s">
        <v>22</v>
      </c>
      <c r="I5441" s="7" t="s">
        <v>22</v>
      </c>
      <c r="J5441" s="7" t="s">
        <v>22</v>
      </c>
      <c r="K5441" s="7" t="s">
        <v>22</v>
      </c>
      <c r="L5441" s="7" t="s">
        <v>22</v>
      </c>
      <c r="M5441" s="7" t="s">
        <v>22</v>
      </c>
      <c r="N5441" s="7" t="s">
        <v>22</v>
      </c>
      <c r="O5441" s="7" t="s">
        <v>22</v>
      </c>
      <c r="P5441" s="7" t="s">
        <v>22</v>
      </c>
      <c r="Q5441" s="7" t="s">
        <v>22</v>
      </c>
      <c r="R5441" s="7" t="s">
        <v>22</v>
      </c>
      <c r="S5441" s="7" t="s">
        <v>22</v>
      </c>
      <c r="T5441" s="7" t="s">
        <v>22</v>
      </c>
      <c r="U5441" s="7" t="s">
        <v>22</v>
      </c>
    </row>
    <row r="5442" spans="1:21">
      <c r="A5442" t="s">
        <v>4</v>
      </c>
      <c r="B5442" s="4" t="s">
        <v>5</v>
      </c>
      <c r="C5442" s="4" t="s">
        <v>7</v>
      </c>
      <c r="D5442" s="4" t="s">
        <v>11</v>
      </c>
      <c r="E5442" s="4" t="s">
        <v>7</v>
      </c>
      <c r="F5442" s="4" t="s">
        <v>8</v>
      </c>
      <c r="G5442" s="4" t="s">
        <v>8</v>
      </c>
      <c r="H5442" s="4" t="s">
        <v>8</v>
      </c>
      <c r="I5442" s="4" t="s">
        <v>8</v>
      </c>
      <c r="J5442" s="4" t="s">
        <v>8</v>
      </c>
      <c r="K5442" s="4" t="s">
        <v>8</v>
      </c>
      <c r="L5442" s="4" t="s">
        <v>8</v>
      </c>
      <c r="M5442" s="4" t="s">
        <v>8</v>
      </c>
      <c r="N5442" s="4" t="s">
        <v>8</v>
      </c>
      <c r="O5442" s="4" t="s">
        <v>8</v>
      </c>
      <c r="P5442" s="4" t="s">
        <v>8</v>
      </c>
      <c r="Q5442" s="4" t="s">
        <v>8</v>
      </c>
      <c r="R5442" s="4" t="s">
        <v>8</v>
      </c>
      <c r="S5442" s="4" t="s">
        <v>8</v>
      </c>
      <c r="T5442" s="4" t="s">
        <v>8</v>
      </c>
      <c r="U5442" s="4" t="s">
        <v>8</v>
      </c>
    </row>
    <row r="5443" spans="1:21">
      <c r="A5443" t="n">
        <v>59386</v>
      </c>
      <c r="B5443" s="23" t="n">
        <v>36</v>
      </c>
      <c r="C5443" s="7" t="n">
        <v>8</v>
      </c>
      <c r="D5443" s="7" t="n">
        <v>9</v>
      </c>
      <c r="E5443" s="7" t="n">
        <v>0</v>
      </c>
      <c r="F5443" s="7" t="s">
        <v>659</v>
      </c>
      <c r="G5443" s="7" t="s">
        <v>22</v>
      </c>
      <c r="H5443" s="7" t="s">
        <v>22</v>
      </c>
      <c r="I5443" s="7" t="s">
        <v>22</v>
      </c>
      <c r="J5443" s="7" t="s">
        <v>22</v>
      </c>
      <c r="K5443" s="7" t="s">
        <v>22</v>
      </c>
      <c r="L5443" s="7" t="s">
        <v>22</v>
      </c>
      <c r="M5443" s="7" t="s">
        <v>22</v>
      </c>
      <c r="N5443" s="7" t="s">
        <v>22</v>
      </c>
      <c r="O5443" s="7" t="s">
        <v>22</v>
      </c>
      <c r="P5443" s="7" t="s">
        <v>22</v>
      </c>
      <c r="Q5443" s="7" t="s">
        <v>22</v>
      </c>
      <c r="R5443" s="7" t="s">
        <v>22</v>
      </c>
      <c r="S5443" s="7" t="s">
        <v>22</v>
      </c>
      <c r="T5443" s="7" t="s">
        <v>22</v>
      </c>
      <c r="U5443" s="7" t="s">
        <v>22</v>
      </c>
    </row>
    <row r="5444" spans="1:21">
      <c r="A5444" t="s">
        <v>4</v>
      </c>
      <c r="B5444" s="4" t="s">
        <v>5</v>
      </c>
      <c r="C5444" s="4" t="s">
        <v>7</v>
      </c>
      <c r="D5444" s="4" t="s">
        <v>11</v>
      </c>
      <c r="E5444" s="4" t="s">
        <v>7</v>
      </c>
      <c r="F5444" s="4" t="s">
        <v>8</v>
      </c>
      <c r="G5444" s="4" t="s">
        <v>8</v>
      </c>
      <c r="H5444" s="4" t="s">
        <v>8</v>
      </c>
      <c r="I5444" s="4" t="s">
        <v>8</v>
      </c>
      <c r="J5444" s="4" t="s">
        <v>8</v>
      </c>
      <c r="K5444" s="4" t="s">
        <v>8</v>
      </c>
      <c r="L5444" s="4" t="s">
        <v>8</v>
      </c>
      <c r="M5444" s="4" t="s">
        <v>8</v>
      </c>
      <c r="N5444" s="4" t="s">
        <v>8</v>
      </c>
      <c r="O5444" s="4" t="s">
        <v>8</v>
      </c>
      <c r="P5444" s="4" t="s">
        <v>8</v>
      </c>
      <c r="Q5444" s="4" t="s">
        <v>8</v>
      </c>
      <c r="R5444" s="4" t="s">
        <v>8</v>
      </c>
      <c r="S5444" s="4" t="s">
        <v>8</v>
      </c>
      <c r="T5444" s="4" t="s">
        <v>8</v>
      </c>
      <c r="U5444" s="4" t="s">
        <v>8</v>
      </c>
    </row>
    <row r="5445" spans="1:21">
      <c r="A5445" t="n">
        <v>59420</v>
      </c>
      <c r="B5445" s="23" t="n">
        <v>36</v>
      </c>
      <c r="C5445" s="7" t="n">
        <v>8</v>
      </c>
      <c r="D5445" s="7" t="n">
        <v>8</v>
      </c>
      <c r="E5445" s="7" t="n">
        <v>0</v>
      </c>
      <c r="F5445" s="7" t="s">
        <v>471</v>
      </c>
      <c r="G5445" s="7" t="s">
        <v>22</v>
      </c>
      <c r="H5445" s="7" t="s">
        <v>22</v>
      </c>
      <c r="I5445" s="7" t="s">
        <v>22</v>
      </c>
      <c r="J5445" s="7" t="s">
        <v>22</v>
      </c>
      <c r="K5445" s="7" t="s">
        <v>22</v>
      </c>
      <c r="L5445" s="7" t="s">
        <v>22</v>
      </c>
      <c r="M5445" s="7" t="s">
        <v>22</v>
      </c>
      <c r="N5445" s="7" t="s">
        <v>22</v>
      </c>
      <c r="O5445" s="7" t="s">
        <v>22</v>
      </c>
      <c r="P5445" s="7" t="s">
        <v>22</v>
      </c>
      <c r="Q5445" s="7" t="s">
        <v>22</v>
      </c>
      <c r="R5445" s="7" t="s">
        <v>22</v>
      </c>
      <c r="S5445" s="7" t="s">
        <v>22</v>
      </c>
      <c r="T5445" s="7" t="s">
        <v>22</v>
      </c>
      <c r="U5445" s="7" t="s">
        <v>22</v>
      </c>
    </row>
    <row r="5446" spans="1:21">
      <c r="A5446" t="s">
        <v>4</v>
      </c>
      <c r="B5446" s="4" t="s">
        <v>5</v>
      </c>
      <c r="C5446" s="4" t="s">
        <v>7</v>
      </c>
      <c r="D5446" s="4" t="s">
        <v>11</v>
      </c>
      <c r="E5446" s="4" t="s">
        <v>7</v>
      </c>
      <c r="F5446" s="4" t="s">
        <v>8</v>
      </c>
      <c r="G5446" s="4" t="s">
        <v>8</v>
      </c>
      <c r="H5446" s="4" t="s">
        <v>8</v>
      </c>
      <c r="I5446" s="4" t="s">
        <v>8</v>
      </c>
      <c r="J5446" s="4" t="s">
        <v>8</v>
      </c>
      <c r="K5446" s="4" t="s">
        <v>8</v>
      </c>
      <c r="L5446" s="4" t="s">
        <v>8</v>
      </c>
      <c r="M5446" s="4" t="s">
        <v>8</v>
      </c>
      <c r="N5446" s="4" t="s">
        <v>8</v>
      </c>
      <c r="O5446" s="4" t="s">
        <v>8</v>
      </c>
      <c r="P5446" s="4" t="s">
        <v>8</v>
      </c>
      <c r="Q5446" s="4" t="s">
        <v>8</v>
      </c>
      <c r="R5446" s="4" t="s">
        <v>8</v>
      </c>
      <c r="S5446" s="4" t="s">
        <v>8</v>
      </c>
      <c r="T5446" s="4" t="s">
        <v>8</v>
      </c>
      <c r="U5446" s="4" t="s">
        <v>8</v>
      </c>
    </row>
    <row r="5447" spans="1:21">
      <c r="A5447" t="n">
        <v>59456</v>
      </c>
      <c r="B5447" s="23" t="n">
        <v>36</v>
      </c>
      <c r="C5447" s="7" t="n">
        <v>8</v>
      </c>
      <c r="D5447" s="7" t="n">
        <v>11</v>
      </c>
      <c r="E5447" s="7" t="n">
        <v>0</v>
      </c>
      <c r="F5447" s="7" t="s">
        <v>660</v>
      </c>
      <c r="G5447" s="7" t="s">
        <v>22</v>
      </c>
      <c r="H5447" s="7" t="s">
        <v>22</v>
      </c>
      <c r="I5447" s="7" t="s">
        <v>22</v>
      </c>
      <c r="J5447" s="7" t="s">
        <v>22</v>
      </c>
      <c r="K5447" s="7" t="s">
        <v>22</v>
      </c>
      <c r="L5447" s="7" t="s">
        <v>22</v>
      </c>
      <c r="M5447" s="7" t="s">
        <v>22</v>
      </c>
      <c r="N5447" s="7" t="s">
        <v>22</v>
      </c>
      <c r="O5447" s="7" t="s">
        <v>22</v>
      </c>
      <c r="P5447" s="7" t="s">
        <v>22</v>
      </c>
      <c r="Q5447" s="7" t="s">
        <v>22</v>
      </c>
      <c r="R5447" s="7" t="s">
        <v>22</v>
      </c>
      <c r="S5447" s="7" t="s">
        <v>22</v>
      </c>
      <c r="T5447" s="7" t="s">
        <v>22</v>
      </c>
      <c r="U5447" s="7" t="s">
        <v>22</v>
      </c>
    </row>
    <row r="5448" spans="1:21">
      <c r="A5448" t="s">
        <v>4</v>
      </c>
      <c r="B5448" s="4" t="s">
        <v>5</v>
      </c>
      <c r="C5448" s="4" t="s">
        <v>7</v>
      </c>
      <c r="D5448" s="4" t="s">
        <v>11</v>
      </c>
      <c r="E5448" s="4" t="s">
        <v>7</v>
      </c>
      <c r="F5448" s="4" t="s">
        <v>8</v>
      </c>
      <c r="G5448" s="4" t="s">
        <v>8</v>
      </c>
      <c r="H5448" s="4" t="s">
        <v>8</v>
      </c>
      <c r="I5448" s="4" t="s">
        <v>8</v>
      </c>
      <c r="J5448" s="4" t="s">
        <v>8</v>
      </c>
      <c r="K5448" s="4" t="s">
        <v>8</v>
      </c>
      <c r="L5448" s="4" t="s">
        <v>8</v>
      </c>
      <c r="M5448" s="4" t="s">
        <v>8</v>
      </c>
      <c r="N5448" s="4" t="s">
        <v>8</v>
      </c>
      <c r="O5448" s="4" t="s">
        <v>8</v>
      </c>
      <c r="P5448" s="4" t="s">
        <v>8</v>
      </c>
      <c r="Q5448" s="4" t="s">
        <v>8</v>
      </c>
      <c r="R5448" s="4" t="s">
        <v>8</v>
      </c>
      <c r="S5448" s="4" t="s">
        <v>8</v>
      </c>
      <c r="T5448" s="4" t="s">
        <v>8</v>
      </c>
      <c r="U5448" s="4" t="s">
        <v>8</v>
      </c>
    </row>
    <row r="5449" spans="1:21">
      <c r="A5449" t="n">
        <v>59494</v>
      </c>
      <c r="B5449" s="23" t="n">
        <v>36</v>
      </c>
      <c r="C5449" s="7" t="n">
        <v>8</v>
      </c>
      <c r="D5449" s="7" t="n">
        <v>5</v>
      </c>
      <c r="E5449" s="7" t="n">
        <v>0</v>
      </c>
      <c r="F5449" s="7" t="s">
        <v>473</v>
      </c>
      <c r="G5449" s="7" t="s">
        <v>22</v>
      </c>
      <c r="H5449" s="7" t="s">
        <v>22</v>
      </c>
      <c r="I5449" s="7" t="s">
        <v>22</v>
      </c>
      <c r="J5449" s="7" t="s">
        <v>22</v>
      </c>
      <c r="K5449" s="7" t="s">
        <v>22</v>
      </c>
      <c r="L5449" s="7" t="s">
        <v>22</v>
      </c>
      <c r="M5449" s="7" t="s">
        <v>22</v>
      </c>
      <c r="N5449" s="7" t="s">
        <v>22</v>
      </c>
      <c r="O5449" s="7" t="s">
        <v>22</v>
      </c>
      <c r="P5449" s="7" t="s">
        <v>22</v>
      </c>
      <c r="Q5449" s="7" t="s">
        <v>22</v>
      </c>
      <c r="R5449" s="7" t="s">
        <v>22</v>
      </c>
      <c r="S5449" s="7" t="s">
        <v>22</v>
      </c>
      <c r="T5449" s="7" t="s">
        <v>22</v>
      </c>
      <c r="U5449" s="7" t="s">
        <v>22</v>
      </c>
    </row>
    <row r="5450" spans="1:21">
      <c r="A5450" t="s">
        <v>4</v>
      </c>
      <c r="B5450" s="4" t="s">
        <v>5</v>
      </c>
      <c r="C5450" s="4" t="s">
        <v>11</v>
      </c>
      <c r="D5450" s="4" t="s">
        <v>13</v>
      </c>
      <c r="E5450" s="4" t="s">
        <v>13</v>
      </c>
      <c r="F5450" s="4" t="s">
        <v>13</v>
      </c>
      <c r="G5450" s="4" t="s">
        <v>13</v>
      </c>
    </row>
    <row r="5451" spans="1:21">
      <c r="A5451" t="n">
        <v>59531</v>
      </c>
      <c r="B5451" s="22" t="n">
        <v>46</v>
      </c>
      <c r="C5451" s="7" t="n">
        <v>5707</v>
      </c>
      <c r="D5451" s="7" t="n">
        <v>-14</v>
      </c>
      <c r="E5451" s="7" t="n">
        <v>0</v>
      </c>
      <c r="F5451" s="7" t="n">
        <v>4.8899998664856</v>
      </c>
      <c r="G5451" s="7" t="n">
        <v>0</v>
      </c>
    </row>
    <row r="5452" spans="1:21">
      <c r="A5452" t="s">
        <v>4</v>
      </c>
      <c r="B5452" s="4" t="s">
        <v>5</v>
      </c>
      <c r="C5452" s="4" t="s">
        <v>11</v>
      </c>
      <c r="D5452" s="4" t="s">
        <v>13</v>
      </c>
      <c r="E5452" s="4" t="s">
        <v>13</v>
      </c>
      <c r="F5452" s="4" t="s">
        <v>13</v>
      </c>
      <c r="G5452" s="4" t="s">
        <v>13</v>
      </c>
    </row>
    <row r="5453" spans="1:21">
      <c r="A5453" t="n">
        <v>59550</v>
      </c>
      <c r="B5453" s="22" t="n">
        <v>46</v>
      </c>
      <c r="C5453" s="7" t="n">
        <v>5708</v>
      </c>
      <c r="D5453" s="7" t="n">
        <v>-14.789999961853</v>
      </c>
      <c r="E5453" s="7" t="n">
        <v>0</v>
      </c>
      <c r="F5453" s="7" t="n">
        <v>5.3600001335144</v>
      </c>
      <c r="G5453" s="7" t="n">
        <v>0</v>
      </c>
    </row>
    <row r="5454" spans="1:21">
      <c r="A5454" t="s">
        <v>4</v>
      </c>
      <c r="B5454" s="4" t="s">
        <v>5</v>
      </c>
      <c r="C5454" s="4" t="s">
        <v>11</v>
      </c>
      <c r="D5454" s="4" t="s">
        <v>13</v>
      </c>
      <c r="E5454" s="4" t="s">
        <v>13</v>
      </c>
      <c r="F5454" s="4" t="s">
        <v>13</v>
      </c>
      <c r="G5454" s="4" t="s">
        <v>13</v>
      </c>
    </row>
    <row r="5455" spans="1:21">
      <c r="A5455" t="n">
        <v>59569</v>
      </c>
      <c r="B5455" s="22" t="n">
        <v>46</v>
      </c>
      <c r="C5455" s="7" t="n">
        <v>5709</v>
      </c>
      <c r="D5455" s="7" t="n">
        <v>-13.289999961853</v>
      </c>
      <c r="E5455" s="7" t="n">
        <v>0</v>
      </c>
      <c r="F5455" s="7" t="n">
        <v>5.32999992370605</v>
      </c>
      <c r="G5455" s="7" t="n">
        <v>0</v>
      </c>
    </row>
    <row r="5456" spans="1:21">
      <c r="A5456" t="s">
        <v>4</v>
      </c>
      <c r="B5456" s="4" t="s">
        <v>5</v>
      </c>
      <c r="C5456" s="4" t="s">
        <v>11</v>
      </c>
      <c r="D5456" s="4" t="s">
        <v>13</v>
      </c>
      <c r="E5456" s="4" t="s">
        <v>13</v>
      </c>
      <c r="F5456" s="4" t="s">
        <v>13</v>
      </c>
      <c r="G5456" s="4" t="s">
        <v>13</v>
      </c>
    </row>
    <row r="5457" spans="1:21">
      <c r="A5457" t="n">
        <v>59588</v>
      </c>
      <c r="B5457" s="22" t="n">
        <v>46</v>
      </c>
      <c r="C5457" s="7" t="n">
        <v>0</v>
      </c>
      <c r="D5457" s="7" t="n">
        <v>-15.3000001907349</v>
      </c>
      <c r="E5457" s="7" t="n">
        <v>0</v>
      </c>
      <c r="F5457" s="7" t="n">
        <v>7.40000009536743</v>
      </c>
      <c r="G5457" s="7" t="n">
        <v>270</v>
      </c>
    </row>
    <row r="5458" spans="1:21">
      <c r="A5458" t="s">
        <v>4</v>
      </c>
      <c r="B5458" s="4" t="s">
        <v>5</v>
      </c>
      <c r="C5458" s="4" t="s">
        <v>11</v>
      </c>
      <c r="D5458" s="4" t="s">
        <v>13</v>
      </c>
      <c r="E5458" s="4" t="s">
        <v>13</v>
      </c>
      <c r="F5458" s="4" t="s">
        <v>13</v>
      </c>
      <c r="G5458" s="4" t="s">
        <v>13</v>
      </c>
    </row>
    <row r="5459" spans="1:21">
      <c r="A5459" t="n">
        <v>59607</v>
      </c>
      <c r="B5459" s="22" t="n">
        <v>46</v>
      </c>
      <c r="C5459" s="7" t="n">
        <v>6</v>
      </c>
      <c r="D5459" s="7" t="n">
        <v>-15.3000001907349</v>
      </c>
      <c r="E5459" s="7" t="n">
        <v>0</v>
      </c>
      <c r="F5459" s="7" t="n">
        <v>8.60000038146973</v>
      </c>
      <c r="G5459" s="7" t="n">
        <v>270</v>
      </c>
    </row>
    <row r="5460" spans="1:21">
      <c r="A5460" t="s">
        <v>4</v>
      </c>
      <c r="B5460" s="4" t="s">
        <v>5</v>
      </c>
      <c r="C5460" s="4" t="s">
        <v>11</v>
      </c>
      <c r="D5460" s="4" t="s">
        <v>13</v>
      </c>
      <c r="E5460" s="4" t="s">
        <v>13</v>
      </c>
      <c r="F5460" s="4" t="s">
        <v>13</v>
      </c>
      <c r="G5460" s="4" t="s">
        <v>13</v>
      </c>
    </row>
    <row r="5461" spans="1:21">
      <c r="A5461" t="n">
        <v>59626</v>
      </c>
      <c r="B5461" s="22" t="n">
        <v>46</v>
      </c>
      <c r="C5461" s="7" t="n">
        <v>4</v>
      </c>
      <c r="D5461" s="7" t="n">
        <v>-18.7000007629395</v>
      </c>
      <c r="E5461" s="7" t="n">
        <v>0</v>
      </c>
      <c r="F5461" s="7" t="n">
        <v>7.09999990463257</v>
      </c>
      <c r="G5461" s="7" t="n">
        <v>90</v>
      </c>
    </row>
    <row r="5462" spans="1:21">
      <c r="A5462" t="s">
        <v>4</v>
      </c>
      <c r="B5462" s="4" t="s">
        <v>5</v>
      </c>
      <c r="C5462" s="4" t="s">
        <v>11</v>
      </c>
      <c r="D5462" s="4" t="s">
        <v>13</v>
      </c>
      <c r="E5462" s="4" t="s">
        <v>13</v>
      </c>
      <c r="F5462" s="4" t="s">
        <v>13</v>
      </c>
      <c r="G5462" s="4" t="s">
        <v>13</v>
      </c>
    </row>
    <row r="5463" spans="1:21">
      <c r="A5463" t="n">
        <v>59645</v>
      </c>
      <c r="B5463" s="22" t="n">
        <v>46</v>
      </c>
      <c r="C5463" s="7" t="n">
        <v>2</v>
      </c>
      <c r="D5463" s="7" t="n">
        <v>-18.7000007629395</v>
      </c>
      <c r="E5463" s="7" t="n">
        <v>0</v>
      </c>
      <c r="F5463" s="7" t="n">
        <v>8</v>
      </c>
      <c r="G5463" s="7" t="n">
        <v>90</v>
      </c>
    </row>
    <row r="5464" spans="1:21">
      <c r="A5464" t="s">
        <v>4</v>
      </c>
      <c r="B5464" s="4" t="s">
        <v>5</v>
      </c>
      <c r="C5464" s="4" t="s">
        <v>11</v>
      </c>
      <c r="D5464" s="4" t="s">
        <v>13</v>
      </c>
      <c r="E5464" s="4" t="s">
        <v>13</v>
      </c>
      <c r="F5464" s="4" t="s">
        <v>13</v>
      </c>
      <c r="G5464" s="4" t="s">
        <v>13</v>
      </c>
    </row>
    <row r="5465" spans="1:21">
      <c r="A5465" t="n">
        <v>59664</v>
      </c>
      <c r="B5465" s="22" t="n">
        <v>46</v>
      </c>
      <c r="C5465" s="7" t="n">
        <v>8</v>
      </c>
      <c r="D5465" s="7" t="n">
        <v>-18.7000007629395</v>
      </c>
      <c r="E5465" s="7" t="n">
        <v>0</v>
      </c>
      <c r="F5465" s="7" t="n">
        <v>8.89999961853027</v>
      </c>
      <c r="G5465" s="7" t="n">
        <v>90</v>
      </c>
    </row>
    <row r="5466" spans="1:21">
      <c r="A5466" t="s">
        <v>4</v>
      </c>
      <c r="B5466" s="4" t="s">
        <v>5</v>
      </c>
      <c r="C5466" s="4" t="s">
        <v>11</v>
      </c>
      <c r="D5466" s="4" t="s">
        <v>13</v>
      </c>
      <c r="E5466" s="4" t="s">
        <v>13</v>
      </c>
      <c r="F5466" s="4" t="s">
        <v>13</v>
      </c>
      <c r="G5466" s="4" t="s">
        <v>13</v>
      </c>
    </row>
    <row r="5467" spans="1:21">
      <c r="A5467" t="n">
        <v>59683</v>
      </c>
      <c r="B5467" s="22" t="n">
        <v>46</v>
      </c>
      <c r="C5467" s="7" t="n">
        <v>3</v>
      </c>
      <c r="D5467" s="7" t="n">
        <v>-9.39999961853027</v>
      </c>
      <c r="E5467" s="7" t="n">
        <v>0</v>
      </c>
      <c r="F5467" s="7" t="n">
        <v>7.09999990463257</v>
      </c>
      <c r="G5467" s="7" t="n">
        <v>270</v>
      </c>
    </row>
    <row r="5468" spans="1:21">
      <c r="A5468" t="s">
        <v>4</v>
      </c>
      <c r="B5468" s="4" t="s">
        <v>5</v>
      </c>
      <c r="C5468" s="4" t="s">
        <v>11</v>
      </c>
      <c r="D5468" s="4" t="s">
        <v>13</v>
      </c>
      <c r="E5468" s="4" t="s">
        <v>13</v>
      </c>
      <c r="F5468" s="4" t="s">
        <v>13</v>
      </c>
      <c r="G5468" s="4" t="s">
        <v>13</v>
      </c>
    </row>
    <row r="5469" spans="1:21">
      <c r="A5469" t="n">
        <v>59702</v>
      </c>
      <c r="B5469" s="22" t="n">
        <v>46</v>
      </c>
      <c r="C5469" s="7" t="n">
        <v>9</v>
      </c>
      <c r="D5469" s="7" t="n">
        <v>-9.39999961853027</v>
      </c>
      <c r="E5469" s="7" t="n">
        <v>0</v>
      </c>
      <c r="F5469" s="7" t="n">
        <v>8</v>
      </c>
      <c r="G5469" s="7" t="n">
        <v>270</v>
      </c>
    </row>
    <row r="5470" spans="1:21">
      <c r="A5470" t="s">
        <v>4</v>
      </c>
      <c r="B5470" s="4" t="s">
        <v>5</v>
      </c>
      <c r="C5470" s="4" t="s">
        <v>11</v>
      </c>
      <c r="D5470" s="4" t="s">
        <v>13</v>
      </c>
      <c r="E5470" s="4" t="s">
        <v>13</v>
      </c>
      <c r="F5470" s="4" t="s">
        <v>13</v>
      </c>
      <c r="G5470" s="4" t="s">
        <v>13</v>
      </c>
    </row>
    <row r="5471" spans="1:21">
      <c r="A5471" t="n">
        <v>59721</v>
      </c>
      <c r="B5471" s="22" t="n">
        <v>46</v>
      </c>
      <c r="C5471" s="7" t="n">
        <v>11</v>
      </c>
      <c r="D5471" s="7" t="n">
        <v>-9.39999961853027</v>
      </c>
      <c r="E5471" s="7" t="n">
        <v>0</v>
      </c>
      <c r="F5471" s="7" t="n">
        <v>8.89999961853027</v>
      </c>
      <c r="G5471" s="7" t="n">
        <v>270</v>
      </c>
    </row>
    <row r="5472" spans="1:21">
      <c r="A5472" t="s">
        <v>4</v>
      </c>
      <c r="B5472" s="4" t="s">
        <v>5</v>
      </c>
      <c r="C5472" s="4" t="s">
        <v>11</v>
      </c>
      <c r="D5472" s="4" t="s">
        <v>13</v>
      </c>
      <c r="E5472" s="4" t="s">
        <v>13</v>
      </c>
      <c r="F5472" s="4" t="s">
        <v>13</v>
      </c>
      <c r="G5472" s="4" t="s">
        <v>13</v>
      </c>
    </row>
    <row r="5473" spans="1:7">
      <c r="A5473" t="n">
        <v>59740</v>
      </c>
      <c r="B5473" s="22" t="n">
        <v>46</v>
      </c>
      <c r="C5473" s="7" t="n">
        <v>1</v>
      </c>
      <c r="D5473" s="7" t="n">
        <v>-12.6999998092651</v>
      </c>
      <c r="E5473" s="7" t="n">
        <v>0</v>
      </c>
      <c r="F5473" s="7" t="n">
        <v>7.09999990463257</v>
      </c>
      <c r="G5473" s="7" t="n">
        <v>90</v>
      </c>
    </row>
    <row r="5474" spans="1:7">
      <c r="A5474" t="s">
        <v>4</v>
      </c>
      <c r="B5474" s="4" t="s">
        <v>5</v>
      </c>
      <c r="C5474" s="4" t="s">
        <v>11</v>
      </c>
      <c r="D5474" s="4" t="s">
        <v>13</v>
      </c>
      <c r="E5474" s="4" t="s">
        <v>13</v>
      </c>
      <c r="F5474" s="4" t="s">
        <v>13</v>
      </c>
      <c r="G5474" s="4" t="s">
        <v>13</v>
      </c>
    </row>
    <row r="5475" spans="1:7">
      <c r="A5475" t="n">
        <v>59759</v>
      </c>
      <c r="B5475" s="22" t="n">
        <v>46</v>
      </c>
      <c r="C5475" s="7" t="n">
        <v>7</v>
      </c>
      <c r="D5475" s="7" t="n">
        <v>-12.6999998092651</v>
      </c>
      <c r="E5475" s="7" t="n">
        <v>0</v>
      </c>
      <c r="F5475" s="7" t="n">
        <v>8</v>
      </c>
      <c r="G5475" s="7" t="n">
        <v>90</v>
      </c>
    </row>
    <row r="5476" spans="1:7">
      <c r="A5476" t="s">
        <v>4</v>
      </c>
      <c r="B5476" s="4" t="s">
        <v>5</v>
      </c>
      <c r="C5476" s="4" t="s">
        <v>11</v>
      </c>
      <c r="D5476" s="4" t="s">
        <v>13</v>
      </c>
      <c r="E5476" s="4" t="s">
        <v>13</v>
      </c>
      <c r="F5476" s="4" t="s">
        <v>13</v>
      </c>
      <c r="G5476" s="4" t="s">
        <v>13</v>
      </c>
    </row>
    <row r="5477" spans="1:7">
      <c r="A5477" t="n">
        <v>59778</v>
      </c>
      <c r="B5477" s="22" t="n">
        <v>46</v>
      </c>
      <c r="C5477" s="7" t="n">
        <v>5</v>
      </c>
      <c r="D5477" s="7" t="n">
        <v>-12.6999998092651</v>
      </c>
      <c r="E5477" s="7" t="n">
        <v>0</v>
      </c>
      <c r="F5477" s="7" t="n">
        <v>8.89999961853027</v>
      </c>
      <c r="G5477" s="7" t="n">
        <v>90</v>
      </c>
    </row>
    <row r="5478" spans="1:7">
      <c r="A5478" t="s">
        <v>4</v>
      </c>
      <c r="B5478" s="4" t="s">
        <v>5</v>
      </c>
      <c r="C5478" s="4" t="s">
        <v>11</v>
      </c>
      <c r="D5478" s="4" t="s">
        <v>13</v>
      </c>
      <c r="E5478" s="4" t="s">
        <v>13</v>
      </c>
      <c r="F5478" s="4" t="s">
        <v>13</v>
      </c>
      <c r="G5478" s="4" t="s">
        <v>13</v>
      </c>
    </row>
    <row r="5479" spans="1:7">
      <c r="A5479" t="n">
        <v>59797</v>
      </c>
      <c r="B5479" s="22" t="n">
        <v>46</v>
      </c>
      <c r="C5479" s="7" t="n">
        <v>7032</v>
      </c>
      <c r="D5479" s="7" t="n">
        <v>-11.9499998092651</v>
      </c>
      <c r="E5479" s="7" t="n">
        <v>0</v>
      </c>
      <c r="F5479" s="7" t="n">
        <v>9.3100004196167</v>
      </c>
      <c r="G5479" s="7" t="n">
        <v>217.199996948242</v>
      </c>
    </row>
    <row r="5480" spans="1:7">
      <c r="A5480" t="s">
        <v>4</v>
      </c>
      <c r="B5480" s="4" t="s">
        <v>5</v>
      </c>
      <c r="C5480" s="4" t="s">
        <v>11</v>
      </c>
      <c r="D5480" s="4" t="s">
        <v>7</v>
      </c>
      <c r="E5480" s="4" t="s">
        <v>8</v>
      </c>
      <c r="F5480" s="4" t="s">
        <v>13</v>
      </c>
      <c r="G5480" s="4" t="s">
        <v>13</v>
      </c>
      <c r="H5480" s="4" t="s">
        <v>13</v>
      </c>
    </row>
    <row r="5481" spans="1:7">
      <c r="A5481" t="n">
        <v>59816</v>
      </c>
      <c r="B5481" s="24" t="n">
        <v>48</v>
      </c>
      <c r="C5481" s="7" t="n">
        <v>0</v>
      </c>
      <c r="D5481" s="7" t="n">
        <v>0</v>
      </c>
      <c r="E5481" s="7" t="s">
        <v>33</v>
      </c>
      <c r="F5481" s="7" t="n">
        <v>0</v>
      </c>
      <c r="G5481" s="7" t="n">
        <v>1</v>
      </c>
      <c r="H5481" s="7" t="n">
        <v>0</v>
      </c>
    </row>
    <row r="5482" spans="1:7">
      <c r="A5482" t="s">
        <v>4</v>
      </c>
      <c r="B5482" s="4" t="s">
        <v>5</v>
      </c>
      <c r="C5482" s="4" t="s">
        <v>11</v>
      </c>
      <c r="D5482" s="4" t="s">
        <v>11</v>
      </c>
      <c r="E5482" s="4" t="s">
        <v>11</v>
      </c>
    </row>
    <row r="5483" spans="1:7">
      <c r="A5483" t="n">
        <v>59843</v>
      </c>
      <c r="B5483" s="46" t="n">
        <v>61</v>
      </c>
      <c r="C5483" s="7" t="n">
        <v>0</v>
      </c>
      <c r="D5483" s="7" t="n">
        <v>5707</v>
      </c>
      <c r="E5483" s="7" t="n">
        <v>0</v>
      </c>
    </row>
    <row r="5484" spans="1:7">
      <c r="A5484" t="s">
        <v>4</v>
      </c>
      <c r="B5484" s="4" t="s">
        <v>5</v>
      </c>
      <c r="C5484" s="4" t="s">
        <v>11</v>
      </c>
      <c r="D5484" s="4" t="s">
        <v>7</v>
      </c>
      <c r="E5484" s="4" t="s">
        <v>8</v>
      </c>
      <c r="F5484" s="4" t="s">
        <v>13</v>
      </c>
      <c r="G5484" s="4" t="s">
        <v>13</v>
      </c>
      <c r="H5484" s="4" t="s">
        <v>13</v>
      </c>
    </row>
    <row r="5485" spans="1:7">
      <c r="A5485" t="n">
        <v>59850</v>
      </c>
      <c r="B5485" s="24" t="n">
        <v>48</v>
      </c>
      <c r="C5485" s="7" t="n">
        <v>6</v>
      </c>
      <c r="D5485" s="7" t="n">
        <v>0</v>
      </c>
      <c r="E5485" s="7" t="s">
        <v>33</v>
      </c>
      <c r="F5485" s="7" t="n">
        <v>0</v>
      </c>
      <c r="G5485" s="7" t="n">
        <v>1</v>
      </c>
      <c r="H5485" s="7" t="n">
        <v>0</v>
      </c>
    </row>
    <row r="5486" spans="1:7">
      <c r="A5486" t="s">
        <v>4</v>
      </c>
      <c r="B5486" s="4" t="s">
        <v>5</v>
      </c>
      <c r="C5486" s="4" t="s">
        <v>11</v>
      </c>
      <c r="D5486" s="4" t="s">
        <v>11</v>
      </c>
      <c r="E5486" s="4" t="s">
        <v>11</v>
      </c>
    </row>
    <row r="5487" spans="1:7">
      <c r="A5487" t="n">
        <v>59877</v>
      </c>
      <c r="B5487" s="46" t="n">
        <v>61</v>
      </c>
      <c r="C5487" s="7" t="n">
        <v>6</v>
      </c>
      <c r="D5487" s="7" t="n">
        <v>5707</v>
      </c>
      <c r="E5487" s="7" t="n">
        <v>0</v>
      </c>
    </row>
    <row r="5488" spans="1:7">
      <c r="A5488" t="s">
        <v>4</v>
      </c>
      <c r="B5488" s="4" t="s">
        <v>5</v>
      </c>
      <c r="C5488" s="4" t="s">
        <v>11</v>
      </c>
      <c r="D5488" s="4" t="s">
        <v>7</v>
      </c>
      <c r="E5488" s="4" t="s">
        <v>8</v>
      </c>
      <c r="F5488" s="4" t="s">
        <v>13</v>
      </c>
      <c r="G5488" s="4" t="s">
        <v>13</v>
      </c>
      <c r="H5488" s="4" t="s">
        <v>13</v>
      </c>
    </row>
    <row r="5489" spans="1:8">
      <c r="A5489" t="n">
        <v>59884</v>
      </c>
      <c r="B5489" s="24" t="n">
        <v>48</v>
      </c>
      <c r="C5489" s="7" t="n">
        <v>4</v>
      </c>
      <c r="D5489" s="7" t="n">
        <v>0</v>
      </c>
      <c r="E5489" s="7" t="s">
        <v>33</v>
      </c>
      <c r="F5489" s="7" t="n">
        <v>0</v>
      </c>
      <c r="G5489" s="7" t="n">
        <v>1</v>
      </c>
      <c r="H5489" s="7" t="n">
        <v>0</v>
      </c>
    </row>
    <row r="5490" spans="1:8">
      <c r="A5490" t="s">
        <v>4</v>
      </c>
      <c r="B5490" s="4" t="s">
        <v>5</v>
      </c>
      <c r="C5490" s="4" t="s">
        <v>11</v>
      </c>
      <c r="D5490" s="4" t="s">
        <v>11</v>
      </c>
      <c r="E5490" s="4" t="s">
        <v>11</v>
      </c>
    </row>
    <row r="5491" spans="1:8">
      <c r="A5491" t="n">
        <v>59911</v>
      </c>
      <c r="B5491" s="46" t="n">
        <v>61</v>
      </c>
      <c r="C5491" s="7" t="n">
        <v>4</v>
      </c>
      <c r="D5491" s="7" t="n">
        <v>5707</v>
      </c>
      <c r="E5491" s="7" t="n">
        <v>0</v>
      </c>
    </row>
    <row r="5492" spans="1:8">
      <c r="A5492" t="s">
        <v>4</v>
      </c>
      <c r="B5492" s="4" t="s">
        <v>5</v>
      </c>
      <c r="C5492" s="4" t="s">
        <v>11</v>
      </c>
      <c r="D5492" s="4" t="s">
        <v>7</v>
      </c>
      <c r="E5492" s="4" t="s">
        <v>8</v>
      </c>
      <c r="F5492" s="4" t="s">
        <v>13</v>
      </c>
      <c r="G5492" s="4" t="s">
        <v>13</v>
      </c>
      <c r="H5492" s="4" t="s">
        <v>13</v>
      </c>
    </row>
    <row r="5493" spans="1:8">
      <c r="A5493" t="n">
        <v>59918</v>
      </c>
      <c r="B5493" s="24" t="n">
        <v>48</v>
      </c>
      <c r="C5493" s="7" t="n">
        <v>2</v>
      </c>
      <c r="D5493" s="7" t="n">
        <v>0</v>
      </c>
      <c r="E5493" s="7" t="s">
        <v>33</v>
      </c>
      <c r="F5493" s="7" t="n">
        <v>0</v>
      </c>
      <c r="G5493" s="7" t="n">
        <v>1</v>
      </c>
      <c r="H5493" s="7" t="n">
        <v>0</v>
      </c>
    </row>
    <row r="5494" spans="1:8">
      <c r="A5494" t="s">
        <v>4</v>
      </c>
      <c r="B5494" s="4" t="s">
        <v>5</v>
      </c>
      <c r="C5494" s="4" t="s">
        <v>11</v>
      </c>
      <c r="D5494" s="4" t="s">
        <v>11</v>
      </c>
      <c r="E5494" s="4" t="s">
        <v>11</v>
      </c>
    </row>
    <row r="5495" spans="1:8">
      <c r="A5495" t="n">
        <v>59945</v>
      </c>
      <c r="B5495" s="46" t="n">
        <v>61</v>
      </c>
      <c r="C5495" s="7" t="n">
        <v>2</v>
      </c>
      <c r="D5495" s="7" t="n">
        <v>5707</v>
      </c>
      <c r="E5495" s="7" t="n">
        <v>0</v>
      </c>
    </row>
    <row r="5496" spans="1:8">
      <c r="A5496" t="s">
        <v>4</v>
      </c>
      <c r="B5496" s="4" t="s">
        <v>5</v>
      </c>
      <c r="C5496" s="4" t="s">
        <v>11</v>
      </c>
      <c r="D5496" s="4" t="s">
        <v>7</v>
      </c>
      <c r="E5496" s="4" t="s">
        <v>8</v>
      </c>
      <c r="F5496" s="4" t="s">
        <v>13</v>
      </c>
      <c r="G5496" s="4" t="s">
        <v>13</v>
      </c>
      <c r="H5496" s="4" t="s">
        <v>13</v>
      </c>
    </row>
    <row r="5497" spans="1:8">
      <c r="A5497" t="n">
        <v>59952</v>
      </c>
      <c r="B5497" s="24" t="n">
        <v>48</v>
      </c>
      <c r="C5497" s="7" t="n">
        <v>8</v>
      </c>
      <c r="D5497" s="7" t="n">
        <v>0</v>
      </c>
      <c r="E5497" s="7" t="s">
        <v>33</v>
      </c>
      <c r="F5497" s="7" t="n">
        <v>0</v>
      </c>
      <c r="G5497" s="7" t="n">
        <v>1</v>
      </c>
      <c r="H5497" s="7" t="n">
        <v>0</v>
      </c>
    </row>
    <row r="5498" spans="1:8">
      <c r="A5498" t="s">
        <v>4</v>
      </c>
      <c r="B5498" s="4" t="s">
        <v>5</v>
      </c>
      <c r="C5498" s="4" t="s">
        <v>11</v>
      </c>
      <c r="D5498" s="4" t="s">
        <v>11</v>
      </c>
      <c r="E5498" s="4" t="s">
        <v>11</v>
      </c>
    </row>
    <row r="5499" spans="1:8">
      <c r="A5499" t="n">
        <v>59979</v>
      </c>
      <c r="B5499" s="46" t="n">
        <v>61</v>
      </c>
      <c r="C5499" s="7" t="n">
        <v>8</v>
      </c>
      <c r="D5499" s="7" t="n">
        <v>5707</v>
      </c>
      <c r="E5499" s="7" t="n">
        <v>0</v>
      </c>
    </row>
    <row r="5500" spans="1:8">
      <c r="A5500" t="s">
        <v>4</v>
      </c>
      <c r="B5500" s="4" t="s">
        <v>5</v>
      </c>
      <c r="C5500" s="4" t="s">
        <v>11</v>
      </c>
      <c r="D5500" s="4" t="s">
        <v>7</v>
      </c>
      <c r="E5500" s="4" t="s">
        <v>8</v>
      </c>
      <c r="F5500" s="4" t="s">
        <v>13</v>
      </c>
      <c r="G5500" s="4" t="s">
        <v>13</v>
      </c>
      <c r="H5500" s="4" t="s">
        <v>13</v>
      </c>
    </row>
    <row r="5501" spans="1:8">
      <c r="A5501" t="n">
        <v>59986</v>
      </c>
      <c r="B5501" s="24" t="n">
        <v>48</v>
      </c>
      <c r="C5501" s="7" t="n">
        <v>1</v>
      </c>
      <c r="D5501" s="7" t="n">
        <v>0</v>
      </c>
      <c r="E5501" s="7" t="s">
        <v>33</v>
      </c>
      <c r="F5501" s="7" t="n">
        <v>0</v>
      </c>
      <c r="G5501" s="7" t="n">
        <v>1</v>
      </c>
      <c r="H5501" s="7" t="n">
        <v>0</v>
      </c>
    </row>
    <row r="5502" spans="1:8">
      <c r="A5502" t="s">
        <v>4</v>
      </c>
      <c r="B5502" s="4" t="s">
        <v>5</v>
      </c>
      <c r="C5502" s="4" t="s">
        <v>11</v>
      </c>
      <c r="D5502" s="4" t="s">
        <v>11</v>
      </c>
      <c r="E5502" s="4" t="s">
        <v>11</v>
      </c>
    </row>
    <row r="5503" spans="1:8">
      <c r="A5503" t="n">
        <v>60013</v>
      </c>
      <c r="B5503" s="46" t="n">
        <v>61</v>
      </c>
      <c r="C5503" s="7" t="n">
        <v>1</v>
      </c>
      <c r="D5503" s="7" t="n">
        <v>5707</v>
      </c>
      <c r="E5503" s="7" t="n">
        <v>0</v>
      </c>
    </row>
    <row r="5504" spans="1:8">
      <c r="A5504" t="s">
        <v>4</v>
      </c>
      <c r="B5504" s="4" t="s">
        <v>5</v>
      </c>
      <c r="C5504" s="4" t="s">
        <v>11</v>
      </c>
      <c r="D5504" s="4" t="s">
        <v>7</v>
      </c>
      <c r="E5504" s="4" t="s">
        <v>8</v>
      </c>
      <c r="F5504" s="4" t="s">
        <v>13</v>
      </c>
      <c r="G5504" s="4" t="s">
        <v>13</v>
      </c>
      <c r="H5504" s="4" t="s">
        <v>13</v>
      </c>
    </row>
    <row r="5505" spans="1:8">
      <c r="A5505" t="n">
        <v>60020</v>
      </c>
      <c r="B5505" s="24" t="n">
        <v>48</v>
      </c>
      <c r="C5505" s="7" t="n">
        <v>7</v>
      </c>
      <c r="D5505" s="7" t="n">
        <v>0</v>
      </c>
      <c r="E5505" s="7" t="s">
        <v>33</v>
      </c>
      <c r="F5505" s="7" t="n">
        <v>0</v>
      </c>
      <c r="G5505" s="7" t="n">
        <v>1</v>
      </c>
      <c r="H5505" s="7" t="n">
        <v>0</v>
      </c>
    </row>
    <row r="5506" spans="1:8">
      <c r="A5506" t="s">
        <v>4</v>
      </c>
      <c r="B5506" s="4" t="s">
        <v>5</v>
      </c>
      <c r="C5506" s="4" t="s">
        <v>11</v>
      </c>
      <c r="D5506" s="4" t="s">
        <v>11</v>
      </c>
      <c r="E5506" s="4" t="s">
        <v>11</v>
      </c>
    </row>
    <row r="5507" spans="1:8">
      <c r="A5507" t="n">
        <v>60047</v>
      </c>
      <c r="B5507" s="46" t="n">
        <v>61</v>
      </c>
      <c r="C5507" s="7" t="n">
        <v>7</v>
      </c>
      <c r="D5507" s="7" t="n">
        <v>5707</v>
      </c>
      <c r="E5507" s="7" t="n">
        <v>0</v>
      </c>
    </row>
    <row r="5508" spans="1:8">
      <c r="A5508" t="s">
        <v>4</v>
      </c>
      <c r="B5508" s="4" t="s">
        <v>5</v>
      </c>
      <c r="C5508" s="4" t="s">
        <v>11</v>
      </c>
      <c r="D5508" s="4" t="s">
        <v>7</v>
      </c>
      <c r="E5508" s="4" t="s">
        <v>8</v>
      </c>
      <c r="F5508" s="4" t="s">
        <v>13</v>
      </c>
      <c r="G5508" s="4" t="s">
        <v>13</v>
      </c>
      <c r="H5508" s="4" t="s">
        <v>13</v>
      </c>
    </row>
    <row r="5509" spans="1:8">
      <c r="A5509" t="n">
        <v>60054</v>
      </c>
      <c r="B5509" s="24" t="n">
        <v>48</v>
      </c>
      <c r="C5509" s="7" t="n">
        <v>5</v>
      </c>
      <c r="D5509" s="7" t="n">
        <v>0</v>
      </c>
      <c r="E5509" s="7" t="s">
        <v>33</v>
      </c>
      <c r="F5509" s="7" t="n">
        <v>0</v>
      </c>
      <c r="G5509" s="7" t="n">
        <v>1</v>
      </c>
      <c r="H5509" s="7" t="n">
        <v>0</v>
      </c>
    </row>
    <row r="5510" spans="1:8">
      <c r="A5510" t="s">
        <v>4</v>
      </c>
      <c r="B5510" s="4" t="s">
        <v>5</v>
      </c>
      <c r="C5510" s="4" t="s">
        <v>11</v>
      </c>
      <c r="D5510" s="4" t="s">
        <v>11</v>
      </c>
      <c r="E5510" s="4" t="s">
        <v>11</v>
      </c>
    </row>
    <row r="5511" spans="1:8">
      <c r="A5511" t="n">
        <v>60081</v>
      </c>
      <c r="B5511" s="46" t="n">
        <v>61</v>
      </c>
      <c r="C5511" s="7" t="n">
        <v>5</v>
      </c>
      <c r="D5511" s="7" t="n">
        <v>5707</v>
      </c>
      <c r="E5511" s="7" t="n">
        <v>0</v>
      </c>
    </row>
    <row r="5512" spans="1:8">
      <c r="A5512" t="s">
        <v>4</v>
      </c>
      <c r="B5512" s="4" t="s">
        <v>5</v>
      </c>
      <c r="C5512" s="4" t="s">
        <v>11</v>
      </c>
      <c r="D5512" s="4" t="s">
        <v>7</v>
      </c>
      <c r="E5512" s="4" t="s">
        <v>8</v>
      </c>
      <c r="F5512" s="4" t="s">
        <v>13</v>
      </c>
      <c r="G5512" s="4" t="s">
        <v>13</v>
      </c>
      <c r="H5512" s="4" t="s">
        <v>13</v>
      </c>
    </row>
    <row r="5513" spans="1:8">
      <c r="A5513" t="n">
        <v>60088</v>
      </c>
      <c r="B5513" s="24" t="n">
        <v>48</v>
      </c>
      <c r="C5513" s="7" t="n">
        <v>3</v>
      </c>
      <c r="D5513" s="7" t="n">
        <v>0</v>
      </c>
      <c r="E5513" s="7" t="s">
        <v>33</v>
      </c>
      <c r="F5513" s="7" t="n">
        <v>0</v>
      </c>
      <c r="G5513" s="7" t="n">
        <v>1</v>
      </c>
      <c r="H5513" s="7" t="n">
        <v>0</v>
      </c>
    </row>
    <row r="5514" spans="1:8">
      <c r="A5514" t="s">
        <v>4</v>
      </c>
      <c r="B5514" s="4" t="s">
        <v>5</v>
      </c>
      <c r="C5514" s="4" t="s">
        <v>11</v>
      </c>
      <c r="D5514" s="4" t="s">
        <v>11</v>
      </c>
      <c r="E5514" s="4" t="s">
        <v>11</v>
      </c>
    </row>
    <row r="5515" spans="1:8">
      <c r="A5515" t="n">
        <v>60115</v>
      </c>
      <c r="B5515" s="46" t="n">
        <v>61</v>
      </c>
      <c r="C5515" s="7" t="n">
        <v>3</v>
      </c>
      <c r="D5515" s="7" t="n">
        <v>5707</v>
      </c>
      <c r="E5515" s="7" t="n">
        <v>0</v>
      </c>
    </row>
    <row r="5516" spans="1:8">
      <c r="A5516" t="s">
        <v>4</v>
      </c>
      <c r="B5516" s="4" t="s">
        <v>5</v>
      </c>
      <c r="C5516" s="4" t="s">
        <v>11</v>
      </c>
      <c r="D5516" s="4" t="s">
        <v>7</v>
      </c>
      <c r="E5516" s="4" t="s">
        <v>8</v>
      </c>
      <c r="F5516" s="4" t="s">
        <v>13</v>
      </c>
      <c r="G5516" s="4" t="s">
        <v>13</v>
      </c>
      <c r="H5516" s="4" t="s">
        <v>13</v>
      </c>
    </row>
    <row r="5517" spans="1:8">
      <c r="A5517" t="n">
        <v>60122</v>
      </c>
      <c r="B5517" s="24" t="n">
        <v>48</v>
      </c>
      <c r="C5517" s="7" t="n">
        <v>9</v>
      </c>
      <c r="D5517" s="7" t="n">
        <v>0</v>
      </c>
      <c r="E5517" s="7" t="s">
        <v>33</v>
      </c>
      <c r="F5517" s="7" t="n">
        <v>0</v>
      </c>
      <c r="G5517" s="7" t="n">
        <v>1</v>
      </c>
      <c r="H5517" s="7" t="n">
        <v>0</v>
      </c>
    </row>
    <row r="5518" spans="1:8">
      <c r="A5518" t="s">
        <v>4</v>
      </c>
      <c r="B5518" s="4" t="s">
        <v>5</v>
      </c>
      <c r="C5518" s="4" t="s">
        <v>11</v>
      </c>
      <c r="D5518" s="4" t="s">
        <v>11</v>
      </c>
      <c r="E5518" s="4" t="s">
        <v>11</v>
      </c>
    </row>
    <row r="5519" spans="1:8">
      <c r="A5519" t="n">
        <v>60149</v>
      </c>
      <c r="B5519" s="46" t="n">
        <v>61</v>
      </c>
      <c r="C5519" s="7" t="n">
        <v>9</v>
      </c>
      <c r="D5519" s="7" t="n">
        <v>5707</v>
      </c>
      <c r="E5519" s="7" t="n">
        <v>0</v>
      </c>
    </row>
    <row r="5520" spans="1:8">
      <c r="A5520" t="s">
        <v>4</v>
      </c>
      <c r="B5520" s="4" t="s">
        <v>5</v>
      </c>
      <c r="C5520" s="4" t="s">
        <v>11</v>
      </c>
      <c r="D5520" s="4" t="s">
        <v>7</v>
      </c>
      <c r="E5520" s="4" t="s">
        <v>8</v>
      </c>
      <c r="F5520" s="4" t="s">
        <v>13</v>
      </c>
      <c r="G5520" s="4" t="s">
        <v>13</v>
      </c>
      <c r="H5520" s="4" t="s">
        <v>13</v>
      </c>
    </row>
    <row r="5521" spans="1:8">
      <c r="A5521" t="n">
        <v>60156</v>
      </c>
      <c r="B5521" s="24" t="n">
        <v>48</v>
      </c>
      <c r="C5521" s="7" t="n">
        <v>11</v>
      </c>
      <c r="D5521" s="7" t="n">
        <v>0</v>
      </c>
      <c r="E5521" s="7" t="s">
        <v>33</v>
      </c>
      <c r="F5521" s="7" t="n">
        <v>0</v>
      </c>
      <c r="G5521" s="7" t="n">
        <v>1</v>
      </c>
      <c r="H5521" s="7" t="n">
        <v>0</v>
      </c>
    </row>
    <row r="5522" spans="1:8">
      <c r="A5522" t="s">
        <v>4</v>
      </c>
      <c r="B5522" s="4" t="s">
        <v>5</v>
      </c>
      <c r="C5522" s="4" t="s">
        <v>11</v>
      </c>
      <c r="D5522" s="4" t="s">
        <v>11</v>
      </c>
      <c r="E5522" s="4" t="s">
        <v>11</v>
      </c>
    </row>
    <row r="5523" spans="1:8">
      <c r="A5523" t="n">
        <v>60183</v>
      </c>
      <c r="B5523" s="46" t="n">
        <v>61</v>
      </c>
      <c r="C5523" s="7" t="n">
        <v>11</v>
      </c>
      <c r="D5523" s="7" t="n">
        <v>5707</v>
      </c>
      <c r="E5523" s="7" t="n">
        <v>0</v>
      </c>
    </row>
    <row r="5524" spans="1:8">
      <c r="A5524" t="s">
        <v>4</v>
      </c>
      <c r="B5524" s="4" t="s">
        <v>5</v>
      </c>
      <c r="C5524" s="4" t="s">
        <v>7</v>
      </c>
      <c r="D5524" s="4" t="s">
        <v>7</v>
      </c>
      <c r="E5524" s="4" t="s">
        <v>13</v>
      </c>
      <c r="F5524" s="4" t="s">
        <v>13</v>
      </c>
      <c r="G5524" s="4" t="s">
        <v>13</v>
      </c>
      <c r="H5524" s="4" t="s">
        <v>11</v>
      </c>
    </row>
    <row r="5525" spans="1:8">
      <c r="A5525" t="n">
        <v>60190</v>
      </c>
      <c r="B5525" s="53" t="n">
        <v>45</v>
      </c>
      <c r="C5525" s="7" t="n">
        <v>2</v>
      </c>
      <c r="D5525" s="7" t="n">
        <v>3</v>
      </c>
      <c r="E5525" s="7" t="n">
        <v>-10.3400001525879</v>
      </c>
      <c r="F5525" s="7" t="n">
        <v>0.479999989271164</v>
      </c>
      <c r="G5525" s="7" t="n">
        <v>7.07999992370605</v>
      </c>
      <c r="H5525" s="7" t="n">
        <v>0</v>
      </c>
    </row>
    <row r="5526" spans="1:8">
      <c r="A5526" t="s">
        <v>4</v>
      </c>
      <c r="B5526" s="4" t="s">
        <v>5</v>
      </c>
      <c r="C5526" s="4" t="s">
        <v>7</v>
      </c>
      <c r="D5526" s="4" t="s">
        <v>7</v>
      </c>
      <c r="E5526" s="4" t="s">
        <v>13</v>
      </c>
      <c r="F5526" s="4" t="s">
        <v>13</v>
      </c>
      <c r="G5526" s="4" t="s">
        <v>13</v>
      </c>
      <c r="H5526" s="4" t="s">
        <v>11</v>
      </c>
      <c r="I5526" s="4" t="s">
        <v>7</v>
      </c>
    </row>
    <row r="5527" spans="1:8">
      <c r="A5527" t="n">
        <v>60207</v>
      </c>
      <c r="B5527" s="53" t="n">
        <v>45</v>
      </c>
      <c r="C5527" s="7" t="n">
        <v>4</v>
      </c>
      <c r="D5527" s="7" t="n">
        <v>3</v>
      </c>
      <c r="E5527" s="7" t="n">
        <v>20.1000003814697</v>
      </c>
      <c r="F5527" s="7" t="n">
        <v>324.070007324219</v>
      </c>
      <c r="G5527" s="7" t="n">
        <v>0</v>
      </c>
      <c r="H5527" s="7" t="n">
        <v>0</v>
      </c>
      <c r="I5527" s="7" t="n">
        <v>0</v>
      </c>
    </row>
    <row r="5528" spans="1:8">
      <c r="A5528" t="s">
        <v>4</v>
      </c>
      <c r="B5528" s="4" t="s">
        <v>5</v>
      </c>
      <c r="C5528" s="4" t="s">
        <v>7</v>
      </c>
      <c r="D5528" s="4" t="s">
        <v>7</v>
      </c>
      <c r="E5528" s="4" t="s">
        <v>13</v>
      </c>
      <c r="F5528" s="4" t="s">
        <v>11</v>
      </c>
    </row>
    <row r="5529" spans="1:8">
      <c r="A5529" t="n">
        <v>60225</v>
      </c>
      <c r="B5529" s="53" t="n">
        <v>45</v>
      </c>
      <c r="C5529" s="7" t="n">
        <v>5</v>
      </c>
      <c r="D5529" s="7" t="n">
        <v>3</v>
      </c>
      <c r="E5529" s="7" t="n">
        <v>5.80000019073486</v>
      </c>
      <c r="F5529" s="7" t="n">
        <v>0</v>
      </c>
    </row>
    <row r="5530" spans="1:8">
      <c r="A5530" t="s">
        <v>4</v>
      </c>
      <c r="B5530" s="4" t="s">
        <v>5</v>
      </c>
      <c r="C5530" s="4" t="s">
        <v>7</v>
      </c>
      <c r="D5530" s="4" t="s">
        <v>7</v>
      </c>
      <c r="E5530" s="4" t="s">
        <v>13</v>
      </c>
      <c r="F5530" s="4" t="s">
        <v>11</v>
      </c>
    </row>
    <row r="5531" spans="1:8">
      <c r="A5531" t="n">
        <v>60234</v>
      </c>
      <c r="B5531" s="53" t="n">
        <v>45</v>
      </c>
      <c r="C5531" s="7" t="n">
        <v>11</v>
      </c>
      <c r="D5531" s="7" t="n">
        <v>3</v>
      </c>
      <c r="E5531" s="7" t="n">
        <v>34</v>
      </c>
      <c r="F5531" s="7" t="n">
        <v>0</v>
      </c>
    </row>
    <row r="5532" spans="1:8">
      <c r="A5532" t="s">
        <v>4</v>
      </c>
      <c r="B5532" s="4" t="s">
        <v>5</v>
      </c>
      <c r="C5532" s="4" t="s">
        <v>11</v>
      </c>
    </row>
    <row r="5533" spans="1:8">
      <c r="A5533" t="n">
        <v>60243</v>
      </c>
      <c r="B5533" s="29" t="n">
        <v>16</v>
      </c>
      <c r="C5533" s="7" t="n">
        <v>1000</v>
      </c>
    </row>
    <row r="5534" spans="1:8">
      <c r="A5534" t="s">
        <v>4</v>
      </c>
      <c r="B5534" s="4" t="s">
        <v>5</v>
      </c>
      <c r="C5534" s="4" t="s">
        <v>7</v>
      </c>
      <c r="D5534" s="4" t="s">
        <v>7</v>
      </c>
      <c r="E5534" s="4" t="s">
        <v>13</v>
      </c>
      <c r="F5534" s="4" t="s">
        <v>13</v>
      </c>
      <c r="G5534" s="4" t="s">
        <v>13</v>
      </c>
      <c r="H5534" s="4" t="s">
        <v>11</v>
      </c>
    </row>
    <row r="5535" spans="1:8">
      <c r="A5535" t="n">
        <v>60246</v>
      </c>
      <c r="B5535" s="53" t="n">
        <v>45</v>
      </c>
      <c r="C5535" s="7" t="n">
        <v>2</v>
      </c>
      <c r="D5535" s="7" t="n">
        <v>3</v>
      </c>
      <c r="E5535" s="7" t="n">
        <v>-16.1900005340576</v>
      </c>
      <c r="F5535" s="7" t="n">
        <v>0.479999989271164</v>
      </c>
      <c r="G5535" s="7" t="n">
        <v>6.94000005722046</v>
      </c>
      <c r="H5535" s="7" t="n">
        <v>8000</v>
      </c>
    </row>
    <row r="5536" spans="1:8">
      <c r="A5536" t="s">
        <v>4</v>
      </c>
      <c r="B5536" s="4" t="s">
        <v>5</v>
      </c>
      <c r="C5536" s="4" t="s">
        <v>7</v>
      </c>
      <c r="D5536" s="4" t="s">
        <v>7</v>
      </c>
    </row>
    <row r="5537" spans="1:9">
      <c r="A5537" t="n">
        <v>60263</v>
      </c>
      <c r="B5537" s="14" t="n">
        <v>49</v>
      </c>
      <c r="C5537" s="7" t="n">
        <v>2</v>
      </c>
      <c r="D5537" s="7" t="n">
        <v>0</v>
      </c>
    </row>
    <row r="5538" spans="1:9">
      <c r="A5538" t="s">
        <v>4</v>
      </c>
      <c r="B5538" s="4" t="s">
        <v>5</v>
      </c>
      <c r="C5538" s="4" t="s">
        <v>7</v>
      </c>
      <c r="D5538" s="4" t="s">
        <v>11</v>
      </c>
      <c r="E5538" s="4" t="s">
        <v>14</v>
      </c>
      <c r="F5538" s="4" t="s">
        <v>11</v>
      </c>
      <c r="G5538" s="4" t="s">
        <v>14</v>
      </c>
      <c r="H5538" s="4" t="s">
        <v>7</v>
      </c>
    </row>
    <row r="5539" spans="1:9">
      <c r="A5539" t="n">
        <v>60266</v>
      </c>
      <c r="B5539" s="14" t="n">
        <v>49</v>
      </c>
      <c r="C5539" s="7" t="n">
        <v>0</v>
      </c>
      <c r="D5539" s="7" t="n">
        <v>507</v>
      </c>
      <c r="E5539" s="7" t="n">
        <v>1065353216</v>
      </c>
      <c r="F5539" s="7" t="n">
        <v>0</v>
      </c>
      <c r="G5539" s="7" t="n">
        <v>0</v>
      </c>
      <c r="H5539" s="7" t="n">
        <v>0</v>
      </c>
    </row>
    <row r="5540" spans="1:9">
      <c r="A5540" t="s">
        <v>4</v>
      </c>
      <c r="B5540" s="4" t="s">
        <v>5</v>
      </c>
      <c r="C5540" s="4" t="s">
        <v>7</v>
      </c>
      <c r="D5540" s="4" t="s">
        <v>11</v>
      </c>
      <c r="E5540" s="4" t="s">
        <v>13</v>
      </c>
    </row>
    <row r="5541" spans="1:9">
      <c r="A5541" t="n">
        <v>60281</v>
      </c>
      <c r="B5541" s="48" t="n">
        <v>58</v>
      </c>
      <c r="C5541" s="7" t="n">
        <v>100</v>
      </c>
      <c r="D5541" s="7" t="n">
        <v>1000</v>
      </c>
      <c r="E5541" s="7" t="n">
        <v>1</v>
      </c>
    </row>
    <row r="5542" spans="1:9">
      <c r="A5542" t="s">
        <v>4</v>
      </c>
      <c r="B5542" s="4" t="s">
        <v>5</v>
      </c>
      <c r="C5542" s="4" t="s">
        <v>7</v>
      </c>
      <c r="D5542" s="4" t="s">
        <v>11</v>
      </c>
    </row>
    <row r="5543" spans="1:9">
      <c r="A5543" t="n">
        <v>60289</v>
      </c>
      <c r="B5543" s="48" t="n">
        <v>58</v>
      </c>
      <c r="C5543" s="7" t="n">
        <v>255</v>
      </c>
      <c r="D5543" s="7" t="n">
        <v>0</v>
      </c>
    </row>
    <row r="5544" spans="1:9">
      <c r="A5544" t="s">
        <v>4</v>
      </c>
      <c r="B5544" s="4" t="s">
        <v>5</v>
      </c>
      <c r="C5544" s="4" t="s">
        <v>7</v>
      </c>
      <c r="D5544" s="4" t="s">
        <v>11</v>
      </c>
    </row>
    <row r="5545" spans="1:9">
      <c r="A5545" t="n">
        <v>60293</v>
      </c>
      <c r="B5545" s="53" t="n">
        <v>45</v>
      </c>
      <c r="C5545" s="7" t="n">
        <v>7</v>
      </c>
      <c r="D5545" s="7" t="n">
        <v>255</v>
      </c>
    </row>
    <row r="5546" spans="1:9">
      <c r="A5546" t="s">
        <v>4</v>
      </c>
      <c r="B5546" s="4" t="s">
        <v>5</v>
      </c>
      <c r="C5546" s="4" t="s">
        <v>11</v>
      </c>
    </row>
    <row r="5547" spans="1:9">
      <c r="A5547" t="n">
        <v>60297</v>
      </c>
      <c r="B5547" s="29" t="n">
        <v>16</v>
      </c>
      <c r="C5547" s="7" t="n">
        <v>500</v>
      </c>
    </row>
    <row r="5548" spans="1:9">
      <c r="A5548" t="s">
        <v>4</v>
      </c>
      <c r="B5548" s="4" t="s">
        <v>5</v>
      </c>
      <c r="C5548" s="4" t="s">
        <v>7</v>
      </c>
      <c r="D5548" s="4" t="s">
        <v>11</v>
      </c>
      <c r="E5548" s="4" t="s">
        <v>8</v>
      </c>
    </row>
    <row r="5549" spans="1:9">
      <c r="A5549" t="n">
        <v>60300</v>
      </c>
      <c r="B5549" s="26" t="n">
        <v>51</v>
      </c>
      <c r="C5549" s="7" t="n">
        <v>4</v>
      </c>
      <c r="D5549" s="7" t="n">
        <v>0</v>
      </c>
      <c r="E5549" s="7" t="s">
        <v>50</v>
      </c>
    </row>
    <row r="5550" spans="1:9">
      <c r="A5550" t="s">
        <v>4</v>
      </c>
      <c r="B5550" s="4" t="s">
        <v>5</v>
      </c>
      <c r="C5550" s="4" t="s">
        <v>11</v>
      </c>
    </row>
    <row r="5551" spans="1:9">
      <c r="A5551" t="n">
        <v>60313</v>
      </c>
      <c r="B5551" s="29" t="n">
        <v>16</v>
      </c>
      <c r="C5551" s="7" t="n">
        <v>0</v>
      </c>
    </row>
    <row r="5552" spans="1:9">
      <c r="A5552" t="s">
        <v>4</v>
      </c>
      <c r="B5552" s="4" t="s">
        <v>5</v>
      </c>
      <c r="C5552" s="4" t="s">
        <v>11</v>
      </c>
      <c r="D5552" s="4" t="s">
        <v>51</v>
      </c>
      <c r="E5552" s="4" t="s">
        <v>7</v>
      </c>
      <c r="F5552" s="4" t="s">
        <v>7</v>
      </c>
      <c r="G5552" s="4" t="s">
        <v>51</v>
      </c>
      <c r="H5552" s="4" t="s">
        <v>7</v>
      </c>
      <c r="I5552" s="4" t="s">
        <v>7</v>
      </c>
    </row>
    <row r="5553" spans="1:9">
      <c r="A5553" t="n">
        <v>60316</v>
      </c>
      <c r="B5553" s="31" t="n">
        <v>26</v>
      </c>
      <c r="C5553" s="7" t="n">
        <v>0</v>
      </c>
      <c r="D5553" s="7" t="s">
        <v>661</v>
      </c>
      <c r="E5553" s="7" t="n">
        <v>2</v>
      </c>
      <c r="F5553" s="7" t="n">
        <v>3</v>
      </c>
      <c r="G5553" s="7" t="s">
        <v>662</v>
      </c>
      <c r="H5553" s="7" t="n">
        <v>2</v>
      </c>
      <c r="I5553" s="7" t="n">
        <v>0</v>
      </c>
    </row>
    <row r="5554" spans="1:9">
      <c r="A5554" t="s">
        <v>4</v>
      </c>
      <c r="B5554" s="4" t="s">
        <v>5</v>
      </c>
    </row>
    <row r="5555" spans="1:9">
      <c r="A5555" t="n">
        <v>60434</v>
      </c>
      <c r="B5555" s="32" t="n">
        <v>28</v>
      </c>
    </row>
    <row r="5556" spans="1:9">
      <c r="A5556" t="s">
        <v>4</v>
      </c>
      <c r="B5556" s="4" t="s">
        <v>5</v>
      </c>
      <c r="C5556" s="4" t="s">
        <v>7</v>
      </c>
      <c r="D5556" s="4" t="s">
        <v>11</v>
      </c>
      <c r="E5556" s="4" t="s">
        <v>8</v>
      </c>
    </row>
    <row r="5557" spans="1:9">
      <c r="A5557" t="n">
        <v>60435</v>
      </c>
      <c r="B5557" s="26" t="n">
        <v>51</v>
      </c>
      <c r="C5557" s="7" t="n">
        <v>4</v>
      </c>
      <c r="D5557" s="7" t="n">
        <v>5707</v>
      </c>
      <c r="E5557" s="7" t="s">
        <v>50</v>
      </c>
    </row>
    <row r="5558" spans="1:9">
      <c r="A5558" t="s">
        <v>4</v>
      </c>
      <c r="B5558" s="4" t="s">
        <v>5</v>
      </c>
      <c r="C5558" s="4" t="s">
        <v>11</v>
      </c>
    </row>
    <row r="5559" spans="1:9">
      <c r="A5559" t="n">
        <v>60448</v>
      </c>
      <c r="B5559" s="29" t="n">
        <v>16</v>
      </c>
      <c r="C5559" s="7" t="n">
        <v>0</v>
      </c>
    </row>
    <row r="5560" spans="1:9">
      <c r="A5560" t="s">
        <v>4</v>
      </c>
      <c r="B5560" s="4" t="s">
        <v>5</v>
      </c>
      <c r="C5560" s="4" t="s">
        <v>11</v>
      </c>
      <c r="D5560" s="4" t="s">
        <v>51</v>
      </c>
      <c r="E5560" s="4" t="s">
        <v>7</v>
      </c>
      <c r="F5560" s="4" t="s">
        <v>7</v>
      </c>
    </row>
    <row r="5561" spans="1:9">
      <c r="A5561" t="n">
        <v>60451</v>
      </c>
      <c r="B5561" s="31" t="n">
        <v>26</v>
      </c>
      <c r="C5561" s="7" t="n">
        <v>5707</v>
      </c>
      <c r="D5561" s="7" t="s">
        <v>663</v>
      </c>
      <c r="E5561" s="7" t="n">
        <v>2</v>
      </c>
      <c r="F5561" s="7" t="n">
        <v>0</v>
      </c>
    </row>
    <row r="5562" spans="1:9">
      <c r="A5562" t="s">
        <v>4</v>
      </c>
      <c r="B5562" s="4" t="s">
        <v>5</v>
      </c>
    </row>
    <row r="5563" spans="1:9">
      <c r="A5563" t="n">
        <v>60558</v>
      </c>
      <c r="B5563" s="32" t="n">
        <v>28</v>
      </c>
    </row>
    <row r="5564" spans="1:9">
      <c r="A5564" t="s">
        <v>4</v>
      </c>
      <c r="B5564" s="4" t="s">
        <v>5</v>
      </c>
      <c r="C5564" s="4" t="s">
        <v>11</v>
      </c>
      <c r="D5564" s="4" t="s">
        <v>7</v>
      </c>
    </row>
    <row r="5565" spans="1:9">
      <c r="A5565" t="n">
        <v>60559</v>
      </c>
      <c r="B5565" s="64" t="n">
        <v>89</v>
      </c>
      <c r="C5565" s="7" t="n">
        <v>65533</v>
      </c>
      <c r="D5565" s="7" t="n">
        <v>1</v>
      </c>
    </row>
    <row r="5566" spans="1:9">
      <c r="A5566" t="s">
        <v>4</v>
      </c>
      <c r="B5566" s="4" t="s">
        <v>5</v>
      </c>
      <c r="C5566" s="4" t="s">
        <v>7</v>
      </c>
      <c r="D5566" s="4" t="s">
        <v>11</v>
      </c>
      <c r="E5566" s="4" t="s">
        <v>13</v>
      </c>
    </row>
    <row r="5567" spans="1:9">
      <c r="A5567" t="n">
        <v>60563</v>
      </c>
      <c r="B5567" s="48" t="n">
        <v>58</v>
      </c>
      <c r="C5567" s="7" t="n">
        <v>101</v>
      </c>
      <c r="D5567" s="7" t="n">
        <v>500</v>
      </c>
      <c r="E5567" s="7" t="n">
        <v>1</v>
      </c>
    </row>
    <row r="5568" spans="1:9">
      <c r="A5568" t="s">
        <v>4</v>
      </c>
      <c r="B5568" s="4" t="s">
        <v>5</v>
      </c>
      <c r="C5568" s="4" t="s">
        <v>7</v>
      </c>
      <c r="D5568" s="4" t="s">
        <v>11</v>
      </c>
    </row>
    <row r="5569" spans="1:9">
      <c r="A5569" t="n">
        <v>60571</v>
      </c>
      <c r="B5569" s="48" t="n">
        <v>58</v>
      </c>
      <c r="C5569" s="7" t="n">
        <v>254</v>
      </c>
      <c r="D5569" s="7" t="n">
        <v>0</v>
      </c>
    </row>
    <row r="5570" spans="1:9">
      <c r="A5570" t="s">
        <v>4</v>
      </c>
      <c r="B5570" s="4" t="s">
        <v>5</v>
      </c>
      <c r="C5570" s="4" t="s">
        <v>7</v>
      </c>
      <c r="D5570" s="4" t="s">
        <v>7</v>
      </c>
      <c r="E5570" s="4" t="s">
        <v>13</v>
      </c>
      <c r="F5570" s="4" t="s">
        <v>13</v>
      </c>
      <c r="G5570" s="4" t="s">
        <v>13</v>
      </c>
      <c r="H5570" s="4" t="s">
        <v>11</v>
      </c>
    </row>
    <row r="5571" spans="1:9">
      <c r="A5571" t="n">
        <v>60575</v>
      </c>
      <c r="B5571" s="53" t="n">
        <v>45</v>
      </c>
      <c r="C5571" s="7" t="n">
        <v>2</v>
      </c>
      <c r="D5571" s="7" t="n">
        <v>3</v>
      </c>
      <c r="E5571" s="7" t="n">
        <v>-16.7600002288818</v>
      </c>
      <c r="F5571" s="7" t="n">
        <v>0.779999971389771</v>
      </c>
      <c r="G5571" s="7" t="n">
        <v>2.80999994277954</v>
      </c>
      <c r="H5571" s="7" t="n">
        <v>0</v>
      </c>
    </row>
    <row r="5572" spans="1:9">
      <c r="A5572" t="s">
        <v>4</v>
      </c>
      <c r="B5572" s="4" t="s">
        <v>5</v>
      </c>
      <c r="C5572" s="4" t="s">
        <v>7</v>
      </c>
      <c r="D5572" s="4" t="s">
        <v>7</v>
      </c>
      <c r="E5572" s="4" t="s">
        <v>13</v>
      </c>
      <c r="F5572" s="4" t="s">
        <v>13</v>
      </c>
      <c r="G5572" s="4" t="s">
        <v>13</v>
      </c>
      <c r="H5572" s="4" t="s">
        <v>11</v>
      </c>
      <c r="I5572" s="4" t="s">
        <v>7</v>
      </c>
    </row>
    <row r="5573" spans="1:9">
      <c r="A5573" t="n">
        <v>60592</v>
      </c>
      <c r="B5573" s="53" t="n">
        <v>45</v>
      </c>
      <c r="C5573" s="7" t="n">
        <v>4</v>
      </c>
      <c r="D5573" s="7" t="n">
        <v>3</v>
      </c>
      <c r="E5573" s="7" t="n">
        <v>7.09999990463257</v>
      </c>
      <c r="F5573" s="7" t="n">
        <v>50.8300018310547</v>
      </c>
      <c r="G5573" s="7" t="n">
        <v>0</v>
      </c>
      <c r="H5573" s="7" t="n">
        <v>0</v>
      </c>
      <c r="I5573" s="7" t="n">
        <v>0</v>
      </c>
    </row>
    <row r="5574" spans="1:9">
      <c r="A5574" t="s">
        <v>4</v>
      </c>
      <c r="B5574" s="4" t="s">
        <v>5</v>
      </c>
      <c r="C5574" s="4" t="s">
        <v>7</v>
      </c>
      <c r="D5574" s="4" t="s">
        <v>7</v>
      </c>
      <c r="E5574" s="4" t="s">
        <v>13</v>
      </c>
      <c r="F5574" s="4" t="s">
        <v>11</v>
      </c>
    </row>
    <row r="5575" spans="1:9">
      <c r="A5575" t="n">
        <v>60610</v>
      </c>
      <c r="B5575" s="53" t="n">
        <v>45</v>
      </c>
      <c r="C5575" s="7" t="n">
        <v>5</v>
      </c>
      <c r="D5575" s="7" t="n">
        <v>3</v>
      </c>
      <c r="E5575" s="7" t="n">
        <v>7</v>
      </c>
      <c r="F5575" s="7" t="n">
        <v>0</v>
      </c>
    </row>
    <row r="5576" spans="1:9">
      <c r="A5576" t="s">
        <v>4</v>
      </c>
      <c r="B5576" s="4" t="s">
        <v>5</v>
      </c>
      <c r="C5576" s="4" t="s">
        <v>7</v>
      </c>
      <c r="D5576" s="4" t="s">
        <v>7</v>
      </c>
      <c r="E5576" s="4" t="s">
        <v>13</v>
      </c>
      <c r="F5576" s="4" t="s">
        <v>11</v>
      </c>
    </row>
    <row r="5577" spans="1:9">
      <c r="A5577" t="n">
        <v>60619</v>
      </c>
      <c r="B5577" s="53" t="n">
        <v>45</v>
      </c>
      <c r="C5577" s="7" t="n">
        <v>11</v>
      </c>
      <c r="D5577" s="7" t="n">
        <v>3</v>
      </c>
      <c r="E5577" s="7" t="n">
        <v>34</v>
      </c>
      <c r="F5577" s="7" t="n">
        <v>0</v>
      </c>
    </row>
    <row r="5578" spans="1:9">
      <c r="A5578" t="s">
        <v>4</v>
      </c>
      <c r="B5578" s="4" t="s">
        <v>5</v>
      </c>
      <c r="C5578" s="4" t="s">
        <v>7</v>
      </c>
      <c r="D5578" s="4" t="s">
        <v>11</v>
      </c>
    </row>
    <row r="5579" spans="1:9">
      <c r="A5579" t="n">
        <v>60628</v>
      </c>
      <c r="B5579" s="48" t="n">
        <v>58</v>
      </c>
      <c r="C5579" s="7" t="n">
        <v>255</v>
      </c>
      <c r="D5579" s="7" t="n">
        <v>0</v>
      </c>
    </row>
    <row r="5580" spans="1:9">
      <c r="A5580" t="s">
        <v>4</v>
      </c>
      <c r="B5580" s="4" t="s">
        <v>5</v>
      </c>
      <c r="C5580" s="4" t="s">
        <v>7</v>
      </c>
      <c r="D5580" s="4" t="s">
        <v>11</v>
      </c>
      <c r="E5580" s="4" t="s">
        <v>8</v>
      </c>
      <c r="F5580" s="4" t="s">
        <v>8</v>
      </c>
      <c r="G5580" s="4" t="s">
        <v>8</v>
      </c>
      <c r="H5580" s="4" t="s">
        <v>8</v>
      </c>
    </row>
    <row r="5581" spans="1:9">
      <c r="A5581" t="n">
        <v>60632</v>
      </c>
      <c r="B5581" s="26" t="n">
        <v>51</v>
      </c>
      <c r="C5581" s="7" t="n">
        <v>3</v>
      </c>
      <c r="D5581" s="7" t="n">
        <v>5709</v>
      </c>
      <c r="E5581" s="7" t="s">
        <v>42</v>
      </c>
      <c r="F5581" s="7" t="s">
        <v>22</v>
      </c>
      <c r="G5581" s="7" t="s">
        <v>41</v>
      </c>
      <c r="H5581" s="7" t="s">
        <v>42</v>
      </c>
    </row>
    <row r="5582" spans="1:9">
      <c r="A5582" t="s">
        <v>4</v>
      </c>
      <c r="B5582" s="4" t="s">
        <v>5</v>
      </c>
      <c r="C5582" s="4" t="s">
        <v>11</v>
      </c>
      <c r="D5582" s="4" t="s">
        <v>7</v>
      </c>
      <c r="E5582" s="4" t="s">
        <v>8</v>
      </c>
      <c r="F5582" s="4" t="s">
        <v>13</v>
      </c>
      <c r="G5582" s="4" t="s">
        <v>13</v>
      </c>
      <c r="H5582" s="4" t="s">
        <v>13</v>
      </c>
    </row>
    <row r="5583" spans="1:9">
      <c r="A5583" t="n">
        <v>60644</v>
      </c>
      <c r="B5583" s="24" t="n">
        <v>48</v>
      </c>
      <c r="C5583" s="7" t="n">
        <v>5709</v>
      </c>
      <c r="D5583" s="7" t="n">
        <v>0</v>
      </c>
      <c r="E5583" s="7" t="s">
        <v>657</v>
      </c>
      <c r="F5583" s="7" t="n">
        <v>-1</v>
      </c>
      <c r="G5583" s="7" t="n">
        <v>1.20000004768372</v>
      </c>
      <c r="H5583" s="7" t="n">
        <v>1.12103877145985e-44</v>
      </c>
    </row>
    <row r="5584" spans="1:9">
      <c r="A5584" t="s">
        <v>4</v>
      </c>
      <c r="B5584" s="4" t="s">
        <v>5</v>
      </c>
      <c r="C5584" s="4" t="s">
        <v>11</v>
      </c>
    </row>
    <row r="5585" spans="1:9">
      <c r="A5585" t="n">
        <v>60669</v>
      </c>
      <c r="B5585" s="29" t="n">
        <v>16</v>
      </c>
      <c r="C5585" s="7" t="n">
        <v>660</v>
      </c>
    </row>
    <row r="5586" spans="1:9">
      <c r="A5586" t="s">
        <v>4</v>
      </c>
      <c r="B5586" s="4" t="s">
        <v>5</v>
      </c>
      <c r="C5586" s="4" t="s">
        <v>7</v>
      </c>
      <c r="D5586" s="4" t="s">
        <v>11</v>
      </c>
      <c r="E5586" s="4" t="s">
        <v>8</v>
      </c>
      <c r="F5586" s="4" t="s">
        <v>8</v>
      </c>
      <c r="G5586" s="4" t="s">
        <v>8</v>
      </c>
      <c r="H5586" s="4" t="s">
        <v>8</v>
      </c>
    </row>
    <row r="5587" spans="1:9">
      <c r="A5587" t="n">
        <v>60672</v>
      </c>
      <c r="B5587" s="26" t="n">
        <v>51</v>
      </c>
      <c r="C5587" s="7" t="n">
        <v>3</v>
      </c>
      <c r="D5587" s="7" t="n">
        <v>5709</v>
      </c>
      <c r="E5587" s="7" t="s">
        <v>39</v>
      </c>
      <c r="F5587" s="7" t="s">
        <v>22</v>
      </c>
      <c r="G5587" s="7" t="s">
        <v>41</v>
      </c>
      <c r="H5587" s="7" t="s">
        <v>42</v>
      </c>
    </row>
    <row r="5588" spans="1:9">
      <c r="A5588" t="s">
        <v>4</v>
      </c>
      <c r="B5588" s="4" t="s">
        <v>5</v>
      </c>
      <c r="C5588" s="4" t="s">
        <v>11</v>
      </c>
    </row>
    <row r="5589" spans="1:9">
      <c r="A5589" t="n">
        <v>60684</v>
      </c>
      <c r="B5589" s="29" t="n">
        <v>16</v>
      </c>
      <c r="C5589" s="7" t="n">
        <v>1250</v>
      </c>
    </row>
    <row r="5590" spans="1:9">
      <c r="A5590" t="s">
        <v>4</v>
      </c>
      <c r="B5590" s="4" t="s">
        <v>5</v>
      </c>
      <c r="C5590" s="4" t="s">
        <v>7</v>
      </c>
      <c r="D5590" s="4" t="s">
        <v>11</v>
      </c>
      <c r="E5590" s="4" t="s">
        <v>8</v>
      </c>
      <c r="F5590" s="4" t="s">
        <v>8</v>
      </c>
      <c r="G5590" s="4" t="s">
        <v>8</v>
      </c>
      <c r="H5590" s="4" t="s">
        <v>8</v>
      </c>
    </row>
    <row r="5591" spans="1:9">
      <c r="A5591" t="n">
        <v>60687</v>
      </c>
      <c r="B5591" s="26" t="n">
        <v>51</v>
      </c>
      <c r="C5591" s="7" t="n">
        <v>3</v>
      </c>
      <c r="D5591" s="7" t="n">
        <v>5709</v>
      </c>
      <c r="E5591" s="7" t="s">
        <v>664</v>
      </c>
      <c r="F5591" s="7" t="s">
        <v>40</v>
      </c>
      <c r="G5591" s="7" t="s">
        <v>41</v>
      </c>
      <c r="H5591" s="7" t="s">
        <v>42</v>
      </c>
    </row>
    <row r="5592" spans="1:9">
      <c r="A5592" t="s">
        <v>4</v>
      </c>
      <c r="B5592" s="4" t="s">
        <v>5</v>
      </c>
      <c r="C5592" s="4" t="s">
        <v>11</v>
      </c>
      <c r="D5592" s="4" t="s">
        <v>7</v>
      </c>
      <c r="E5592" s="4" t="s">
        <v>8</v>
      </c>
    </row>
    <row r="5593" spans="1:9">
      <c r="A5593" t="n">
        <v>60716</v>
      </c>
      <c r="B5593" s="69" t="n">
        <v>86</v>
      </c>
      <c r="C5593" s="7" t="n">
        <v>5709</v>
      </c>
      <c r="D5593" s="7" t="n">
        <v>0</v>
      </c>
      <c r="E5593" s="7" t="s">
        <v>657</v>
      </c>
    </row>
    <row r="5594" spans="1:9">
      <c r="A5594" t="s">
        <v>4</v>
      </c>
      <c r="B5594" s="4" t="s">
        <v>5</v>
      </c>
      <c r="C5594" s="4" t="s">
        <v>11</v>
      </c>
    </row>
    <row r="5595" spans="1:9">
      <c r="A5595" t="n">
        <v>60729</v>
      </c>
      <c r="B5595" s="29" t="n">
        <v>16</v>
      </c>
      <c r="C5595" s="7" t="n">
        <v>133</v>
      </c>
    </row>
    <row r="5596" spans="1:9">
      <c r="A5596" t="s">
        <v>4</v>
      </c>
      <c r="B5596" s="4" t="s">
        <v>5</v>
      </c>
      <c r="C5596" s="4" t="s">
        <v>11</v>
      </c>
      <c r="D5596" s="4" t="s">
        <v>7</v>
      </c>
      <c r="E5596" s="4" t="s">
        <v>8</v>
      </c>
      <c r="F5596" s="4" t="s">
        <v>13</v>
      </c>
      <c r="G5596" s="4" t="s">
        <v>13</v>
      </c>
      <c r="H5596" s="4" t="s">
        <v>13</v>
      </c>
    </row>
    <row r="5597" spans="1:9">
      <c r="A5597" t="n">
        <v>60732</v>
      </c>
      <c r="B5597" s="24" t="n">
        <v>48</v>
      </c>
      <c r="C5597" s="7" t="n">
        <v>5709</v>
      </c>
      <c r="D5597" s="7" t="n">
        <v>0</v>
      </c>
      <c r="E5597" s="7" t="s">
        <v>656</v>
      </c>
      <c r="F5597" s="7" t="n">
        <v>-1</v>
      </c>
      <c r="G5597" s="7" t="n">
        <v>1</v>
      </c>
      <c r="H5597" s="7" t="n">
        <v>0</v>
      </c>
    </row>
    <row r="5598" spans="1:9">
      <c r="A5598" t="s">
        <v>4</v>
      </c>
      <c r="B5598" s="4" t="s">
        <v>5</v>
      </c>
      <c r="C5598" s="4" t="s">
        <v>7</v>
      </c>
      <c r="D5598" s="4" t="s">
        <v>11</v>
      </c>
      <c r="E5598" s="4" t="s">
        <v>8</v>
      </c>
    </row>
    <row r="5599" spans="1:9">
      <c r="A5599" t="n">
        <v>60760</v>
      </c>
      <c r="B5599" s="26" t="n">
        <v>51</v>
      </c>
      <c r="C5599" s="7" t="n">
        <v>4</v>
      </c>
      <c r="D5599" s="7" t="n">
        <v>5709</v>
      </c>
      <c r="E5599" s="7" t="s">
        <v>50</v>
      </c>
    </row>
    <row r="5600" spans="1:9">
      <c r="A5600" t="s">
        <v>4</v>
      </c>
      <c r="B5600" s="4" t="s">
        <v>5</v>
      </c>
      <c r="C5600" s="4" t="s">
        <v>11</v>
      </c>
    </row>
    <row r="5601" spans="1:8">
      <c r="A5601" t="n">
        <v>60773</v>
      </c>
      <c r="B5601" s="29" t="n">
        <v>16</v>
      </c>
      <c r="C5601" s="7" t="n">
        <v>0</v>
      </c>
    </row>
    <row r="5602" spans="1:8">
      <c r="A5602" t="s">
        <v>4</v>
      </c>
      <c r="B5602" s="4" t="s">
        <v>5</v>
      </c>
      <c r="C5602" s="4" t="s">
        <v>11</v>
      </c>
      <c r="D5602" s="4" t="s">
        <v>51</v>
      </c>
      <c r="E5602" s="4" t="s">
        <v>7</v>
      </c>
      <c r="F5602" s="4" t="s">
        <v>7</v>
      </c>
      <c r="G5602" s="4" t="s">
        <v>51</v>
      </c>
      <c r="H5602" s="4" t="s">
        <v>7</v>
      </c>
      <c r="I5602" s="4" t="s">
        <v>7</v>
      </c>
      <c r="J5602" s="4" t="s">
        <v>51</v>
      </c>
      <c r="K5602" s="4" t="s">
        <v>7</v>
      </c>
      <c r="L5602" s="4" t="s">
        <v>7</v>
      </c>
      <c r="M5602" s="4" t="s">
        <v>51</v>
      </c>
      <c r="N5602" s="4" t="s">
        <v>7</v>
      </c>
      <c r="O5602" s="4" t="s">
        <v>7</v>
      </c>
      <c r="P5602" s="4" t="s">
        <v>51</v>
      </c>
      <c r="Q5602" s="4" t="s">
        <v>7</v>
      </c>
      <c r="R5602" s="4" t="s">
        <v>7</v>
      </c>
      <c r="S5602" s="4" t="s">
        <v>51</v>
      </c>
      <c r="T5602" s="4" t="s">
        <v>7</v>
      </c>
      <c r="U5602" s="4" t="s">
        <v>7</v>
      </c>
      <c r="V5602" s="4" t="s">
        <v>51</v>
      </c>
      <c r="W5602" s="4" t="s">
        <v>7</v>
      </c>
      <c r="X5602" s="4" t="s">
        <v>7</v>
      </c>
      <c r="Y5602" s="4" t="s">
        <v>51</v>
      </c>
      <c r="Z5602" s="4" t="s">
        <v>7</v>
      </c>
      <c r="AA5602" s="4" t="s">
        <v>7</v>
      </c>
    </row>
    <row r="5603" spans="1:8">
      <c r="A5603" t="n">
        <v>60776</v>
      </c>
      <c r="B5603" s="31" t="n">
        <v>26</v>
      </c>
      <c r="C5603" s="7" t="n">
        <v>5709</v>
      </c>
      <c r="D5603" s="7" t="s">
        <v>665</v>
      </c>
      <c r="E5603" s="7" t="n">
        <v>2</v>
      </c>
      <c r="F5603" s="7" t="n">
        <v>3</v>
      </c>
      <c r="G5603" s="7" t="s">
        <v>666</v>
      </c>
      <c r="H5603" s="7" t="n">
        <v>2</v>
      </c>
      <c r="I5603" s="7" t="n">
        <v>3</v>
      </c>
      <c r="J5603" s="7" t="s">
        <v>667</v>
      </c>
      <c r="K5603" s="7" t="n">
        <v>2</v>
      </c>
      <c r="L5603" s="7" t="n">
        <v>3</v>
      </c>
      <c r="M5603" s="7" t="s">
        <v>668</v>
      </c>
      <c r="N5603" s="7" t="n">
        <v>2</v>
      </c>
      <c r="O5603" s="7" t="n">
        <v>3</v>
      </c>
      <c r="P5603" s="7" t="s">
        <v>669</v>
      </c>
      <c r="Q5603" s="7" t="n">
        <v>2</v>
      </c>
      <c r="R5603" s="7" t="n">
        <v>3</v>
      </c>
      <c r="S5603" s="7" t="s">
        <v>670</v>
      </c>
      <c r="T5603" s="7" t="n">
        <v>2</v>
      </c>
      <c r="U5603" s="7" t="n">
        <v>3</v>
      </c>
      <c r="V5603" s="7" t="s">
        <v>671</v>
      </c>
      <c r="W5603" s="7" t="n">
        <v>2</v>
      </c>
      <c r="X5603" s="7" t="n">
        <v>3</v>
      </c>
      <c r="Y5603" s="7" t="s">
        <v>672</v>
      </c>
      <c r="Z5603" s="7" t="n">
        <v>2</v>
      </c>
      <c r="AA5603" s="7" t="n">
        <v>0</v>
      </c>
    </row>
    <row r="5604" spans="1:8">
      <c r="A5604" t="s">
        <v>4</v>
      </c>
      <c r="B5604" s="4" t="s">
        <v>5</v>
      </c>
    </row>
    <row r="5605" spans="1:8">
      <c r="A5605" t="n">
        <v>61349</v>
      </c>
      <c r="B5605" s="32" t="n">
        <v>28</v>
      </c>
    </row>
    <row r="5606" spans="1:8">
      <c r="A5606" t="s">
        <v>4</v>
      </c>
      <c r="B5606" s="4" t="s">
        <v>5</v>
      </c>
      <c r="C5606" s="4" t="s">
        <v>11</v>
      </c>
      <c r="D5606" s="4" t="s">
        <v>11</v>
      </c>
      <c r="E5606" s="4" t="s">
        <v>11</v>
      </c>
    </row>
    <row r="5607" spans="1:8">
      <c r="A5607" t="n">
        <v>61350</v>
      </c>
      <c r="B5607" s="46" t="n">
        <v>61</v>
      </c>
      <c r="C5607" s="7" t="n">
        <v>5708</v>
      </c>
      <c r="D5607" s="7" t="n">
        <v>5709</v>
      </c>
      <c r="E5607" s="7" t="n">
        <v>1000</v>
      </c>
    </row>
    <row r="5608" spans="1:8">
      <c r="A5608" t="s">
        <v>4</v>
      </c>
      <c r="B5608" s="4" t="s">
        <v>5</v>
      </c>
      <c r="C5608" s="4" t="s">
        <v>11</v>
      </c>
      <c r="D5608" s="4" t="s">
        <v>7</v>
      </c>
      <c r="E5608" s="4" t="s">
        <v>8</v>
      </c>
      <c r="F5608" s="4" t="s">
        <v>13</v>
      </c>
      <c r="G5608" s="4" t="s">
        <v>13</v>
      </c>
      <c r="H5608" s="4" t="s">
        <v>13</v>
      </c>
    </row>
    <row r="5609" spans="1:8">
      <c r="A5609" t="n">
        <v>61357</v>
      </c>
      <c r="B5609" s="24" t="n">
        <v>48</v>
      </c>
      <c r="C5609" s="7" t="n">
        <v>5708</v>
      </c>
      <c r="D5609" s="7" t="n">
        <v>0</v>
      </c>
      <c r="E5609" s="7" t="s">
        <v>658</v>
      </c>
      <c r="F5609" s="7" t="n">
        <v>-1</v>
      </c>
      <c r="G5609" s="7" t="n">
        <v>1</v>
      </c>
      <c r="H5609" s="7" t="n">
        <v>0</v>
      </c>
    </row>
    <row r="5610" spans="1:8">
      <c r="A5610" t="s">
        <v>4</v>
      </c>
      <c r="B5610" s="4" t="s">
        <v>5</v>
      </c>
      <c r="C5610" s="4" t="s">
        <v>7</v>
      </c>
      <c r="D5610" s="4" t="s">
        <v>11</v>
      </c>
      <c r="E5610" s="4" t="s">
        <v>8</v>
      </c>
    </row>
    <row r="5611" spans="1:8">
      <c r="A5611" t="n">
        <v>61387</v>
      </c>
      <c r="B5611" s="26" t="n">
        <v>51</v>
      </c>
      <c r="C5611" s="7" t="n">
        <v>4</v>
      </c>
      <c r="D5611" s="7" t="n">
        <v>5708</v>
      </c>
      <c r="E5611" s="7" t="s">
        <v>673</v>
      </c>
    </row>
    <row r="5612" spans="1:8">
      <c r="A5612" t="s">
        <v>4</v>
      </c>
      <c r="B5612" s="4" t="s">
        <v>5</v>
      </c>
      <c r="C5612" s="4" t="s">
        <v>11</v>
      </c>
    </row>
    <row r="5613" spans="1:8">
      <c r="A5613" t="n">
        <v>61401</v>
      </c>
      <c r="B5613" s="29" t="n">
        <v>16</v>
      </c>
      <c r="C5613" s="7" t="n">
        <v>0</v>
      </c>
    </row>
    <row r="5614" spans="1:8">
      <c r="A5614" t="s">
        <v>4</v>
      </c>
      <c r="B5614" s="4" t="s">
        <v>5</v>
      </c>
      <c r="C5614" s="4" t="s">
        <v>11</v>
      </c>
      <c r="D5614" s="4" t="s">
        <v>51</v>
      </c>
      <c r="E5614" s="4" t="s">
        <v>7</v>
      </c>
      <c r="F5614" s="4" t="s">
        <v>7</v>
      </c>
    </row>
    <row r="5615" spans="1:8">
      <c r="A5615" t="n">
        <v>61404</v>
      </c>
      <c r="B5615" s="31" t="n">
        <v>26</v>
      </c>
      <c r="C5615" s="7" t="n">
        <v>5708</v>
      </c>
      <c r="D5615" s="7" t="s">
        <v>674</v>
      </c>
      <c r="E5615" s="7" t="n">
        <v>2</v>
      </c>
      <c r="F5615" s="7" t="n">
        <v>0</v>
      </c>
    </row>
    <row r="5616" spans="1:8">
      <c r="A5616" t="s">
        <v>4</v>
      </c>
      <c r="B5616" s="4" t="s">
        <v>5</v>
      </c>
    </row>
    <row r="5617" spans="1:27">
      <c r="A5617" t="n">
        <v>61500</v>
      </c>
      <c r="B5617" s="32" t="n">
        <v>28</v>
      </c>
    </row>
    <row r="5618" spans="1:27">
      <c r="A5618" t="s">
        <v>4</v>
      </c>
      <c r="B5618" s="4" t="s">
        <v>5</v>
      </c>
      <c r="C5618" s="4" t="s">
        <v>11</v>
      </c>
      <c r="D5618" s="4" t="s">
        <v>11</v>
      </c>
      <c r="E5618" s="4" t="s">
        <v>11</v>
      </c>
    </row>
    <row r="5619" spans="1:27">
      <c r="A5619" t="n">
        <v>61501</v>
      </c>
      <c r="B5619" s="46" t="n">
        <v>61</v>
      </c>
      <c r="C5619" s="7" t="n">
        <v>5709</v>
      </c>
      <c r="D5619" s="7" t="n">
        <v>5708</v>
      </c>
      <c r="E5619" s="7" t="n">
        <v>1500</v>
      </c>
    </row>
    <row r="5620" spans="1:27">
      <c r="A5620" t="s">
        <v>4</v>
      </c>
      <c r="B5620" s="4" t="s">
        <v>5</v>
      </c>
      <c r="C5620" s="4" t="s">
        <v>11</v>
      </c>
      <c r="D5620" s="4" t="s">
        <v>7</v>
      </c>
      <c r="E5620" s="4" t="s">
        <v>13</v>
      </c>
      <c r="F5620" s="4" t="s">
        <v>11</v>
      </c>
    </row>
    <row r="5621" spans="1:27">
      <c r="A5621" t="n">
        <v>61508</v>
      </c>
      <c r="B5621" s="34" t="n">
        <v>59</v>
      </c>
      <c r="C5621" s="7" t="n">
        <v>5709</v>
      </c>
      <c r="D5621" s="7" t="n">
        <v>15</v>
      </c>
      <c r="E5621" s="7" t="n">
        <v>0.150000005960464</v>
      </c>
      <c r="F5621" s="7" t="n">
        <v>0</v>
      </c>
    </row>
    <row r="5622" spans="1:27">
      <c r="A5622" t="s">
        <v>4</v>
      </c>
      <c r="B5622" s="4" t="s">
        <v>5</v>
      </c>
      <c r="C5622" s="4" t="s">
        <v>11</v>
      </c>
      <c r="D5622" s="4" t="s">
        <v>7</v>
      </c>
      <c r="E5622" s="4" t="s">
        <v>8</v>
      </c>
      <c r="F5622" s="4" t="s">
        <v>13</v>
      </c>
      <c r="G5622" s="4" t="s">
        <v>13</v>
      </c>
      <c r="H5622" s="4" t="s">
        <v>13</v>
      </c>
    </row>
    <row r="5623" spans="1:27">
      <c r="A5623" t="n">
        <v>61518</v>
      </c>
      <c r="B5623" s="24" t="n">
        <v>48</v>
      </c>
      <c r="C5623" s="7" t="n">
        <v>5709</v>
      </c>
      <c r="D5623" s="7" t="n">
        <v>0</v>
      </c>
      <c r="E5623" s="7" t="s">
        <v>656</v>
      </c>
      <c r="F5623" s="7" t="n">
        <v>-1</v>
      </c>
      <c r="G5623" s="7" t="n">
        <v>1</v>
      </c>
      <c r="H5623" s="7" t="n">
        <v>2.80259692864963e-45</v>
      </c>
    </row>
    <row r="5624" spans="1:27">
      <c r="A5624" t="s">
        <v>4</v>
      </c>
      <c r="B5624" s="4" t="s">
        <v>5</v>
      </c>
      <c r="C5624" s="4" t="s">
        <v>7</v>
      </c>
      <c r="D5624" s="4" t="s">
        <v>11</v>
      </c>
      <c r="E5624" s="4" t="s">
        <v>8</v>
      </c>
    </row>
    <row r="5625" spans="1:27">
      <c r="A5625" t="n">
        <v>61546</v>
      </c>
      <c r="B5625" s="26" t="n">
        <v>51</v>
      </c>
      <c r="C5625" s="7" t="n">
        <v>4</v>
      </c>
      <c r="D5625" s="7" t="n">
        <v>5709</v>
      </c>
      <c r="E5625" s="7" t="s">
        <v>581</v>
      </c>
    </row>
    <row r="5626" spans="1:27">
      <c r="A5626" t="s">
        <v>4</v>
      </c>
      <c r="B5626" s="4" t="s">
        <v>5</v>
      </c>
      <c r="C5626" s="4" t="s">
        <v>11</v>
      </c>
    </row>
    <row r="5627" spans="1:27">
      <c r="A5627" t="n">
        <v>61559</v>
      </c>
      <c r="B5627" s="29" t="n">
        <v>16</v>
      </c>
      <c r="C5627" s="7" t="n">
        <v>0</v>
      </c>
    </row>
    <row r="5628" spans="1:27">
      <c r="A5628" t="s">
        <v>4</v>
      </c>
      <c r="B5628" s="4" t="s">
        <v>5</v>
      </c>
      <c r="C5628" s="4" t="s">
        <v>11</v>
      </c>
      <c r="D5628" s="4" t="s">
        <v>51</v>
      </c>
      <c r="E5628" s="4" t="s">
        <v>7</v>
      </c>
      <c r="F5628" s="4" t="s">
        <v>7</v>
      </c>
    </row>
    <row r="5629" spans="1:27">
      <c r="A5629" t="n">
        <v>61562</v>
      </c>
      <c r="B5629" s="31" t="n">
        <v>26</v>
      </c>
      <c r="C5629" s="7" t="n">
        <v>5709</v>
      </c>
      <c r="D5629" s="7" t="s">
        <v>675</v>
      </c>
      <c r="E5629" s="7" t="n">
        <v>2</v>
      </c>
      <c r="F5629" s="7" t="n">
        <v>0</v>
      </c>
    </row>
    <row r="5630" spans="1:27">
      <c r="A5630" t="s">
        <v>4</v>
      </c>
      <c r="B5630" s="4" t="s">
        <v>5</v>
      </c>
    </row>
    <row r="5631" spans="1:27">
      <c r="A5631" t="n">
        <v>61625</v>
      </c>
      <c r="B5631" s="32" t="n">
        <v>28</v>
      </c>
    </row>
    <row r="5632" spans="1:27">
      <c r="A5632" t="s">
        <v>4</v>
      </c>
      <c r="B5632" s="4" t="s">
        <v>5</v>
      </c>
      <c r="C5632" s="4" t="s">
        <v>11</v>
      </c>
      <c r="D5632" s="4" t="s">
        <v>7</v>
      </c>
      <c r="E5632" s="4" t="s">
        <v>13</v>
      </c>
      <c r="F5632" s="4" t="s">
        <v>11</v>
      </c>
    </row>
    <row r="5633" spans="1:8">
      <c r="A5633" t="n">
        <v>61626</v>
      </c>
      <c r="B5633" s="34" t="n">
        <v>59</v>
      </c>
      <c r="C5633" s="7" t="n">
        <v>5709</v>
      </c>
      <c r="D5633" s="7" t="n">
        <v>255</v>
      </c>
      <c r="E5633" s="7" t="n">
        <v>0</v>
      </c>
      <c r="F5633" s="7" t="n">
        <v>0</v>
      </c>
    </row>
    <row r="5634" spans="1:8">
      <c r="A5634" t="s">
        <v>4</v>
      </c>
      <c r="B5634" s="4" t="s">
        <v>5</v>
      </c>
      <c r="C5634" s="4" t="s">
        <v>11</v>
      </c>
      <c r="D5634" s="4" t="s">
        <v>7</v>
      </c>
    </row>
    <row r="5635" spans="1:8">
      <c r="A5635" t="n">
        <v>61636</v>
      </c>
      <c r="B5635" s="64" t="n">
        <v>89</v>
      </c>
      <c r="C5635" s="7" t="n">
        <v>65533</v>
      </c>
      <c r="D5635" s="7" t="n">
        <v>1</v>
      </c>
    </row>
    <row r="5636" spans="1:8">
      <c r="A5636" t="s">
        <v>4</v>
      </c>
      <c r="B5636" s="4" t="s">
        <v>5</v>
      </c>
      <c r="C5636" s="4" t="s">
        <v>7</v>
      </c>
      <c r="D5636" s="4" t="s">
        <v>11</v>
      </c>
      <c r="E5636" s="4" t="s">
        <v>13</v>
      </c>
    </row>
    <row r="5637" spans="1:8">
      <c r="A5637" t="n">
        <v>61640</v>
      </c>
      <c r="B5637" s="48" t="n">
        <v>58</v>
      </c>
      <c r="C5637" s="7" t="n">
        <v>101</v>
      </c>
      <c r="D5637" s="7" t="n">
        <v>500</v>
      </c>
      <c r="E5637" s="7" t="n">
        <v>1</v>
      </c>
    </row>
    <row r="5638" spans="1:8">
      <c r="A5638" t="s">
        <v>4</v>
      </c>
      <c r="B5638" s="4" t="s">
        <v>5</v>
      </c>
      <c r="C5638" s="4" t="s">
        <v>7</v>
      </c>
      <c r="D5638" s="4" t="s">
        <v>11</v>
      </c>
    </row>
    <row r="5639" spans="1:8">
      <c r="A5639" t="n">
        <v>61648</v>
      </c>
      <c r="B5639" s="48" t="n">
        <v>58</v>
      </c>
      <c r="C5639" s="7" t="n">
        <v>254</v>
      </c>
      <c r="D5639" s="7" t="n">
        <v>0</v>
      </c>
    </row>
    <row r="5640" spans="1:8">
      <c r="A5640" t="s">
        <v>4</v>
      </c>
      <c r="B5640" s="4" t="s">
        <v>5</v>
      </c>
      <c r="C5640" s="4" t="s">
        <v>7</v>
      </c>
      <c r="D5640" s="4" t="s">
        <v>7</v>
      </c>
      <c r="E5640" s="4" t="s">
        <v>13</v>
      </c>
      <c r="F5640" s="4" t="s">
        <v>13</v>
      </c>
      <c r="G5640" s="4" t="s">
        <v>13</v>
      </c>
      <c r="H5640" s="4" t="s">
        <v>11</v>
      </c>
    </row>
    <row r="5641" spans="1:8">
      <c r="A5641" t="n">
        <v>61652</v>
      </c>
      <c r="B5641" s="53" t="n">
        <v>45</v>
      </c>
      <c r="C5641" s="7" t="n">
        <v>2</v>
      </c>
      <c r="D5641" s="7" t="n">
        <v>3</v>
      </c>
      <c r="E5641" s="7" t="n">
        <v>-15.1000003814697</v>
      </c>
      <c r="F5641" s="7" t="n">
        <v>0.639999985694885</v>
      </c>
      <c r="G5641" s="7" t="n">
        <v>6.67000007629395</v>
      </c>
      <c r="H5641" s="7" t="n">
        <v>0</v>
      </c>
    </row>
    <row r="5642" spans="1:8">
      <c r="A5642" t="s">
        <v>4</v>
      </c>
      <c r="B5642" s="4" t="s">
        <v>5</v>
      </c>
      <c r="C5642" s="4" t="s">
        <v>7</v>
      </c>
      <c r="D5642" s="4" t="s">
        <v>7</v>
      </c>
      <c r="E5642" s="4" t="s">
        <v>13</v>
      </c>
      <c r="F5642" s="4" t="s">
        <v>13</v>
      </c>
      <c r="G5642" s="4" t="s">
        <v>13</v>
      </c>
      <c r="H5642" s="4" t="s">
        <v>11</v>
      </c>
      <c r="I5642" s="4" t="s">
        <v>7</v>
      </c>
    </row>
    <row r="5643" spans="1:8">
      <c r="A5643" t="n">
        <v>61669</v>
      </c>
      <c r="B5643" s="53" t="n">
        <v>45</v>
      </c>
      <c r="C5643" s="7" t="n">
        <v>4</v>
      </c>
      <c r="D5643" s="7" t="n">
        <v>3</v>
      </c>
      <c r="E5643" s="7" t="n">
        <v>10.6000003814697</v>
      </c>
      <c r="F5643" s="7" t="n">
        <v>305.079986572266</v>
      </c>
      <c r="G5643" s="7" t="n">
        <v>0</v>
      </c>
      <c r="H5643" s="7" t="n">
        <v>0</v>
      </c>
      <c r="I5643" s="7" t="n">
        <v>0</v>
      </c>
    </row>
    <row r="5644" spans="1:8">
      <c r="A5644" t="s">
        <v>4</v>
      </c>
      <c r="B5644" s="4" t="s">
        <v>5</v>
      </c>
      <c r="C5644" s="4" t="s">
        <v>7</v>
      </c>
      <c r="D5644" s="4" t="s">
        <v>7</v>
      </c>
      <c r="E5644" s="4" t="s">
        <v>13</v>
      </c>
      <c r="F5644" s="4" t="s">
        <v>11</v>
      </c>
    </row>
    <row r="5645" spans="1:8">
      <c r="A5645" t="n">
        <v>61687</v>
      </c>
      <c r="B5645" s="53" t="n">
        <v>45</v>
      </c>
      <c r="C5645" s="7" t="n">
        <v>5</v>
      </c>
      <c r="D5645" s="7" t="n">
        <v>3</v>
      </c>
      <c r="E5645" s="7" t="n">
        <v>7</v>
      </c>
      <c r="F5645" s="7" t="n">
        <v>0</v>
      </c>
    </row>
    <row r="5646" spans="1:8">
      <c r="A5646" t="s">
        <v>4</v>
      </c>
      <c r="B5646" s="4" t="s">
        <v>5</v>
      </c>
      <c r="C5646" s="4" t="s">
        <v>7</v>
      </c>
      <c r="D5646" s="4" t="s">
        <v>7</v>
      </c>
      <c r="E5646" s="4" t="s">
        <v>13</v>
      </c>
      <c r="F5646" s="4" t="s">
        <v>11</v>
      </c>
    </row>
    <row r="5647" spans="1:8">
      <c r="A5647" t="n">
        <v>61696</v>
      </c>
      <c r="B5647" s="53" t="n">
        <v>45</v>
      </c>
      <c r="C5647" s="7" t="n">
        <v>11</v>
      </c>
      <c r="D5647" s="7" t="n">
        <v>3</v>
      </c>
      <c r="E5647" s="7" t="n">
        <v>34</v>
      </c>
      <c r="F5647" s="7" t="n">
        <v>0</v>
      </c>
    </row>
    <row r="5648" spans="1:8">
      <c r="A5648" t="s">
        <v>4</v>
      </c>
      <c r="B5648" s="4" t="s">
        <v>5</v>
      </c>
      <c r="C5648" s="4" t="s">
        <v>7</v>
      </c>
      <c r="D5648" s="4" t="s">
        <v>11</v>
      </c>
    </row>
    <row r="5649" spans="1:9">
      <c r="A5649" t="n">
        <v>61705</v>
      </c>
      <c r="B5649" s="48" t="n">
        <v>58</v>
      </c>
      <c r="C5649" s="7" t="n">
        <v>255</v>
      </c>
      <c r="D5649" s="7" t="n">
        <v>0</v>
      </c>
    </row>
    <row r="5650" spans="1:9">
      <c r="A5650" t="s">
        <v>4</v>
      </c>
      <c r="B5650" s="4" t="s">
        <v>5</v>
      </c>
      <c r="C5650" s="4" t="s">
        <v>11</v>
      </c>
      <c r="D5650" s="4" t="s">
        <v>7</v>
      </c>
      <c r="E5650" s="4" t="s">
        <v>13</v>
      </c>
      <c r="F5650" s="4" t="s">
        <v>11</v>
      </c>
    </row>
    <row r="5651" spans="1:9">
      <c r="A5651" t="n">
        <v>61709</v>
      </c>
      <c r="B5651" s="34" t="n">
        <v>59</v>
      </c>
      <c r="C5651" s="7" t="n">
        <v>0</v>
      </c>
      <c r="D5651" s="7" t="n">
        <v>6</v>
      </c>
      <c r="E5651" s="7" t="n">
        <v>0</v>
      </c>
      <c r="F5651" s="7" t="n">
        <v>0</v>
      </c>
    </row>
    <row r="5652" spans="1:9">
      <c r="A5652" t="s">
        <v>4</v>
      </c>
      <c r="B5652" s="4" t="s">
        <v>5</v>
      </c>
      <c r="C5652" s="4" t="s">
        <v>11</v>
      </c>
      <c r="D5652" s="4" t="s">
        <v>7</v>
      </c>
      <c r="E5652" s="4" t="s">
        <v>13</v>
      </c>
      <c r="F5652" s="4" t="s">
        <v>11</v>
      </c>
    </row>
    <row r="5653" spans="1:9">
      <c r="A5653" t="n">
        <v>61719</v>
      </c>
      <c r="B5653" s="34" t="n">
        <v>59</v>
      </c>
      <c r="C5653" s="7" t="n">
        <v>9</v>
      </c>
      <c r="D5653" s="7" t="n">
        <v>6</v>
      </c>
      <c r="E5653" s="7" t="n">
        <v>0</v>
      </c>
      <c r="F5653" s="7" t="n">
        <v>0</v>
      </c>
    </row>
    <row r="5654" spans="1:9">
      <c r="A5654" t="s">
        <v>4</v>
      </c>
      <c r="B5654" s="4" t="s">
        <v>5</v>
      </c>
      <c r="C5654" s="4" t="s">
        <v>11</v>
      </c>
    </row>
    <row r="5655" spans="1:9">
      <c r="A5655" t="n">
        <v>61729</v>
      </c>
      <c r="B5655" s="29" t="n">
        <v>16</v>
      </c>
      <c r="C5655" s="7" t="n">
        <v>50</v>
      </c>
    </row>
    <row r="5656" spans="1:9">
      <c r="A5656" t="s">
        <v>4</v>
      </c>
      <c r="B5656" s="4" t="s">
        <v>5</v>
      </c>
      <c r="C5656" s="4" t="s">
        <v>11</v>
      </c>
      <c r="D5656" s="4" t="s">
        <v>7</v>
      </c>
      <c r="E5656" s="4" t="s">
        <v>13</v>
      </c>
      <c r="F5656" s="4" t="s">
        <v>11</v>
      </c>
    </row>
    <row r="5657" spans="1:9">
      <c r="A5657" t="n">
        <v>61732</v>
      </c>
      <c r="B5657" s="34" t="n">
        <v>59</v>
      </c>
      <c r="C5657" s="7" t="n">
        <v>1</v>
      </c>
      <c r="D5657" s="7" t="n">
        <v>6</v>
      </c>
      <c r="E5657" s="7" t="n">
        <v>0</v>
      </c>
      <c r="F5657" s="7" t="n">
        <v>0</v>
      </c>
    </row>
    <row r="5658" spans="1:9">
      <c r="A5658" t="s">
        <v>4</v>
      </c>
      <c r="B5658" s="4" t="s">
        <v>5</v>
      </c>
      <c r="C5658" s="4" t="s">
        <v>11</v>
      </c>
      <c r="D5658" s="4" t="s">
        <v>7</v>
      </c>
      <c r="E5658" s="4" t="s">
        <v>13</v>
      </c>
      <c r="F5658" s="4" t="s">
        <v>11</v>
      </c>
    </row>
    <row r="5659" spans="1:9">
      <c r="A5659" t="n">
        <v>61742</v>
      </c>
      <c r="B5659" s="34" t="n">
        <v>59</v>
      </c>
      <c r="C5659" s="7" t="n">
        <v>2</v>
      </c>
      <c r="D5659" s="7" t="n">
        <v>6</v>
      </c>
      <c r="E5659" s="7" t="n">
        <v>0</v>
      </c>
      <c r="F5659" s="7" t="n">
        <v>0</v>
      </c>
    </row>
    <row r="5660" spans="1:9">
      <c r="A5660" t="s">
        <v>4</v>
      </c>
      <c r="B5660" s="4" t="s">
        <v>5</v>
      </c>
      <c r="C5660" s="4" t="s">
        <v>11</v>
      </c>
    </row>
    <row r="5661" spans="1:9">
      <c r="A5661" t="n">
        <v>61752</v>
      </c>
      <c r="B5661" s="29" t="n">
        <v>16</v>
      </c>
      <c r="C5661" s="7" t="n">
        <v>50</v>
      </c>
    </row>
    <row r="5662" spans="1:9">
      <c r="A5662" t="s">
        <v>4</v>
      </c>
      <c r="B5662" s="4" t="s">
        <v>5</v>
      </c>
      <c r="C5662" s="4" t="s">
        <v>11</v>
      </c>
      <c r="D5662" s="4" t="s">
        <v>7</v>
      </c>
      <c r="E5662" s="4" t="s">
        <v>13</v>
      </c>
      <c r="F5662" s="4" t="s">
        <v>11</v>
      </c>
    </row>
    <row r="5663" spans="1:9">
      <c r="A5663" t="n">
        <v>61755</v>
      </c>
      <c r="B5663" s="34" t="n">
        <v>59</v>
      </c>
      <c r="C5663" s="7" t="n">
        <v>3</v>
      </c>
      <c r="D5663" s="7" t="n">
        <v>6</v>
      </c>
      <c r="E5663" s="7" t="n">
        <v>0</v>
      </c>
      <c r="F5663" s="7" t="n">
        <v>0</v>
      </c>
    </row>
    <row r="5664" spans="1:9">
      <c r="A5664" t="s">
        <v>4</v>
      </c>
      <c r="B5664" s="4" t="s">
        <v>5</v>
      </c>
      <c r="C5664" s="4" t="s">
        <v>11</v>
      </c>
      <c r="D5664" s="4" t="s">
        <v>7</v>
      </c>
      <c r="E5664" s="4" t="s">
        <v>13</v>
      </c>
      <c r="F5664" s="4" t="s">
        <v>11</v>
      </c>
    </row>
    <row r="5665" spans="1:6">
      <c r="A5665" t="n">
        <v>61765</v>
      </c>
      <c r="B5665" s="34" t="n">
        <v>59</v>
      </c>
      <c r="C5665" s="7" t="n">
        <v>4</v>
      </c>
      <c r="D5665" s="7" t="n">
        <v>6</v>
      </c>
      <c r="E5665" s="7" t="n">
        <v>0</v>
      </c>
      <c r="F5665" s="7" t="n">
        <v>0</v>
      </c>
    </row>
    <row r="5666" spans="1:6">
      <c r="A5666" t="s">
        <v>4</v>
      </c>
      <c r="B5666" s="4" t="s">
        <v>5</v>
      </c>
      <c r="C5666" s="4" t="s">
        <v>11</v>
      </c>
    </row>
    <row r="5667" spans="1:6">
      <c r="A5667" t="n">
        <v>61775</v>
      </c>
      <c r="B5667" s="29" t="n">
        <v>16</v>
      </c>
      <c r="C5667" s="7" t="n">
        <v>50</v>
      </c>
    </row>
    <row r="5668" spans="1:6">
      <c r="A5668" t="s">
        <v>4</v>
      </c>
      <c r="B5668" s="4" t="s">
        <v>5</v>
      </c>
      <c r="C5668" s="4" t="s">
        <v>11</v>
      </c>
      <c r="D5668" s="4" t="s">
        <v>7</v>
      </c>
      <c r="E5668" s="4" t="s">
        <v>13</v>
      </c>
      <c r="F5668" s="4" t="s">
        <v>11</v>
      </c>
    </row>
    <row r="5669" spans="1:6">
      <c r="A5669" t="n">
        <v>61778</v>
      </c>
      <c r="B5669" s="34" t="n">
        <v>59</v>
      </c>
      <c r="C5669" s="7" t="n">
        <v>5</v>
      </c>
      <c r="D5669" s="7" t="n">
        <v>6</v>
      </c>
      <c r="E5669" s="7" t="n">
        <v>0</v>
      </c>
      <c r="F5669" s="7" t="n">
        <v>0</v>
      </c>
    </row>
    <row r="5670" spans="1:6">
      <c r="A5670" t="s">
        <v>4</v>
      </c>
      <c r="B5670" s="4" t="s">
        <v>5</v>
      </c>
      <c r="C5670" s="4" t="s">
        <v>11</v>
      </c>
      <c r="D5670" s="4" t="s">
        <v>7</v>
      </c>
      <c r="E5670" s="4" t="s">
        <v>13</v>
      </c>
      <c r="F5670" s="4" t="s">
        <v>11</v>
      </c>
    </row>
    <row r="5671" spans="1:6">
      <c r="A5671" t="n">
        <v>61788</v>
      </c>
      <c r="B5671" s="34" t="n">
        <v>59</v>
      </c>
      <c r="C5671" s="7" t="n">
        <v>6</v>
      </c>
      <c r="D5671" s="7" t="n">
        <v>6</v>
      </c>
      <c r="E5671" s="7" t="n">
        <v>0</v>
      </c>
      <c r="F5671" s="7" t="n">
        <v>0</v>
      </c>
    </row>
    <row r="5672" spans="1:6">
      <c r="A5672" t="s">
        <v>4</v>
      </c>
      <c r="B5672" s="4" t="s">
        <v>5</v>
      </c>
      <c r="C5672" s="4" t="s">
        <v>11</v>
      </c>
    </row>
    <row r="5673" spans="1:6">
      <c r="A5673" t="n">
        <v>61798</v>
      </c>
      <c r="B5673" s="29" t="n">
        <v>16</v>
      </c>
      <c r="C5673" s="7" t="n">
        <v>50</v>
      </c>
    </row>
    <row r="5674" spans="1:6">
      <c r="A5674" t="s">
        <v>4</v>
      </c>
      <c r="B5674" s="4" t="s">
        <v>5</v>
      </c>
      <c r="C5674" s="4" t="s">
        <v>11</v>
      </c>
      <c r="D5674" s="4" t="s">
        <v>7</v>
      </c>
      <c r="E5674" s="4" t="s">
        <v>13</v>
      </c>
      <c r="F5674" s="4" t="s">
        <v>11</v>
      </c>
    </row>
    <row r="5675" spans="1:6">
      <c r="A5675" t="n">
        <v>61801</v>
      </c>
      <c r="B5675" s="34" t="n">
        <v>59</v>
      </c>
      <c r="C5675" s="7" t="n">
        <v>7</v>
      </c>
      <c r="D5675" s="7" t="n">
        <v>6</v>
      </c>
      <c r="E5675" s="7" t="n">
        <v>0</v>
      </c>
      <c r="F5675" s="7" t="n">
        <v>0</v>
      </c>
    </row>
    <row r="5676" spans="1:6">
      <c r="A5676" t="s">
        <v>4</v>
      </c>
      <c r="B5676" s="4" t="s">
        <v>5</v>
      </c>
      <c r="C5676" s="4" t="s">
        <v>11</v>
      </c>
      <c r="D5676" s="4" t="s">
        <v>7</v>
      </c>
      <c r="E5676" s="4" t="s">
        <v>13</v>
      </c>
      <c r="F5676" s="4" t="s">
        <v>11</v>
      </c>
    </row>
    <row r="5677" spans="1:6">
      <c r="A5677" t="n">
        <v>61811</v>
      </c>
      <c r="B5677" s="34" t="n">
        <v>59</v>
      </c>
      <c r="C5677" s="7" t="n">
        <v>8</v>
      </c>
      <c r="D5677" s="7" t="n">
        <v>6</v>
      </c>
      <c r="E5677" s="7" t="n">
        <v>0</v>
      </c>
      <c r="F5677" s="7" t="n">
        <v>0</v>
      </c>
    </row>
    <row r="5678" spans="1:6">
      <c r="A5678" t="s">
        <v>4</v>
      </c>
      <c r="B5678" s="4" t="s">
        <v>5</v>
      </c>
      <c r="C5678" s="4" t="s">
        <v>11</v>
      </c>
    </row>
    <row r="5679" spans="1:6">
      <c r="A5679" t="n">
        <v>61821</v>
      </c>
      <c r="B5679" s="29" t="n">
        <v>16</v>
      </c>
      <c r="C5679" s="7" t="n">
        <v>50</v>
      </c>
    </row>
    <row r="5680" spans="1:6">
      <c r="A5680" t="s">
        <v>4</v>
      </c>
      <c r="B5680" s="4" t="s">
        <v>5</v>
      </c>
      <c r="C5680" s="4" t="s">
        <v>11</v>
      </c>
      <c r="D5680" s="4" t="s">
        <v>7</v>
      </c>
      <c r="E5680" s="4" t="s">
        <v>13</v>
      </c>
      <c r="F5680" s="4" t="s">
        <v>11</v>
      </c>
    </row>
    <row r="5681" spans="1:6">
      <c r="A5681" t="n">
        <v>61824</v>
      </c>
      <c r="B5681" s="34" t="n">
        <v>59</v>
      </c>
      <c r="C5681" s="7" t="n">
        <v>11</v>
      </c>
      <c r="D5681" s="7" t="n">
        <v>6</v>
      </c>
      <c r="E5681" s="7" t="n">
        <v>0</v>
      </c>
      <c r="F5681" s="7" t="n">
        <v>0</v>
      </c>
    </row>
    <row r="5682" spans="1:6">
      <c r="A5682" t="s">
        <v>4</v>
      </c>
      <c r="B5682" s="4" t="s">
        <v>5</v>
      </c>
      <c r="C5682" s="4" t="s">
        <v>11</v>
      </c>
    </row>
    <row r="5683" spans="1:6">
      <c r="A5683" t="n">
        <v>61834</v>
      </c>
      <c r="B5683" s="29" t="n">
        <v>16</v>
      </c>
      <c r="C5683" s="7" t="n">
        <v>1300</v>
      </c>
    </row>
    <row r="5684" spans="1:6">
      <c r="A5684" t="s">
        <v>4</v>
      </c>
      <c r="B5684" s="4" t="s">
        <v>5</v>
      </c>
      <c r="C5684" s="4" t="s">
        <v>7</v>
      </c>
      <c r="D5684" s="4" t="s">
        <v>11</v>
      </c>
      <c r="E5684" s="4" t="s">
        <v>8</v>
      </c>
    </row>
    <row r="5685" spans="1:6">
      <c r="A5685" t="n">
        <v>61837</v>
      </c>
      <c r="B5685" s="26" t="n">
        <v>51</v>
      </c>
      <c r="C5685" s="7" t="n">
        <v>4</v>
      </c>
      <c r="D5685" s="7" t="n">
        <v>2</v>
      </c>
      <c r="E5685" s="7" t="s">
        <v>676</v>
      </c>
    </row>
    <row r="5686" spans="1:6">
      <c r="A5686" t="s">
        <v>4</v>
      </c>
      <c r="B5686" s="4" t="s">
        <v>5</v>
      </c>
      <c r="C5686" s="4" t="s">
        <v>11</v>
      </c>
    </row>
    <row r="5687" spans="1:6">
      <c r="A5687" t="n">
        <v>61851</v>
      </c>
      <c r="B5687" s="29" t="n">
        <v>16</v>
      </c>
      <c r="C5687" s="7" t="n">
        <v>0</v>
      </c>
    </row>
    <row r="5688" spans="1:6">
      <c r="A5688" t="s">
        <v>4</v>
      </c>
      <c r="B5688" s="4" t="s">
        <v>5</v>
      </c>
      <c r="C5688" s="4" t="s">
        <v>11</v>
      </c>
      <c r="D5688" s="4" t="s">
        <v>51</v>
      </c>
      <c r="E5688" s="4" t="s">
        <v>7</v>
      </c>
      <c r="F5688" s="4" t="s">
        <v>7</v>
      </c>
    </row>
    <row r="5689" spans="1:6">
      <c r="A5689" t="n">
        <v>61854</v>
      </c>
      <c r="B5689" s="31" t="n">
        <v>26</v>
      </c>
      <c r="C5689" s="7" t="n">
        <v>2</v>
      </c>
      <c r="D5689" s="7" t="s">
        <v>677</v>
      </c>
      <c r="E5689" s="7" t="n">
        <v>2</v>
      </c>
      <c r="F5689" s="7" t="n">
        <v>0</v>
      </c>
    </row>
    <row r="5690" spans="1:6">
      <c r="A5690" t="s">
        <v>4</v>
      </c>
      <c r="B5690" s="4" t="s">
        <v>5</v>
      </c>
    </row>
    <row r="5691" spans="1:6">
      <c r="A5691" t="n">
        <v>61870</v>
      </c>
      <c r="B5691" s="32" t="n">
        <v>28</v>
      </c>
    </row>
    <row r="5692" spans="1:6">
      <c r="A5692" t="s">
        <v>4</v>
      </c>
      <c r="B5692" s="4" t="s">
        <v>5</v>
      </c>
      <c r="C5692" s="4" t="s">
        <v>7</v>
      </c>
      <c r="D5692" s="4" t="s">
        <v>11</v>
      </c>
      <c r="E5692" s="4" t="s">
        <v>8</v>
      </c>
    </row>
    <row r="5693" spans="1:6">
      <c r="A5693" t="n">
        <v>61871</v>
      </c>
      <c r="B5693" s="26" t="n">
        <v>51</v>
      </c>
      <c r="C5693" s="7" t="n">
        <v>4</v>
      </c>
      <c r="D5693" s="7" t="n">
        <v>1</v>
      </c>
      <c r="E5693" s="7" t="s">
        <v>678</v>
      </c>
    </row>
    <row r="5694" spans="1:6">
      <c r="A5694" t="s">
        <v>4</v>
      </c>
      <c r="B5694" s="4" t="s">
        <v>5</v>
      </c>
      <c r="C5694" s="4" t="s">
        <v>11</v>
      </c>
    </row>
    <row r="5695" spans="1:6">
      <c r="A5695" t="n">
        <v>61884</v>
      </c>
      <c r="B5695" s="29" t="n">
        <v>16</v>
      </c>
      <c r="C5695" s="7" t="n">
        <v>0</v>
      </c>
    </row>
    <row r="5696" spans="1:6">
      <c r="A5696" t="s">
        <v>4</v>
      </c>
      <c r="B5696" s="4" t="s">
        <v>5</v>
      </c>
      <c r="C5696" s="4" t="s">
        <v>11</v>
      </c>
      <c r="D5696" s="4" t="s">
        <v>51</v>
      </c>
      <c r="E5696" s="4" t="s">
        <v>7</v>
      </c>
      <c r="F5696" s="4" t="s">
        <v>7</v>
      </c>
    </row>
    <row r="5697" spans="1:6">
      <c r="A5697" t="n">
        <v>61887</v>
      </c>
      <c r="B5697" s="31" t="n">
        <v>26</v>
      </c>
      <c r="C5697" s="7" t="n">
        <v>1</v>
      </c>
      <c r="D5697" s="7" t="s">
        <v>679</v>
      </c>
      <c r="E5697" s="7" t="n">
        <v>2</v>
      </c>
      <c r="F5697" s="7" t="n">
        <v>0</v>
      </c>
    </row>
    <row r="5698" spans="1:6">
      <c r="A5698" t="s">
        <v>4</v>
      </c>
      <c r="B5698" s="4" t="s">
        <v>5</v>
      </c>
    </row>
    <row r="5699" spans="1:6">
      <c r="A5699" t="n">
        <v>61937</v>
      </c>
      <c r="B5699" s="32" t="n">
        <v>28</v>
      </c>
    </row>
    <row r="5700" spans="1:6">
      <c r="A5700" t="s">
        <v>4</v>
      </c>
      <c r="B5700" s="4" t="s">
        <v>5</v>
      </c>
      <c r="C5700" s="4" t="s">
        <v>11</v>
      </c>
      <c r="D5700" s="4" t="s">
        <v>11</v>
      </c>
      <c r="E5700" s="4" t="s">
        <v>11</v>
      </c>
    </row>
    <row r="5701" spans="1:6">
      <c r="A5701" t="n">
        <v>61938</v>
      </c>
      <c r="B5701" s="46" t="n">
        <v>61</v>
      </c>
      <c r="C5701" s="7" t="n">
        <v>5708</v>
      </c>
      <c r="D5701" s="7" t="n">
        <v>65533</v>
      </c>
      <c r="E5701" s="7" t="n">
        <v>1000</v>
      </c>
    </row>
    <row r="5702" spans="1:6">
      <c r="A5702" t="s">
        <v>4</v>
      </c>
      <c r="B5702" s="4" t="s">
        <v>5</v>
      </c>
      <c r="C5702" s="4" t="s">
        <v>7</v>
      </c>
      <c r="D5702" s="4" t="s">
        <v>11</v>
      </c>
      <c r="E5702" s="4" t="s">
        <v>8</v>
      </c>
      <c r="F5702" s="4" t="s">
        <v>8</v>
      </c>
      <c r="G5702" s="4" t="s">
        <v>8</v>
      </c>
      <c r="H5702" s="4" t="s">
        <v>8</v>
      </c>
    </row>
    <row r="5703" spans="1:6">
      <c r="A5703" t="n">
        <v>61945</v>
      </c>
      <c r="B5703" s="26" t="n">
        <v>51</v>
      </c>
      <c r="C5703" s="7" t="n">
        <v>3</v>
      </c>
      <c r="D5703" s="7" t="n">
        <v>5708</v>
      </c>
      <c r="E5703" s="7" t="s">
        <v>664</v>
      </c>
      <c r="F5703" s="7" t="s">
        <v>40</v>
      </c>
      <c r="G5703" s="7" t="s">
        <v>41</v>
      </c>
      <c r="H5703" s="7" t="s">
        <v>42</v>
      </c>
    </row>
    <row r="5704" spans="1:6">
      <c r="A5704" t="s">
        <v>4</v>
      </c>
      <c r="B5704" s="4" t="s">
        <v>5</v>
      </c>
      <c r="C5704" s="4" t="s">
        <v>11</v>
      </c>
    </row>
    <row r="5705" spans="1:6">
      <c r="A5705" t="n">
        <v>61974</v>
      </c>
      <c r="B5705" s="29" t="n">
        <v>16</v>
      </c>
      <c r="C5705" s="7" t="n">
        <v>100</v>
      </c>
    </row>
    <row r="5706" spans="1:6">
      <c r="A5706" t="s">
        <v>4</v>
      </c>
      <c r="B5706" s="4" t="s">
        <v>5</v>
      </c>
      <c r="C5706" s="4" t="s">
        <v>11</v>
      </c>
      <c r="D5706" s="4" t="s">
        <v>11</v>
      </c>
      <c r="E5706" s="4" t="s">
        <v>11</v>
      </c>
    </row>
    <row r="5707" spans="1:6">
      <c r="A5707" t="n">
        <v>61977</v>
      </c>
      <c r="B5707" s="46" t="n">
        <v>61</v>
      </c>
      <c r="C5707" s="7" t="n">
        <v>5709</v>
      </c>
      <c r="D5707" s="7" t="n">
        <v>65533</v>
      </c>
      <c r="E5707" s="7" t="n">
        <v>1000</v>
      </c>
    </row>
    <row r="5708" spans="1:6">
      <c r="A5708" t="s">
        <v>4</v>
      </c>
      <c r="B5708" s="4" t="s">
        <v>5</v>
      </c>
      <c r="C5708" s="4" t="s">
        <v>11</v>
      </c>
      <c r="D5708" s="4" t="s">
        <v>7</v>
      </c>
      <c r="E5708" s="4" t="s">
        <v>8</v>
      </c>
      <c r="F5708" s="4" t="s">
        <v>13</v>
      </c>
      <c r="G5708" s="4" t="s">
        <v>13</v>
      </c>
      <c r="H5708" s="4" t="s">
        <v>13</v>
      </c>
    </row>
    <row r="5709" spans="1:6">
      <c r="A5709" t="n">
        <v>61984</v>
      </c>
      <c r="B5709" s="24" t="n">
        <v>48</v>
      </c>
      <c r="C5709" s="7" t="n">
        <v>4</v>
      </c>
      <c r="D5709" s="7" t="n">
        <v>0</v>
      </c>
      <c r="E5709" s="7" t="s">
        <v>474</v>
      </c>
      <c r="F5709" s="7" t="n">
        <v>-1</v>
      </c>
      <c r="G5709" s="7" t="n">
        <v>1</v>
      </c>
      <c r="H5709" s="7" t="n">
        <v>0</v>
      </c>
    </row>
    <row r="5710" spans="1:6">
      <c r="A5710" t="s">
        <v>4</v>
      </c>
      <c r="B5710" s="4" t="s">
        <v>5</v>
      </c>
      <c r="C5710" s="4" t="s">
        <v>11</v>
      </c>
      <c r="D5710" s="4" t="s">
        <v>11</v>
      </c>
      <c r="E5710" s="4" t="s">
        <v>11</v>
      </c>
    </row>
    <row r="5711" spans="1:6">
      <c r="A5711" t="n">
        <v>62013</v>
      </c>
      <c r="B5711" s="46" t="n">
        <v>61</v>
      </c>
      <c r="C5711" s="7" t="n">
        <v>4</v>
      </c>
      <c r="D5711" s="7" t="n">
        <v>65533</v>
      </c>
      <c r="E5711" s="7" t="n">
        <v>1000</v>
      </c>
    </row>
    <row r="5712" spans="1:6">
      <c r="A5712" t="s">
        <v>4</v>
      </c>
      <c r="B5712" s="4" t="s">
        <v>5</v>
      </c>
      <c r="C5712" s="4" t="s">
        <v>7</v>
      </c>
      <c r="D5712" s="4" t="s">
        <v>11</v>
      </c>
      <c r="E5712" s="4" t="s">
        <v>8</v>
      </c>
    </row>
    <row r="5713" spans="1:8">
      <c r="A5713" t="n">
        <v>62020</v>
      </c>
      <c r="B5713" s="26" t="n">
        <v>51</v>
      </c>
      <c r="C5713" s="7" t="n">
        <v>4</v>
      </c>
      <c r="D5713" s="7" t="n">
        <v>4</v>
      </c>
      <c r="E5713" s="7" t="s">
        <v>680</v>
      </c>
    </row>
    <row r="5714" spans="1:8">
      <c r="A5714" t="s">
        <v>4</v>
      </c>
      <c r="B5714" s="4" t="s">
        <v>5</v>
      </c>
      <c r="C5714" s="4" t="s">
        <v>11</v>
      </c>
    </row>
    <row r="5715" spans="1:8">
      <c r="A5715" t="n">
        <v>62039</v>
      </c>
      <c r="B5715" s="29" t="n">
        <v>16</v>
      </c>
      <c r="C5715" s="7" t="n">
        <v>0</v>
      </c>
    </row>
    <row r="5716" spans="1:8">
      <c r="A5716" t="s">
        <v>4</v>
      </c>
      <c r="B5716" s="4" t="s">
        <v>5</v>
      </c>
      <c r="C5716" s="4" t="s">
        <v>11</v>
      </c>
      <c r="D5716" s="4" t="s">
        <v>51</v>
      </c>
      <c r="E5716" s="4" t="s">
        <v>7</v>
      </c>
      <c r="F5716" s="4" t="s">
        <v>7</v>
      </c>
      <c r="G5716" s="4" t="s">
        <v>51</v>
      </c>
      <c r="H5716" s="4" t="s">
        <v>7</v>
      </c>
      <c r="I5716" s="4" t="s">
        <v>7</v>
      </c>
    </row>
    <row r="5717" spans="1:8">
      <c r="A5717" t="n">
        <v>62042</v>
      </c>
      <c r="B5717" s="31" t="n">
        <v>26</v>
      </c>
      <c r="C5717" s="7" t="n">
        <v>4</v>
      </c>
      <c r="D5717" s="7" t="s">
        <v>681</v>
      </c>
      <c r="E5717" s="7" t="n">
        <v>2</v>
      </c>
      <c r="F5717" s="7" t="n">
        <v>3</v>
      </c>
      <c r="G5717" s="7" t="s">
        <v>682</v>
      </c>
      <c r="H5717" s="7" t="n">
        <v>2</v>
      </c>
      <c r="I5717" s="7" t="n">
        <v>0</v>
      </c>
    </row>
    <row r="5718" spans="1:8">
      <c r="A5718" t="s">
        <v>4</v>
      </c>
      <c r="B5718" s="4" t="s">
        <v>5</v>
      </c>
    </row>
    <row r="5719" spans="1:8">
      <c r="A5719" t="n">
        <v>62181</v>
      </c>
      <c r="B5719" s="32" t="n">
        <v>28</v>
      </c>
    </row>
    <row r="5720" spans="1:8">
      <c r="A5720" t="s">
        <v>4</v>
      </c>
      <c r="B5720" s="4" t="s">
        <v>5</v>
      </c>
      <c r="C5720" s="4" t="s">
        <v>11</v>
      </c>
      <c r="D5720" s="4" t="s">
        <v>7</v>
      </c>
      <c r="E5720" s="4" t="s">
        <v>8</v>
      </c>
      <c r="F5720" s="4" t="s">
        <v>13</v>
      </c>
      <c r="G5720" s="4" t="s">
        <v>13</v>
      </c>
      <c r="H5720" s="4" t="s">
        <v>13</v>
      </c>
    </row>
    <row r="5721" spans="1:8">
      <c r="A5721" t="n">
        <v>62182</v>
      </c>
      <c r="B5721" s="24" t="n">
        <v>48</v>
      </c>
      <c r="C5721" s="7" t="n">
        <v>4</v>
      </c>
      <c r="D5721" s="7" t="n">
        <v>0</v>
      </c>
      <c r="E5721" s="7" t="s">
        <v>474</v>
      </c>
      <c r="F5721" s="7" t="n">
        <v>-1</v>
      </c>
      <c r="G5721" s="7" t="n">
        <v>1</v>
      </c>
      <c r="H5721" s="7" t="n">
        <v>2.80259692864963e-45</v>
      </c>
    </row>
    <row r="5722" spans="1:8">
      <c r="A5722" t="s">
        <v>4</v>
      </c>
      <c r="B5722" s="4" t="s">
        <v>5</v>
      </c>
      <c r="C5722" s="4" t="s">
        <v>11</v>
      </c>
      <c r="D5722" s="4" t="s">
        <v>7</v>
      </c>
    </row>
    <row r="5723" spans="1:8">
      <c r="A5723" t="n">
        <v>62211</v>
      </c>
      <c r="B5723" s="64" t="n">
        <v>89</v>
      </c>
      <c r="C5723" s="7" t="n">
        <v>65533</v>
      </c>
      <c r="D5723" s="7" t="n">
        <v>1</v>
      </c>
    </row>
    <row r="5724" spans="1:8">
      <c r="A5724" t="s">
        <v>4</v>
      </c>
      <c r="B5724" s="4" t="s">
        <v>5</v>
      </c>
      <c r="C5724" s="4" t="s">
        <v>7</v>
      </c>
      <c r="D5724" s="4" t="s">
        <v>11</v>
      </c>
      <c r="E5724" s="4" t="s">
        <v>13</v>
      </c>
    </row>
    <row r="5725" spans="1:8">
      <c r="A5725" t="n">
        <v>62215</v>
      </c>
      <c r="B5725" s="48" t="n">
        <v>58</v>
      </c>
      <c r="C5725" s="7" t="n">
        <v>101</v>
      </c>
      <c r="D5725" s="7" t="n">
        <v>500</v>
      </c>
      <c r="E5725" s="7" t="n">
        <v>1</v>
      </c>
    </row>
    <row r="5726" spans="1:8">
      <c r="A5726" t="s">
        <v>4</v>
      </c>
      <c r="B5726" s="4" t="s">
        <v>5</v>
      </c>
      <c r="C5726" s="4" t="s">
        <v>7</v>
      </c>
      <c r="D5726" s="4" t="s">
        <v>11</v>
      </c>
    </row>
    <row r="5727" spans="1:8">
      <c r="A5727" t="n">
        <v>62223</v>
      </c>
      <c r="B5727" s="48" t="n">
        <v>58</v>
      </c>
      <c r="C5727" s="7" t="n">
        <v>254</v>
      </c>
      <c r="D5727" s="7" t="n">
        <v>0</v>
      </c>
    </row>
    <row r="5728" spans="1:8">
      <c r="A5728" t="s">
        <v>4</v>
      </c>
      <c r="B5728" s="4" t="s">
        <v>5</v>
      </c>
      <c r="C5728" s="4" t="s">
        <v>7</v>
      </c>
      <c r="D5728" s="4" t="s">
        <v>7</v>
      </c>
      <c r="E5728" s="4" t="s">
        <v>13</v>
      </c>
      <c r="F5728" s="4" t="s">
        <v>13</v>
      </c>
      <c r="G5728" s="4" t="s">
        <v>13</v>
      </c>
      <c r="H5728" s="4" t="s">
        <v>11</v>
      </c>
    </row>
    <row r="5729" spans="1:9">
      <c r="A5729" t="n">
        <v>62227</v>
      </c>
      <c r="B5729" s="53" t="n">
        <v>45</v>
      </c>
      <c r="C5729" s="7" t="n">
        <v>2</v>
      </c>
      <c r="D5729" s="7" t="n">
        <v>3</v>
      </c>
      <c r="E5729" s="7" t="n">
        <v>-13.0799999237061</v>
      </c>
      <c r="F5729" s="7" t="n">
        <v>0.639999985694885</v>
      </c>
      <c r="G5729" s="7" t="n">
        <v>6.65000009536743</v>
      </c>
      <c r="H5729" s="7" t="n">
        <v>0</v>
      </c>
    </row>
    <row r="5730" spans="1:9">
      <c r="A5730" t="s">
        <v>4</v>
      </c>
      <c r="B5730" s="4" t="s">
        <v>5</v>
      </c>
      <c r="C5730" s="4" t="s">
        <v>7</v>
      </c>
      <c r="D5730" s="4" t="s">
        <v>7</v>
      </c>
      <c r="E5730" s="4" t="s">
        <v>13</v>
      </c>
      <c r="F5730" s="4" t="s">
        <v>13</v>
      </c>
      <c r="G5730" s="4" t="s">
        <v>13</v>
      </c>
      <c r="H5730" s="4" t="s">
        <v>11</v>
      </c>
      <c r="I5730" s="4" t="s">
        <v>7</v>
      </c>
    </row>
    <row r="5731" spans="1:9">
      <c r="A5731" t="n">
        <v>62244</v>
      </c>
      <c r="B5731" s="53" t="n">
        <v>45</v>
      </c>
      <c r="C5731" s="7" t="n">
        <v>4</v>
      </c>
      <c r="D5731" s="7" t="n">
        <v>3</v>
      </c>
      <c r="E5731" s="7" t="n">
        <v>10.6000003814697</v>
      </c>
      <c r="F5731" s="7" t="n">
        <v>55.0499992370605</v>
      </c>
      <c r="G5731" s="7" t="n">
        <v>0</v>
      </c>
      <c r="H5731" s="7" t="n">
        <v>0</v>
      </c>
      <c r="I5731" s="7" t="n">
        <v>0</v>
      </c>
    </row>
    <row r="5732" spans="1:9">
      <c r="A5732" t="s">
        <v>4</v>
      </c>
      <c r="B5732" s="4" t="s">
        <v>5</v>
      </c>
      <c r="C5732" s="4" t="s">
        <v>7</v>
      </c>
      <c r="D5732" s="4" t="s">
        <v>7</v>
      </c>
      <c r="E5732" s="4" t="s">
        <v>13</v>
      </c>
      <c r="F5732" s="4" t="s">
        <v>11</v>
      </c>
    </row>
    <row r="5733" spans="1:9">
      <c r="A5733" t="n">
        <v>62262</v>
      </c>
      <c r="B5733" s="53" t="n">
        <v>45</v>
      </c>
      <c r="C5733" s="7" t="n">
        <v>5</v>
      </c>
      <c r="D5733" s="7" t="n">
        <v>3</v>
      </c>
      <c r="E5733" s="7" t="n">
        <v>7</v>
      </c>
      <c r="F5733" s="7" t="n">
        <v>0</v>
      </c>
    </row>
    <row r="5734" spans="1:9">
      <c r="A5734" t="s">
        <v>4</v>
      </c>
      <c r="B5734" s="4" t="s">
        <v>5</v>
      </c>
      <c r="C5734" s="4" t="s">
        <v>7</v>
      </c>
      <c r="D5734" s="4" t="s">
        <v>7</v>
      </c>
      <c r="E5734" s="4" t="s">
        <v>13</v>
      </c>
      <c r="F5734" s="4" t="s">
        <v>11</v>
      </c>
    </row>
    <row r="5735" spans="1:9">
      <c r="A5735" t="n">
        <v>62271</v>
      </c>
      <c r="B5735" s="53" t="n">
        <v>45</v>
      </c>
      <c r="C5735" s="7" t="n">
        <v>11</v>
      </c>
      <c r="D5735" s="7" t="n">
        <v>3</v>
      </c>
      <c r="E5735" s="7" t="n">
        <v>34</v>
      </c>
      <c r="F5735" s="7" t="n">
        <v>0</v>
      </c>
    </row>
    <row r="5736" spans="1:9">
      <c r="A5736" t="s">
        <v>4</v>
      </c>
      <c r="B5736" s="4" t="s">
        <v>5</v>
      </c>
      <c r="C5736" s="4" t="s">
        <v>7</v>
      </c>
      <c r="D5736" s="4" t="s">
        <v>11</v>
      </c>
    </row>
    <row r="5737" spans="1:9">
      <c r="A5737" t="n">
        <v>62280</v>
      </c>
      <c r="B5737" s="48" t="n">
        <v>58</v>
      </c>
      <c r="C5737" s="7" t="n">
        <v>255</v>
      </c>
      <c r="D5737" s="7" t="n">
        <v>0</v>
      </c>
    </row>
    <row r="5738" spans="1:9">
      <c r="A5738" t="s">
        <v>4</v>
      </c>
      <c r="B5738" s="4" t="s">
        <v>5</v>
      </c>
      <c r="C5738" s="4" t="s">
        <v>7</v>
      </c>
      <c r="D5738" s="4" t="s">
        <v>11</v>
      </c>
      <c r="E5738" s="4" t="s">
        <v>8</v>
      </c>
    </row>
    <row r="5739" spans="1:9">
      <c r="A5739" t="n">
        <v>62284</v>
      </c>
      <c r="B5739" s="26" t="n">
        <v>51</v>
      </c>
      <c r="C5739" s="7" t="n">
        <v>4</v>
      </c>
      <c r="D5739" s="7" t="n">
        <v>3</v>
      </c>
      <c r="E5739" s="7" t="s">
        <v>172</v>
      </c>
    </row>
    <row r="5740" spans="1:9">
      <c r="A5740" t="s">
        <v>4</v>
      </c>
      <c r="B5740" s="4" t="s">
        <v>5</v>
      </c>
      <c r="C5740" s="4" t="s">
        <v>11</v>
      </c>
    </row>
    <row r="5741" spans="1:9">
      <c r="A5741" t="n">
        <v>62297</v>
      </c>
      <c r="B5741" s="29" t="n">
        <v>16</v>
      </c>
      <c r="C5741" s="7" t="n">
        <v>0</v>
      </c>
    </row>
    <row r="5742" spans="1:9">
      <c r="A5742" t="s">
        <v>4</v>
      </c>
      <c r="B5742" s="4" t="s">
        <v>5</v>
      </c>
      <c r="C5742" s="4" t="s">
        <v>11</v>
      </c>
      <c r="D5742" s="4" t="s">
        <v>51</v>
      </c>
      <c r="E5742" s="4" t="s">
        <v>7</v>
      </c>
      <c r="F5742" s="4" t="s">
        <v>7</v>
      </c>
    </row>
    <row r="5743" spans="1:9">
      <c r="A5743" t="n">
        <v>62300</v>
      </c>
      <c r="B5743" s="31" t="n">
        <v>26</v>
      </c>
      <c r="C5743" s="7" t="n">
        <v>3</v>
      </c>
      <c r="D5743" s="7" t="s">
        <v>683</v>
      </c>
      <c r="E5743" s="7" t="n">
        <v>2</v>
      </c>
      <c r="F5743" s="7" t="n">
        <v>0</v>
      </c>
    </row>
    <row r="5744" spans="1:9">
      <c r="A5744" t="s">
        <v>4</v>
      </c>
      <c r="B5744" s="4" t="s">
        <v>5</v>
      </c>
    </row>
    <row r="5745" spans="1:9">
      <c r="A5745" t="n">
        <v>62337</v>
      </c>
      <c r="B5745" s="32" t="n">
        <v>28</v>
      </c>
    </row>
    <row r="5746" spans="1:9">
      <c r="A5746" t="s">
        <v>4</v>
      </c>
      <c r="B5746" s="4" t="s">
        <v>5</v>
      </c>
      <c r="C5746" s="4" t="s">
        <v>7</v>
      </c>
      <c r="D5746" s="4" t="s">
        <v>11</v>
      </c>
      <c r="E5746" s="4" t="s">
        <v>8</v>
      </c>
    </row>
    <row r="5747" spans="1:9">
      <c r="A5747" t="n">
        <v>62338</v>
      </c>
      <c r="B5747" s="26" t="n">
        <v>51</v>
      </c>
      <c r="C5747" s="7" t="n">
        <v>4</v>
      </c>
      <c r="D5747" s="7" t="n">
        <v>7032</v>
      </c>
      <c r="E5747" s="7" t="s">
        <v>551</v>
      </c>
    </row>
    <row r="5748" spans="1:9">
      <c r="A5748" t="s">
        <v>4</v>
      </c>
      <c r="B5748" s="4" t="s">
        <v>5</v>
      </c>
      <c r="C5748" s="4" t="s">
        <v>11</v>
      </c>
    </row>
    <row r="5749" spans="1:9">
      <c r="A5749" t="n">
        <v>62351</v>
      </c>
      <c r="B5749" s="29" t="n">
        <v>16</v>
      </c>
      <c r="C5749" s="7" t="n">
        <v>0</v>
      </c>
    </row>
    <row r="5750" spans="1:9">
      <c r="A5750" t="s">
        <v>4</v>
      </c>
      <c r="B5750" s="4" t="s">
        <v>5</v>
      </c>
      <c r="C5750" s="4" t="s">
        <v>11</v>
      </c>
      <c r="D5750" s="4" t="s">
        <v>51</v>
      </c>
      <c r="E5750" s="4" t="s">
        <v>7</v>
      </c>
      <c r="F5750" s="4" t="s">
        <v>7</v>
      </c>
    </row>
    <row r="5751" spans="1:9">
      <c r="A5751" t="n">
        <v>62354</v>
      </c>
      <c r="B5751" s="31" t="n">
        <v>26</v>
      </c>
      <c r="C5751" s="7" t="n">
        <v>7032</v>
      </c>
      <c r="D5751" s="7" t="s">
        <v>684</v>
      </c>
      <c r="E5751" s="7" t="n">
        <v>2</v>
      </c>
      <c r="F5751" s="7" t="n">
        <v>0</v>
      </c>
    </row>
    <row r="5752" spans="1:9">
      <c r="A5752" t="s">
        <v>4</v>
      </c>
      <c r="B5752" s="4" t="s">
        <v>5</v>
      </c>
    </row>
    <row r="5753" spans="1:9">
      <c r="A5753" t="n">
        <v>62443</v>
      </c>
      <c r="B5753" s="32" t="n">
        <v>28</v>
      </c>
    </row>
    <row r="5754" spans="1:9">
      <c r="A5754" t="s">
        <v>4</v>
      </c>
      <c r="B5754" s="4" t="s">
        <v>5</v>
      </c>
      <c r="C5754" s="4" t="s">
        <v>11</v>
      </c>
      <c r="D5754" s="4" t="s">
        <v>7</v>
      </c>
      <c r="E5754" s="4" t="s">
        <v>8</v>
      </c>
      <c r="F5754" s="4" t="s">
        <v>13</v>
      </c>
      <c r="G5754" s="4" t="s">
        <v>13</v>
      </c>
      <c r="H5754" s="4" t="s">
        <v>13</v>
      </c>
    </row>
    <row r="5755" spans="1:9">
      <c r="A5755" t="n">
        <v>62444</v>
      </c>
      <c r="B5755" s="24" t="n">
        <v>48</v>
      </c>
      <c r="C5755" s="7" t="n">
        <v>5</v>
      </c>
      <c r="D5755" s="7" t="n">
        <v>0</v>
      </c>
      <c r="E5755" s="7" t="s">
        <v>473</v>
      </c>
      <c r="F5755" s="7" t="n">
        <v>-1</v>
      </c>
      <c r="G5755" s="7" t="n">
        <v>1</v>
      </c>
      <c r="H5755" s="7" t="n">
        <v>0</v>
      </c>
    </row>
    <row r="5756" spans="1:9">
      <c r="A5756" t="s">
        <v>4</v>
      </c>
      <c r="B5756" s="4" t="s">
        <v>5</v>
      </c>
      <c r="C5756" s="4" t="s">
        <v>7</v>
      </c>
      <c r="D5756" s="4" t="s">
        <v>11</v>
      </c>
      <c r="E5756" s="4" t="s">
        <v>8</v>
      </c>
    </row>
    <row r="5757" spans="1:9">
      <c r="A5757" t="n">
        <v>62477</v>
      </c>
      <c r="B5757" s="26" t="n">
        <v>51</v>
      </c>
      <c r="C5757" s="7" t="n">
        <v>4</v>
      </c>
      <c r="D5757" s="7" t="n">
        <v>5</v>
      </c>
      <c r="E5757" s="7" t="s">
        <v>493</v>
      </c>
    </row>
    <row r="5758" spans="1:9">
      <c r="A5758" t="s">
        <v>4</v>
      </c>
      <c r="B5758" s="4" t="s">
        <v>5</v>
      </c>
      <c r="C5758" s="4" t="s">
        <v>11</v>
      </c>
    </row>
    <row r="5759" spans="1:9">
      <c r="A5759" t="n">
        <v>62491</v>
      </c>
      <c r="B5759" s="29" t="n">
        <v>16</v>
      </c>
      <c r="C5759" s="7" t="n">
        <v>0</v>
      </c>
    </row>
    <row r="5760" spans="1:9">
      <c r="A5760" t="s">
        <v>4</v>
      </c>
      <c r="B5760" s="4" t="s">
        <v>5</v>
      </c>
      <c r="C5760" s="4" t="s">
        <v>11</v>
      </c>
      <c r="D5760" s="4" t="s">
        <v>51</v>
      </c>
      <c r="E5760" s="4" t="s">
        <v>7</v>
      </c>
      <c r="F5760" s="4" t="s">
        <v>7</v>
      </c>
    </row>
    <row r="5761" spans="1:8">
      <c r="A5761" t="n">
        <v>62494</v>
      </c>
      <c r="B5761" s="31" t="n">
        <v>26</v>
      </c>
      <c r="C5761" s="7" t="n">
        <v>5</v>
      </c>
      <c r="D5761" s="7" t="s">
        <v>685</v>
      </c>
      <c r="E5761" s="7" t="n">
        <v>2</v>
      </c>
      <c r="F5761" s="7" t="n">
        <v>0</v>
      </c>
    </row>
    <row r="5762" spans="1:8">
      <c r="A5762" t="s">
        <v>4</v>
      </c>
      <c r="B5762" s="4" t="s">
        <v>5</v>
      </c>
    </row>
    <row r="5763" spans="1:8">
      <c r="A5763" t="n">
        <v>62538</v>
      </c>
      <c r="B5763" s="32" t="n">
        <v>28</v>
      </c>
    </row>
    <row r="5764" spans="1:8">
      <c r="A5764" t="s">
        <v>4</v>
      </c>
      <c r="B5764" s="4" t="s">
        <v>5</v>
      </c>
      <c r="C5764" s="4" t="s">
        <v>11</v>
      </c>
      <c r="D5764" s="4" t="s">
        <v>11</v>
      </c>
      <c r="E5764" s="4" t="s">
        <v>11</v>
      </c>
    </row>
    <row r="5765" spans="1:8">
      <c r="A5765" t="n">
        <v>62539</v>
      </c>
      <c r="B5765" s="46" t="n">
        <v>61</v>
      </c>
      <c r="C5765" s="7" t="n">
        <v>7</v>
      </c>
      <c r="D5765" s="7" t="n">
        <v>9</v>
      </c>
      <c r="E5765" s="7" t="n">
        <v>1000</v>
      </c>
    </row>
    <row r="5766" spans="1:8">
      <c r="A5766" t="s">
        <v>4</v>
      </c>
      <c r="B5766" s="4" t="s">
        <v>5</v>
      </c>
      <c r="C5766" s="4" t="s">
        <v>11</v>
      </c>
      <c r="D5766" s="4" t="s">
        <v>7</v>
      </c>
      <c r="E5766" s="4" t="s">
        <v>8</v>
      </c>
      <c r="F5766" s="4" t="s">
        <v>13</v>
      </c>
      <c r="G5766" s="4" t="s">
        <v>13</v>
      </c>
      <c r="H5766" s="4" t="s">
        <v>13</v>
      </c>
    </row>
    <row r="5767" spans="1:8">
      <c r="A5767" t="n">
        <v>62546</v>
      </c>
      <c r="B5767" s="24" t="n">
        <v>48</v>
      </c>
      <c r="C5767" s="7" t="n">
        <v>9</v>
      </c>
      <c r="D5767" s="7" t="n">
        <v>0</v>
      </c>
      <c r="E5767" s="7" t="s">
        <v>659</v>
      </c>
      <c r="F5767" s="7" t="n">
        <v>-1</v>
      </c>
      <c r="G5767" s="7" t="n">
        <v>1</v>
      </c>
      <c r="H5767" s="7" t="n">
        <v>0</v>
      </c>
    </row>
    <row r="5768" spans="1:8">
      <c r="A5768" t="s">
        <v>4</v>
      </c>
      <c r="B5768" s="4" t="s">
        <v>5</v>
      </c>
      <c r="C5768" s="4" t="s">
        <v>11</v>
      </c>
      <c r="D5768" s="4" t="s">
        <v>7</v>
      </c>
      <c r="E5768" s="4" t="s">
        <v>7</v>
      </c>
      <c r="F5768" s="4" t="s">
        <v>8</v>
      </c>
    </row>
    <row r="5769" spans="1:8">
      <c r="A5769" t="n">
        <v>62576</v>
      </c>
      <c r="B5769" s="28" t="n">
        <v>20</v>
      </c>
      <c r="C5769" s="7" t="n">
        <v>9</v>
      </c>
      <c r="D5769" s="7" t="n">
        <v>2</v>
      </c>
      <c r="E5769" s="7" t="n">
        <v>10</v>
      </c>
      <c r="F5769" s="7" t="s">
        <v>686</v>
      </c>
    </row>
    <row r="5770" spans="1:8">
      <c r="A5770" t="s">
        <v>4</v>
      </c>
      <c r="B5770" s="4" t="s">
        <v>5</v>
      </c>
      <c r="C5770" s="4" t="s">
        <v>7</v>
      </c>
      <c r="D5770" s="4" t="s">
        <v>11</v>
      </c>
      <c r="E5770" s="4" t="s">
        <v>8</v>
      </c>
    </row>
    <row r="5771" spans="1:8">
      <c r="A5771" t="n">
        <v>62596</v>
      </c>
      <c r="B5771" s="26" t="n">
        <v>51</v>
      </c>
      <c r="C5771" s="7" t="n">
        <v>4</v>
      </c>
      <c r="D5771" s="7" t="n">
        <v>9</v>
      </c>
      <c r="E5771" s="7" t="s">
        <v>687</v>
      </c>
    </row>
    <row r="5772" spans="1:8">
      <c r="A5772" t="s">
        <v>4</v>
      </c>
      <c r="B5772" s="4" t="s">
        <v>5</v>
      </c>
      <c r="C5772" s="4" t="s">
        <v>11</v>
      </c>
    </row>
    <row r="5773" spans="1:8">
      <c r="A5773" t="n">
        <v>62611</v>
      </c>
      <c r="B5773" s="29" t="n">
        <v>16</v>
      </c>
      <c r="C5773" s="7" t="n">
        <v>0</v>
      </c>
    </row>
    <row r="5774" spans="1:8">
      <c r="A5774" t="s">
        <v>4</v>
      </c>
      <c r="B5774" s="4" t="s">
        <v>5</v>
      </c>
      <c r="C5774" s="4" t="s">
        <v>11</v>
      </c>
      <c r="D5774" s="4" t="s">
        <v>51</v>
      </c>
      <c r="E5774" s="4" t="s">
        <v>7</v>
      </c>
      <c r="F5774" s="4" t="s">
        <v>7</v>
      </c>
    </row>
    <row r="5775" spans="1:8">
      <c r="A5775" t="n">
        <v>62614</v>
      </c>
      <c r="B5775" s="31" t="n">
        <v>26</v>
      </c>
      <c r="C5775" s="7" t="n">
        <v>9</v>
      </c>
      <c r="D5775" s="7" t="s">
        <v>688</v>
      </c>
      <c r="E5775" s="7" t="n">
        <v>2</v>
      </c>
      <c r="F5775" s="7" t="n">
        <v>0</v>
      </c>
    </row>
    <row r="5776" spans="1:8">
      <c r="A5776" t="s">
        <v>4</v>
      </c>
      <c r="B5776" s="4" t="s">
        <v>5</v>
      </c>
    </row>
    <row r="5777" spans="1:8">
      <c r="A5777" t="n">
        <v>62635</v>
      </c>
      <c r="B5777" s="32" t="n">
        <v>28</v>
      </c>
    </row>
    <row r="5778" spans="1:8">
      <c r="A5778" t="s">
        <v>4</v>
      </c>
      <c r="B5778" s="4" t="s">
        <v>5</v>
      </c>
      <c r="C5778" s="4" t="s">
        <v>11</v>
      </c>
      <c r="D5778" s="4" t="s">
        <v>11</v>
      </c>
      <c r="E5778" s="4" t="s">
        <v>11</v>
      </c>
    </row>
    <row r="5779" spans="1:8">
      <c r="A5779" t="n">
        <v>62636</v>
      </c>
      <c r="B5779" s="46" t="n">
        <v>61</v>
      </c>
      <c r="C5779" s="7" t="n">
        <v>5</v>
      </c>
      <c r="D5779" s="7" t="n">
        <v>9</v>
      </c>
      <c r="E5779" s="7" t="n">
        <v>1000</v>
      </c>
    </row>
    <row r="5780" spans="1:8">
      <c r="A5780" t="s">
        <v>4</v>
      </c>
      <c r="B5780" s="4" t="s">
        <v>5</v>
      </c>
      <c r="C5780" s="4" t="s">
        <v>11</v>
      </c>
    </row>
    <row r="5781" spans="1:8">
      <c r="A5781" t="n">
        <v>62643</v>
      </c>
      <c r="B5781" s="29" t="n">
        <v>16</v>
      </c>
      <c r="C5781" s="7" t="n">
        <v>100</v>
      </c>
    </row>
    <row r="5782" spans="1:8">
      <c r="A5782" t="s">
        <v>4</v>
      </c>
      <c r="B5782" s="4" t="s">
        <v>5</v>
      </c>
      <c r="C5782" s="4" t="s">
        <v>11</v>
      </c>
      <c r="D5782" s="4" t="s">
        <v>11</v>
      </c>
      <c r="E5782" s="4" t="s">
        <v>11</v>
      </c>
    </row>
    <row r="5783" spans="1:8">
      <c r="A5783" t="n">
        <v>62646</v>
      </c>
      <c r="B5783" s="46" t="n">
        <v>61</v>
      </c>
      <c r="C5783" s="7" t="n">
        <v>3</v>
      </c>
      <c r="D5783" s="7" t="n">
        <v>9</v>
      </c>
      <c r="E5783" s="7" t="n">
        <v>1000</v>
      </c>
    </row>
    <row r="5784" spans="1:8">
      <c r="A5784" t="s">
        <v>4</v>
      </c>
      <c r="B5784" s="4" t="s">
        <v>5</v>
      </c>
      <c r="C5784" s="4" t="s">
        <v>11</v>
      </c>
    </row>
    <row r="5785" spans="1:8">
      <c r="A5785" t="n">
        <v>62653</v>
      </c>
      <c r="B5785" s="29" t="n">
        <v>16</v>
      </c>
      <c r="C5785" s="7" t="n">
        <v>100</v>
      </c>
    </row>
    <row r="5786" spans="1:8">
      <c r="A5786" t="s">
        <v>4</v>
      </c>
      <c r="B5786" s="4" t="s">
        <v>5</v>
      </c>
      <c r="C5786" s="4" t="s">
        <v>11</v>
      </c>
      <c r="D5786" s="4" t="s">
        <v>11</v>
      </c>
      <c r="E5786" s="4" t="s">
        <v>11</v>
      </c>
    </row>
    <row r="5787" spans="1:8">
      <c r="A5787" t="n">
        <v>62656</v>
      </c>
      <c r="B5787" s="46" t="n">
        <v>61</v>
      </c>
      <c r="C5787" s="7" t="n">
        <v>1</v>
      </c>
      <c r="D5787" s="7" t="n">
        <v>9</v>
      </c>
      <c r="E5787" s="7" t="n">
        <v>1000</v>
      </c>
    </row>
    <row r="5788" spans="1:8">
      <c r="A5788" t="s">
        <v>4</v>
      </c>
      <c r="B5788" s="4" t="s">
        <v>5</v>
      </c>
      <c r="C5788" s="4" t="s">
        <v>7</v>
      </c>
      <c r="D5788" s="4" t="s">
        <v>11</v>
      </c>
      <c r="E5788" s="4" t="s">
        <v>8</v>
      </c>
    </row>
    <row r="5789" spans="1:8">
      <c r="A5789" t="n">
        <v>62663</v>
      </c>
      <c r="B5789" s="26" t="n">
        <v>51</v>
      </c>
      <c r="C5789" s="7" t="n">
        <v>4</v>
      </c>
      <c r="D5789" s="7" t="n">
        <v>7</v>
      </c>
      <c r="E5789" s="7" t="s">
        <v>383</v>
      </c>
    </row>
    <row r="5790" spans="1:8">
      <c r="A5790" t="s">
        <v>4</v>
      </c>
      <c r="B5790" s="4" t="s">
        <v>5</v>
      </c>
      <c r="C5790" s="4" t="s">
        <v>11</v>
      </c>
    </row>
    <row r="5791" spans="1:8">
      <c r="A5791" t="n">
        <v>62676</v>
      </c>
      <c r="B5791" s="29" t="n">
        <v>16</v>
      </c>
      <c r="C5791" s="7" t="n">
        <v>0</v>
      </c>
    </row>
    <row r="5792" spans="1:8">
      <c r="A5792" t="s">
        <v>4</v>
      </c>
      <c r="B5792" s="4" t="s">
        <v>5</v>
      </c>
      <c r="C5792" s="4" t="s">
        <v>11</v>
      </c>
      <c r="D5792" s="4" t="s">
        <v>51</v>
      </c>
      <c r="E5792" s="4" t="s">
        <v>7</v>
      </c>
      <c r="F5792" s="4" t="s">
        <v>7</v>
      </c>
    </row>
    <row r="5793" spans="1:6">
      <c r="A5793" t="n">
        <v>62679</v>
      </c>
      <c r="B5793" s="31" t="n">
        <v>26</v>
      </c>
      <c r="C5793" s="7" t="n">
        <v>7</v>
      </c>
      <c r="D5793" s="7" t="s">
        <v>689</v>
      </c>
      <c r="E5793" s="7" t="n">
        <v>2</v>
      </c>
      <c r="F5793" s="7" t="n">
        <v>0</v>
      </c>
    </row>
    <row r="5794" spans="1:6">
      <c r="A5794" t="s">
        <v>4</v>
      </c>
      <c r="B5794" s="4" t="s">
        <v>5</v>
      </c>
    </row>
    <row r="5795" spans="1:6">
      <c r="A5795" t="n">
        <v>62724</v>
      </c>
      <c r="B5795" s="32" t="n">
        <v>28</v>
      </c>
    </row>
    <row r="5796" spans="1:6">
      <c r="A5796" t="s">
        <v>4</v>
      </c>
      <c r="B5796" s="4" t="s">
        <v>5</v>
      </c>
      <c r="C5796" s="4" t="s">
        <v>11</v>
      </c>
      <c r="D5796" s="4" t="s">
        <v>11</v>
      </c>
      <c r="E5796" s="4" t="s">
        <v>11</v>
      </c>
    </row>
    <row r="5797" spans="1:6">
      <c r="A5797" t="n">
        <v>62725</v>
      </c>
      <c r="B5797" s="46" t="n">
        <v>61</v>
      </c>
      <c r="C5797" s="7" t="n">
        <v>6</v>
      </c>
      <c r="D5797" s="7" t="n">
        <v>9</v>
      </c>
      <c r="E5797" s="7" t="n">
        <v>1000</v>
      </c>
    </row>
    <row r="5798" spans="1:6">
      <c r="A5798" t="s">
        <v>4</v>
      </c>
      <c r="B5798" s="4" t="s">
        <v>5</v>
      </c>
      <c r="C5798" s="4" t="s">
        <v>11</v>
      </c>
      <c r="D5798" s="4" t="s">
        <v>7</v>
      </c>
      <c r="E5798" s="4" t="s">
        <v>7</v>
      </c>
      <c r="F5798" s="4" t="s">
        <v>8</v>
      </c>
    </row>
    <row r="5799" spans="1:6">
      <c r="A5799" t="n">
        <v>62732</v>
      </c>
      <c r="B5799" s="28" t="n">
        <v>20</v>
      </c>
      <c r="C5799" s="7" t="n">
        <v>6</v>
      </c>
      <c r="D5799" s="7" t="n">
        <v>2</v>
      </c>
      <c r="E5799" s="7" t="n">
        <v>10</v>
      </c>
      <c r="F5799" s="7" t="s">
        <v>686</v>
      </c>
    </row>
    <row r="5800" spans="1:6">
      <c r="A5800" t="s">
        <v>4</v>
      </c>
      <c r="B5800" s="4" t="s">
        <v>5</v>
      </c>
      <c r="C5800" s="4" t="s">
        <v>7</v>
      </c>
      <c r="D5800" s="4" t="s">
        <v>11</v>
      </c>
      <c r="E5800" s="4" t="s">
        <v>8</v>
      </c>
    </row>
    <row r="5801" spans="1:6">
      <c r="A5801" t="n">
        <v>62752</v>
      </c>
      <c r="B5801" s="26" t="n">
        <v>51</v>
      </c>
      <c r="C5801" s="7" t="n">
        <v>4</v>
      </c>
      <c r="D5801" s="7" t="n">
        <v>6</v>
      </c>
      <c r="E5801" s="7" t="s">
        <v>570</v>
      </c>
    </row>
    <row r="5802" spans="1:6">
      <c r="A5802" t="s">
        <v>4</v>
      </c>
      <c r="B5802" s="4" t="s">
        <v>5</v>
      </c>
      <c r="C5802" s="4" t="s">
        <v>11</v>
      </c>
    </row>
    <row r="5803" spans="1:6">
      <c r="A5803" t="n">
        <v>62766</v>
      </c>
      <c r="B5803" s="29" t="n">
        <v>16</v>
      </c>
      <c r="C5803" s="7" t="n">
        <v>0</v>
      </c>
    </row>
    <row r="5804" spans="1:6">
      <c r="A5804" t="s">
        <v>4</v>
      </c>
      <c r="B5804" s="4" t="s">
        <v>5</v>
      </c>
      <c r="C5804" s="4" t="s">
        <v>11</v>
      </c>
      <c r="D5804" s="4" t="s">
        <v>51</v>
      </c>
      <c r="E5804" s="4" t="s">
        <v>7</v>
      </c>
      <c r="F5804" s="4" t="s">
        <v>7</v>
      </c>
    </row>
    <row r="5805" spans="1:6">
      <c r="A5805" t="n">
        <v>62769</v>
      </c>
      <c r="B5805" s="31" t="n">
        <v>26</v>
      </c>
      <c r="C5805" s="7" t="n">
        <v>6</v>
      </c>
      <c r="D5805" s="7" t="s">
        <v>690</v>
      </c>
      <c r="E5805" s="7" t="n">
        <v>2</v>
      </c>
      <c r="F5805" s="7" t="n">
        <v>0</v>
      </c>
    </row>
    <row r="5806" spans="1:6">
      <c r="A5806" t="s">
        <v>4</v>
      </c>
      <c r="B5806" s="4" t="s">
        <v>5</v>
      </c>
    </row>
    <row r="5807" spans="1:6">
      <c r="A5807" t="n">
        <v>62829</v>
      </c>
      <c r="B5807" s="32" t="n">
        <v>28</v>
      </c>
    </row>
    <row r="5808" spans="1:6">
      <c r="A5808" t="s">
        <v>4</v>
      </c>
      <c r="B5808" s="4" t="s">
        <v>5</v>
      </c>
      <c r="C5808" s="4" t="s">
        <v>11</v>
      </c>
      <c r="D5808" s="4" t="s">
        <v>11</v>
      </c>
      <c r="E5808" s="4" t="s">
        <v>11</v>
      </c>
    </row>
    <row r="5809" spans="1:6">
      <c r="A5809" t="n">
        <v>62830</v>
      </c>
      <c r="B5809" s="46" t="n">
        <v>61</v>
      </c>
      <c r="C5809" s="7" t="n">
        <v>8</v>
      </c>
      <c r="D5809" s="7" t="n">
        <v>65533</v>
      </c>
      <c r="E5809" s="7" t="n">
        <v>1000</v>
      </c>
    </row>
    <row r="5810" spans="1:6">
      <c r="A5810" t="s">
        <v>4</v>
      </c>
      <c r="B5810" s="4" t="s">
        <v>5</v>
      </c>
      <c r="C5810" s="4" t="s">
        <v>11</v>
      </c>
      <c r="D5810" s="4" t="s">
        <v>7</v>
      </c>
      <c r="E5810" s="4" t="s">
        <v>7</v>
      </c>
      <c r="F5810" s="4" t="s">
        <v>8</v>
      </c>
    </row>
    <row r="5811" spans="1:6">
      <c r="A5811" t="n">
        <v>62837</v>
      </c>
      <c r="B5811" s="28" t="n">
        <v>20</v>
      </c>
      <c r="C5811" s="7" t="n">
        <v>8</v>
      </c>
      <c r="D5811" s="7" t="n">
        <v>2</v>
      </c>
      <c r="E5811" s="7" t="n">
        <v>10</v>
      </c>
      <c r="F5811" s="7" t="s">
        <v>489</v>
      </c>
    </row>
    <row r="5812" spans="1:6">
      <c r="A5812" t="s">
        <v>4</v>
      </c>
      <c r="B5812" s="4" t="s">
        <v>5</v>
      </c>
      <c r="C5812" s="4" t="s">
        <v>11</v>
      </c>
      <c r="D5812" s="4" t="s">
        <v>7</v>
      </c>
      <c r="E5812" s="4" t="s">
        <v>8</v>
      </c>
      <c r="F5812" s="4" t="s">
        <v>13</v>
      </c>
      <c r="G5812" s="4" t="s">
        <v>13</v>
      </c>
      <c r="H5812" s="4" t="s">
        <v>13</v>
      </c>
    </row>
    <row r="5813" spans="1:6">
      <c r="A5813" t="n">
        <v>62858</v>
      </c>
      <c r="B5813" s="24" t="n">
        <v>48</v>
      </c>
      <c r="C5813" s="7" t="n">
        <v>8</v>
      </c>
      <c r="D5813" s="7" t="n">
        <v>0</v>
      </c>
      <c r="E5813" s="7" t="s">
        <v>471</v>
      </c>
      <c r="F5813" s="7" t="n">
        <v>-1</v>
      </c>
      <c r="G5813" s="7" t="n">
        <v>1</v>
      </c>
      <c r="H5813" s="7" t="n">
        <v>0</v>
      </c>
    </row>
    <row r="5814" spans="1:6">
      <c r="A5814" t="s">
        <v>4</v>
      </c>
      <c r="B5814" s="4" t="s">
        <v>5</v>
      </c>
      <c r="C5814" s="4" t="s">
        <v>7</v>
      </c>
      <c r="D5814" s="4" t="s">
        <v>11</v>
      </c>
      <c r="E5814" s="4" t="s">
        <v>8</v>
      </c>
    </row>
    <row r="5815" spans="1:6">
      <c r="A5815" t="n">
        <v>62890</v>
      </c>
      <c r="B5815" s="26" t="n">
        <v>51</v>
      </c>
      <c r="C5815" s="7" t="n">
        <v>4</v>
      </c>
      <c r="D5815" s="7" t="n">
        <v>8</v>
      </c>
      <c r="E5815" s="7" t="s">
        <v>380</v>
      </c>
    </row>
    <row r="5816" spans="1:6">
      <c r="A5816" t="s">
        <v>4</v>
      </c>
      <c r="B5816" s="4" t="s">
        <v>5</v>
      </c>
      <c r="C5816" s="4" t="s">
        <v>11</v>
      </c>
    </row>
    <row r="5817" spans="1:6">
      <c r="A5817" t="n">
        <v>62904</v>
      </c>
      <c r="B5817" s="29" t="n">
        <v>16</v>
      </c>
      <c r="C5817" s="7" t="n">
        <v>0</v>
      </c>
    </row>
    <row r="5818" spans="1:6">
      <c r="A5818" t="s">
        <v>4</v>
      </c>
      <c r="B5818" s="4" t="s">
        <v>5</v>
      </c>
      <c r="C5818" s="4" t="s">
        <v>11</v>
      </c>
      <c r="D5818" s="4" t="s">
        <v>51</v>
      </c>
      <c r="E5818" s="4" t="s">
        <v>7</v>
      </c>
      <c r="F5818" s="4" t="s">
        <v>7</v>
      </c>
    </row>
    <row r="5819" spans="1:6">
      <c r="A5819" t="n">
        <v>62907</v>
      </c>
      <c r="B5819" s="31" t="n">
        <v>26</v>
      </c>
      <c r="C5819" s="7" t="n">
        <v>8</v>
      </c>
      <c r="D5819" s="7" t="s">
        <v>691</v>
      </c>
      <c r="E5819" s="7" t="n">
        <v>2</v>
      </c>
      <c r="F5819" s="7" t="n">
        <v>0</v>
      </c>
    </row>
    <row r="5820" spans="1:6">
      <c r="A5820" t="s">
        <v>4</v>
      </c>
      <c r="B5820" s="4" t="s">
        <v>5</v>
      </c>
    </row>
    <row r="5821" spans="1:6">
      <c r="A5821" t="n">
        <v>62974</v>
      </c>
      <c r="B5821" s="32" t="n">
        <v>28</v>
      </c>
    </row>
    <row r="5822" spans="1:6">
      <c r="A5822" t="s">
        <v>4</v>
      </c>
      <c r="B5822" s="4" t="s">
        <v>5</v>
      </c>
      <c r="C5822" s="4" t="s">
        <v>7</v>
      </c>
      <c r="D5822" s="4" t="s">
        <v>11</v>
      </c>
      <c r="E5822" s="4" t="s">
        <v>13</v>
      </c>
    </row>
    <row r="5823" spans="1:6">
      <c r="A5823" t="n">
        <v>62975</v>
      </c>
      <c r="B5823" s="48" t="n">
        <v>58</v>
      </c>
      <c r="C5823" s="7" t="n">
        <v>101</v>
      </c>
      <c r="D5823" s="7" t="n">
        <v>500</v>
      </c>
      <c r="E5823" s="7" t="n">
        <v>1</v>
      </c>
    </row>
    <row r="5824" spans="1:6">
      <c r="A5824" t="s">
        <v>4</v>
      </c>
      <c r="B5824" s="4" t="s">
        <v>5</v>
      </c>
      <c r="C5824" s="4" t="s">
        <v>7</v>
      </c>
      <c r="D5824" s="4" t="s">
        <v>11</v>
      </c>
    </row>
    <row r="5825" spans="1:8">
      <c r="A5825" t="n">
        <v>62983</v>
      </c>
      <c r="B5825" s="48" t="n">
        <v>58</v>
      </c>
      <c r="C5825" s="7" t="n">
        <v>254</v>
      </c>
      <c r="D5825" s="7" t="n">
        <v>0</v>
      </c>
    </row>
    <row r="5826" spans="1:8">
      <c r="A5826" t="s">
        <v>4</v>
      </c>
      <c r="B5826" s="4" t="s">
        <v>5</v>
      </c>
      <c r="C5826" s="4" t="s">
        <v>7</v>
      </c>
      <c r="D5826" s="4" t="s">
        <v>11</v>
      </c>
      <c r="E5826" s="4" t="s">
        <v>8</v>
      </c>
      <c r="F5826" s="4" t="s">
        <v>8</v>
      </c>
      <c r="G5826" s="4" t="s">
        <v>8</v>
      </c>
      <c r="H5826" s="4" t="s">
        <v>8</v>
      </c>
    </row>
    <row r="5827" spans="1:8">
      <c r="A5827" t="n">
        <v>62987</v>
      </c>
      <c r="B5827" s="26" t="n">
        <v>51</v>
      </c>
      <c r="C5827" s="7" t="n">
        <v>3</v>
      </c>
      <c r="D5827" s="7" t="n">
        <v>9</v>
      </c>
      <c r="E5827" s="7" t="s">
        <v>692</v>
      </c>
      <c r="F5827" s="7" t="s">
        <v>558</v>
      </c>
      <c r="G5827" s="7" t="s">
        <v>41</v>
      </c>
      <c r="H5827" s="7" t="s">
        <v>42</v>
      </c>
    </row>
    <row r="5828" spans="1:8">
      <c r="A5828" t="s">
        <v>4</v>
      </c>
      <c r="B5828" s="4" t="s">
        <v>5</v>
      </c>
      <c r="C5828" s="4" t="s">
        <v>11</v>
      </c>
      <c r="D5828" s="4" t="s">
        <v>11</v>
      </c>
      <c r="E5828" s="4" t="s">
        <v>11</v>
      </c>
    </row>
    <row r="5829" spans="1:8">
      <c r="A5829" t="n">
        <v>63000</v>
      </c>
      <c r="B5829" s="46" t="n">
        <v>61</v>
      </c>
      <c r="C5829" s="7" t="n">
        <v>3</v>
      </c>
      <c r="D5829" s="7" t="n">
        <v>65533</v>
      </c>
      <c r="E5829" s="7" t="n">
        <v>0</v>
      </c>
    </row>
    <row r="5830" spans="1:8">
      <c r="A5830" t="s">
        <v>4</v>
      </c>
      <c r="B5830" s="4" t="s">
        <v>5</v>
      </c>
      <c r="C5830" s="4" t="s">
        <v>7</v>
      </c>
      <c r="D5830" s="4" t="s">
        <v>11</v>
      </c>
      <c r="E5830" s="4" t="s">
        <v>8</v>
      </c>
      <c r="F5830" s="4" t="s">
        <v>8</v>
      </c>
      <c r="G5830" s="4" t="s">
        <v>8</v>
      </c>
      <c r="H5830" s="4" t="s">
        <v>8</v>
      </c>
    </row>
    <row r="5831" spans="1:8">
      <c r="A5831" t="n">
        <v>63007</v>
      </c>
      <c r="B5831" s="26" t="n">
        <v>51</v>
      </c>
      <c r="C5831" s="7" t="n">
        <v>3</v>
      </c>
      <c r="D5831" s="7" t="n">
        <v>3</v>
      </c>
      <c r="E5831" s="7" t="s">
        <v>42</v>
      </c>
      <c r="F5831" s="7" t="s">
        <v>42</v>
      </c>
      <c r="G5831" s="7" t="s">
        <v>41</v>
      </c>
      <c r="H5831" s="7" t="s">
        <v>42</v>
      </c>
    </row>
    <row r="5832" spans="1:8">
      <c r="A5832" t="s">
        <v>4</v>
      </c>
      <c r="B5832" s="4" t="s">
        <v>5</v>
      </c>
      <c r="C5832" s="4" t="s">
        <v>7</v>
      </c>
      <c r="D5832" s="4" t="s">
        <v>7</v>
      </c>
      <c r="E5832" s="4" t="s">
        <v>13</v>
      </c>
      <c r="F5832" s="4" t="s">
        <v>13</v>
      </c>
      <c r="G5832" s="4" t="s">
        <v>13</v>
      </c>
      <c r="H5832" s="4" t="s">
        <v>11</v>
      </c>
    </row>
    <row r="5833" spans="1:8">
      <c r="A5833" t="n">
        <v>63020</v>
      </c>
      <c r="B5833" s="53" t="n">
        <v>45</v>
      </c>
      <c r="C5833" s="7" t="n">
        <v>2</v>
      </c>
      <c r="D5833" s="7" t="n">
        <v>3</v>
      </c>
      <c r="E5833" s="7" t="n">
        <v>-9.22000026702881</v>
      </c>
      <c r="F5833" s="7" t="n">
        <v>0.930000007152557</v>
      </c>
      <c r="G5833" s="7" t="n">
        <v>8.30000019073486</v>
      </c>
      <c r="H5833" s="7" t="n">
        <v>0</v>
      </c>
    </row>
    <row r="5834" spans="1:8">
      <c r="A5834" t="s">
        <v>4</v>
      </c>
      <c r="B5834" s="4" t="s">
        <v>5</v>
      </c>
      <c r="C5834" s="4" t="s">
        <v>7</v>
      </c>
      <c r="D5834" s="4" t="s">
        <v>7</v>
      </c>
      <c r="E5834" s="4" t="s">
        <v>13</v>
      </c>
      <c r="F5834" s="4" t="s">
        <v>13</v>
      </c>
      <c r="G5834" s="4" t="s">
        <v>13</v>
      </c>
      <c r="H5834" s="4" t="s">
        <v>11</v>
      </c>
      <c r="I5834" s="4" t="s">
        <v>7</v>
      </c>
    </row>
    <row r="5835" spans="1:8">
      <c r="A5835" t="n">
        <v>63037</v>
      </c>
      <c r="B5835" s="53" t="n">
        <v>45</v>
      </c>
      <c r="C5835" s="7" t="n">
        <v>4</v>
      </c>
      <c r="D5835" s="7" t="n">
        <v>3</v>
      </c>
      <c r="E5835" s="7" t="n">
        <v>5.84999990463257</v>
      </c>
      <c r="F5835" s="7" t="n">
        <v>295.519989013672</v>
      </c>
      <c r="G5835" s="7" t="n">
        <v>0</v>
      </c>
      <c r="H5835" s="7" t="n">
        <v>0</v>
      </c>
      <c r="I5835" s="7" t="n">
        <v>0</v>
      </c>
    </row>
    <row r="5836" spans="1:8">
      <c r="A5836" t="s">
        <v>4</v>
      </c>
      <c r="B5836" s="4" t="s">
        <v>5</v>
      </c>
      <c r="C5836" s="4" t="s">
        <v>7</v>
      </c>
      <c r="D5836" s="4" t="s">
        <v>7</v>
      </c>
      <c r="E5836" s="4" t="s">
        <v>13</v>
      </c>
      <c r="F5836" s="4" t="s">
        <v>11</v>
      </c>
    </row>
    <row r="5837" spans="1:8">
      <c r="A5837" t="n">
        <v>63055</v>
      </c>
      <c r="B5837" s="53" t="n">
        <v>45</v>
      </c>
      <c r="C5837" s="7" t="n">
        <v>5</v>
      </c>
      <c r="D5837" s="7" t="n">
        <v>3</v>
      </c>
      <c r="E5837" s="7" t="n">
        <v>3.29999995231628</v>
      </c>
      <c r="F5837" s="7" t="n">
        <v>0</v>
      </c>
    </row>
    <row r="5838" spans="1:8">
      <c r="A5838" t="s">
        <v>4</v>
      </c>
      <c r="B5838" s="4" t="s">
        <v>5</v>
      </c>
      <c r="C5838" s="4" t="s">
        <v>7</v>
      </c>
      <c r="D5838" s="4" t="s">
        <v>7</v>
      </c>
      <c r="E5838" s="4" t="s">
        <v>13</v>
      </c>
      <c r="F5838" s="4" t="s">
        <v>11</v>
      </c>
    </row>
    <row r="5839" spans="1:8">
      <c r="A5839" t="n">
        <v>63064</v>
      </c>
      <c r="B5839" s="53" t="n">
        <v>45</v>
      </c>
      <c r="C5839" s="7" t="n">
        <v>11</v>
      </c>
      <c r="D5839" s="7" t="n">
        <v>3</v>
      </c>
      <c r="E5839" s="7" t="n">
        <v>34</v>
      </c>
      <c r="F5839" s="7" t="n">
        <v>0</v>
      </c>
    </row>
    <row r="5840" spans="1:8">
      <c r="A5840" t="s">
        <v>4</v>
      </c>
      <c r="B5840" s="4" t="s">
        <v>5</v>
      </c>
      <c r="C5840" s="4" t="s">
        <v>11</v>
      </c>
      <c r="D5840" s="4" t="s">
        <v>11</v>
      </c>
      <c r="E5840" s="4" t="s">
        <v>11</v>
      </c>
    </row>
    <row r="5841" spans="1:9">
      <c r="A5841" t="n">
        <v>63073</v>
      </c>
      <c r="B5841" s="46" t="n">
        <v>61</v>
      </c>
      <c r="C5841" s="7" t="n">
        <v>11</v>
      </c>
      <c r="D5841" s="7" t="n">
        <v>0</v>
      </c>
      <c r="E5841" s="7" t="n">
        <v>0</v>
      </c>
    </row>
    <row r="5842" spans="1:9">
      <c r="A5842" t="s">
        <v>4</v>
      </c>
      <c r="B5842" s="4" t="s">
        <v>5</v>
      </c>
      <c r="C5842" s="4" t="s">
        <v>11</v>
      </c>
      <c r="D5842" s="4" t="s">
        <v>7</v>
      </c>
      <c r="E5842" s="4" t="s">
        <v>8</v>
      </c>
      <c r="F5842" s="4" t="s">
        <v>13</v>
      </c>
      <c r="G5842" s="4" t="s">
        <v>13</v>
      </c>
      <c r="H5842" s="4" t="s">
        <v>13</v>
      </c>
    </row>
    <row r="5843" spans="1:9">
      <c r="A5843" t="n">
        <v>63080</v>
      </c>
      <c r="B5843" s="24" t="n">
        <v>48</v>
      </c>
      <c r="C5843" s="7" t="n">
        <v>11</v>
      </c>
      <c r="D5843" s="7" t="n">
        <v>0</v>
      </c>
      <c r="E5843" s="7" t="s">
        <v>660</v>
      </c>
      <c r="F5843" s="7" t="n">
        <v>-1</v>
      </c>
      <c r="G5843" s="7" t="n">
        <v>1</v>
      </c>
      <c r="H5843" s="7" t="n">
        <v>0</v>
      </c>
    </row>
    <row r="5844" spans="1:9">
      <c r="A5844" t="s">
        <v>4</v>
      </c>
      <c r="B5844" s="4" t="s">
        <v>5</v>
      </c>
      <c r="C5844" s="4" t="s">
        <v>7</v>
      </c>
      <c r="D5844" s="4" t="s">
        <v>11</v>
      </c>
      <c r="E5844" s="4" t="s">
        <v>8</v>
      </c>
      <c r="F5844" s="4" t="s">
        <v>8</v>
      </c>
      <c r="G5844" s="4" t="s">
        <v>8</v>
      </c>
      <c r="H5844" s="4" t="s">
        <v>8</v>
      </c>
    </row>
    <row r="5845" spans="1:9">
      <c r="A5845" t="n">
        <v>63114</v>
      </c>
      <c r="B5845" s="26" t="n">
        <v>51</v>
      </c>
      <c r="C5845" s="7" t="n">
        <v>3</v>
      </c>
      <c r="D5845" s="7" t="n">
        <v>11</v>
      </c>
      <c r="E5845" s="7" t="s">
        <v>693</v>
      </c>
      <c r="F5845" s="7" t="s">
        <v>352</v>
      </c>
      <c r="G5845" s="7" t="s">
        <v>41</v>
      </c>
      <c r="H5845" s="7" t="s">
        <v>42</v>
      </c>
    </row>
    <row r="5846" spans="1:9">
      <c r="A5846" t="s">
        <v>4</v>
      </c>
      <c r="B5846" s="4" t="s">
        <v>5</v>
      </c>
      <c r="C5846" s="4" t="s">
        <v>7</v>
      </c>
      <c r="D5846" s="4" t="s">
        <v>11</v>
      </c>
    </row>
    <row r="5847" spans="1:9">
      <c r="A5847" t="n">
        <v>63135</v>
      </c>
      <c r="B5847" s="48" t="n">
        <v>58</v>
      </c>
      <c r="C5847" s="7" t="n">
        <v>255</v>
      </c>
      <c r="D5847" s="7" t="n">
        <v>0</v>
      </c>
    </row>
    <row r="5848" spans="1:9">
      <c r="A5848" t="s">
        <v>4</v>
      </c>
      <c r="B5848" s="4" t="s">
        <v>5</v>
      </c>
      <c r="C5848" s="4" t="s">
        <v>7</v>
      </c>
      <c r="D5848" s="4" t="s">
        <v>11</v>
      </c>
    </row>
    <row r="5849" spans="1:9">
      <c r="A5849" t="n">
        <v>63139</v>
      </c>
      <c r="B5849" s="53" t="n">
        <v>45</v>
      </c>
      <c r="C5849" s="7" t="n">
        <v>7</v>
      </c>
      <c r="D5849" s="7" t="n">
        <v>255</v>
      </c>
    </row>
    <row r="5850" spans="1:9">
      <c r="A5850" t="s">
        <v>4</v>
      </c>
      <c r="B5850" s="4" t="s">
        <v>5</v>
      </c>
      <c r="C5850" s="4" t="s">
        <v>11</v>
      </c>
    </row>
    <row r="5851" spans="1:9">
      <c r="A5851" t="n">
        <v>63143</v>
      </c>
      <c r="B5851" s="29" t="n">
        <v>16</v>
      </c>
      <c r="C5851" s="7" t="n">
        <v>1000</v>
      </c>
    </row>
    <row r="5852" spans="1:9">
      <c r="A5852" t="s">
        <v>4</v>
      </c>
      <c r="B5852" s="4" t="s">
        <v>5</v>
      </c>
      <c r="C5852" s="4" t="s">
        <v>7</v>
      </c>
      <c r="D5852" s="4" t="s">
        <v>11</v>
      </c>
      <c r="E5852" s="4" t="s">
        <v>8</v>
      </c>
    </row>
    <row r="5853" spans="1:9">
      <c r="A5853" t="n">
        <v>63146</v>
      </c>
      <c r="B5853" s="26" t="n">
        <v>51</v>
      </c>
      <c r="C5853" s="7" t="n">
        <v>4</v>
      </c>
      <c r="D5853" s="7" t="n">
        <v>11</v>
      </c>
      <c r="E5853" s="7" t="s">
        <v>504</v>
      </c>
    </row>
    <row r="5854" spans="1:9">
      <c r="A5854" t="s">
        <v>4</v>
      </c>
      <c r="B5854" s="4" t="s">
        <v>5</v>
      </c>
      <c r="C5854" s="4" t="s">
        <v>11</v>
      </c>
    </row>
    <row r="5855" spans="1:9">
      <c r="A5855" t="n">
        <v>63160</v>
      </c>
      <c r="B5855" s="29" t="n">
        <v>16</v>
      </c>
      <c r="C5855" s="7" t="n">
        <v>0</v>
      </c>
    </row>
    <row r="5856" spans="1:9">
      <c r="A5856" t="s">
        <v>4</v>
      </c>
      <c r="B5856" s="4" t="s">
        <v>5</v>
      </c>
      <c r="C5856" s="4" t="s">
        <v>11</v>
      </c>
      <c r="D5856" s="4" t="s">
        <v>51</v>
      </c>
      <c r="E5856" s="4" t="s">
        <v>7</v>
      </c>
      <c r="F5856" s="4" t="s">
        <v>7</v>
      </c>
      <c r="G5856" s="4" t="s">
        <v>51</v>
      </c>
      <c r="H5856" s="4" t="s">
        <v>7</v>
      </c>
      <c r="I5856" s="4" t="s">
        <v>7</v>
      </c>
    </row>
    <row r="5857" spans="1:9">
      <c r="A5857" t="n">
        <v>63163</v>
      </c>
      <c r="B5857" s="31" t="n">
        <v>26</v>
      </c>
      <c r="C5857" s="7" t="n">
        <v>11</v>
      </c>
      <c r="D5857" s="7" t="s">
        <v>694</v>
      </c>
      <c r="E5857" s="7" t="n">
        <v>2</v>
      </c>
      <c r="F5857" s="7" t="n">
        <v>3</v>
      </c>
      <c r="G5857" s="7" t="s">
        <v>695</v>
      </c>
      <c r="H5857" s="7" t="n">
        <v>2</v>
      </c>
      <c r="I5857" s="7" t="n">
        <v>0</v>
      </c>
    </row>
    <row r="5858" spans="1:9">
      <c r="A5858" t="s">
        <v>4</v>
      </c>
      <c r="B5858" s="4" t="s">
        <v>5</v>
      </c>
    </row>
    <row r="5859" spans="1:9">
      <c r="A5859" t="n">
        <v>63321</v>
      </c>
      <c r="B5859" s="32" t="n">
        <v>28</v>
      </c>
    </row>
    <row r="5860" spans="1:9">
      <c r="A5860" t="s">
        <v>4</v>
      </c>
      <c r="B5860" s="4" t="s">
        <v>5</v>
      </c>
      <c r="C5860" s="4" t="s">
        <v>11</v>
      </c>
      <c r="D5860" s="4" t="s">
        <v>7</v>
      </c>
    </row>
    <row r="5861" spans="1:9">
      <c r="A5861" t="n">
        <v>63322</v>
      </c>
      <c r="B5861" s="64" t="n">
        <v>89</v>
      </c>
      <c r="C5861" s="7" t="n">
        <v>65533</v>
      </c>
      <c r="D5861" s="7" t="n">
        <v>1</v>
      </c>
    </row>
    <row r="5862" spans="1:9">
      <c r="A5862" t="s">
        <v>4</v>
      </c>
      <c r="B5862" s="4" t="s">
        <v>5</v>
      </c>
      <c r="C5862" s="4" t="s">
        <v>7</v>
      </c>
      <c r="D5862" s="4" t="s">
        <v>11</v>
      </c>
      <c r="E5862" s="4" t="s">
        <v>13</v>
      </c>
    </row>
    <row r="5863" spans="1:9">
      <c r="A5863" t="n">
        <v>63326</v>
      </c>
      <c r="B5863" s="48" t="n">
        <v>58</v>
      </c>
      <c r="C5863" s="7" t="n">
        <v>101</v>
      </c>
      <c r="D5863" s="7" t="n">
        <v>500</v>
      </c>
      <c r="E5863" s="7" t="n">
        <v>1</v>
      </c>
    </row>
    <row r="5864" spans="1:9">
      <c r="A5864" t="s">
        <v>4</v>
      </c>
      <c r="B5864" s="4" t="s">
        <v>5</v>
      </c>
      <c r="C5864" s="4" t="s">
        <v>7</v>
      </c>
      <c r="D5864" s="4" t="s">
        <v>11</v>
      </c>
    </row>
    <row r="5865" spans="1:9">
      <c r="A5865" t="n">
        <v>63334</v>
      </c>
      <c r="B5865" s="48" t="n">
        <v>58</v>
      </c>
      <c r="C5865" s="7" t="n">
        <v>254</v>
      </c>
      <c r="D5865" s="7" t="n">
        <v>0</v>
      </c>
    </row>
    <row r="5866" spans="1:9">
      <c r="A5866" t="s">
        <v>4</v>
      </c>
      <c r="B5866" s="4" t="s">
        <v>5</v>
      </c>
      <c r="C5866" s="4" t="s">
        <v>7</v>
      </c>
      <c r="D5866" s="4" t="s">
        <v>7</v>
      </c>
      <c r="E5866" s="4" t="s">
        <v>13</v>
      </c>
      <c r="F5866" s="4" t="s">
        <v>13</v>
      </c>
      <c r="G5866" s="4" t="s">
        <v>13</v>
      </c>
      <c r="H5866" s="4" t="s">
        <v>11</v>
      </c>
    </row>
    <row r="5867" spans="1:9">
      <c r="A5867" t="n">
        <v>63338</v>
      </c>
      <c r="B5867" s="53" t="n">
        <v>45</v>
      </c>
      <c r="C5867" s="7" t="n">
        <v>2</v>
      </c>
      <c r="D5867" s="7" t="n">
        <v>3</v>
      </c>
      <c r="E5867" s="7" t="n">
        <v>-15.289999961853</v>
      </c>
      <c r="F5867" s="7" t="n">
        <v>0.920000016689301</v>
      </c>
      <c r="G5867" s="7" t="n">
        <v>7.48999977111816</v>
      </c>
      <c r="H5867" s="7" t="n">
        <v>0</v>
      </c>
    </row>
    <row r="5868" spans="1:9">
      <c r="A5868" t="s">
        <v>4</v>
      </c>
      <c r="B5868" s="4" t="s">
        <v>5</v>
      </c>
      <c r="C5868" s="4" t="s">
        <v>7</v>
      </c>
      <c r="D5868" s="4" t="s">
        <v>7</v>
      </c>
      <c r="E5868" s="4" t="s">
        <v>13</v>
      </c>
      <c r="F5868" s="4" t="s">
        <v>13</v>
      </c>
      <c r="G5868" s="4" t="s">
        <v>13</v>
      </c>
      <c r="H5868" s="4" t="s">
        <v>11</v>
      </c>
      <c r="I5868" s="4" t="s">
        <v>7</v>
      </c>
    </row>
    <row r="5869" spans="1:9">
      <c r="A5869" t="n">
        <v>63355</v>
      </c>
      <c r="B5869" s="53" t="n">
        <v>45</v>
      </c>
      <c r="C5869" s="7" t="n">
        <v>4</v>
      </c>
      <c r="D5869" s="7" t="n">
        <v>3</v>
      </c>
      <c r="E5869" s="7" t="n">
        <v>17.3500003814697</v>
      </c>
      <c r="F5869" s="7" t="n">
        <v>227.320007324219</v>
      </c>
      <c r="G5869" s="7" t="n">
        <v>0</v>
      </c>
      <c r="H5869" s="7" t="n">
        <v>0</v>
      </c>
      <c r="I5869" s="7" t="n">
        <v>0</v>
      </c>
    </row>
    <row r="5870" spans="1:9">
      <c r="A5870" t="s">
        <v>4</v>
      </c>
      <c r="B5870" s="4" t="s">
        <v>5</v>
      </c>
      <c r="C5870" s="4" t="s">
        <v>7</v>
      </c>
      <c r="D5870" s="4" t="s">
        <v>7</v>
      </c>
      <c r="E5870" s="4" t="s">
        <v>13</v>
      </c>
      <c r="F5870" s="4" t="s">
        <v>11</v>
      </c>
    </row>
    <row r="5871" spans="1:9">
      <c r="A5871" t="n">
        <v>63373</v>
      </c>
      <c r="B5871" s="53" t="n">
        <v>45</v>
      </c>
      <c r="C5871" s="7" t="n">
        <v>5</v>
      </c>
      <c r="D5871" s="7" t="n">
        <v>3</v>
      </c>
      <c r="E5871" s="7" t="n">
        <v>3</v>
      </c>
      <c r="F5871" s="7" t="n">
        <v>0</v>
      </c>
    </row>
    <row r="5872" spans="1:9">
      <c r="A5872" t="s">
        <v>4</v>
      </c>
      <c r="B5872" s="4" t="s">
        <v>5</v>
      </c>
      <c r="C5872" s="4" t="s">
        <v>7</v>
      </c>
      <c r="D5872" s="4" t="s">
        <v>7</v>
      </c>
      <c r="E5872" s="4" t="s">
        <v>13</v>
      </c>
      <c r="F5872" s="4" t="s">
        <v>11</v>
      </c>
    </row>
    <row r="5873" spans="1:9">
      <c r="A5873" t="n">
        <v>63382</v>
      </c>
      <c r="B5873" s="53" t="n">
        <v>45</v>
      </c>
      <c r="C5873" s="7" t="n">
        <v>11</v>
      </c>
      <c r="D5873" s="7" t="n">
        <v>3</v>
      </c>
      <c r="E5873" s="7" t="n">
        <v>34</v>
      </c>
      <c r="F5873" s="7" t="n">
        <v>0</v>
      </c>
    </row>
    <row r="5874" spans="1:9">
      <c r="A5874" t="s">
        <v>4</v>
      </c>
      <c r="B5874" s="4" t="s">
        <v>5</v>
      </c>
      <c r="C5874" s="4" t="s">
        <v>11</v>
      </c>
      <c r="D5874" s="4" t="s">
        <v>11</v>
      </c>
      <c r="E5874" s="4" t="s">
        <v>11</v>
      </c>
    </row>
    <row r="5875" spans="1:9">
      <c r="A5875" t="n">
        <v>63391</v>
      </c>
      <c r="B5875" s="46" t="n">
        <v>61</v>
      </c>
      <c r="C5875" s="7" t="n">
        <v>3</v>
      </c>
      <c r="D5875" s="7" t="n">
        <v>65533</v>
      </c>
      <c r="E5875" s="7" t="n">
        <v>0</v>
      </c>
    </row>
    <row r="5876" spans="1:9">
      <c r="A5876" t="s">
        <v>4</v>
      </c>
      <c r="B5876" s="4" t="s">
        <v>5</v>
      </c>
      <c r="C5876" s="4" t="s">
        <v>7</v>
      </c>
      <c r="D5876" s="4" t="s">
        <v>11</v>
      </c>
    </row>
    <row r="5877" spans="1:9">
      <c r="A5877" t="n">
        <v>63398</v>
      </c>
      <c r="B5877" s="48" t="n">
        <v>58</v>
      </c>
      <c r="C5877" s="7" t="n">
        <v>255</v>
      </c>
      <c r="D5877" s="7" t="n">
        <v>0</v>
      </c>
    </row>
    <row r="5878" spans="1:9">
      <c r="A5878" t="s">
        <v>4</v>
      </c>
      <c r="B5878" s="4" t="s">
        <v>5</v>
      </c>
      <c r="C5878" s="4" t="s">
        <v>7</v>
      </c>
      <c r="D5878" s="4" t="s">
        <v>11</v>
      </c>
    </row>
    <row r="5879" spans="1:9">
      <c r="A5879" t="n">
        <v>63402</v>
      </c>
      <c r="B5879" s="53" t="n">
        <v>45</v>
      </c>
      <c r="C5879" s="7" t="n">
        <v>7</v>
      </c>
      <c r="D5879" s="7" t="n">
        <v>255</v>
      </c>
    </row>
    <row r="5880" spans="1:9">
      <c r="A5880" t="s">
        <v>4</v>
      </c>
      <c r="B5880" s="4" t="s">
        <v>5</v>
      </c>
      <c r="C5880" s="4" t="s">
        <v>11</v>
      </c>
    </row>
    <row r="5881" spans="1:9">
      <c r="A5881" t="n">
        <v>63406</v>
      </c>
      <c r="B5881" s="29" t="n">
        <v>16</v>
      </c>
      <c r="C5881" s="7" t="n">
        <v>500</v>
      </c>
    </row>
    <row r="5882" spans="1:9">
      <c r="A5882" t="s">
        <v>4</v>
      </c>
      <c r="B5882" s="4" t="s">
        <v>5</v>
      </c>
      <c r="C5882" s="4" t="s">
        <v>11</v>
      </c>
      <c r="D5882" s="4" t="s">
        <v>7</v>
      </c>
      <c r="E5882" s="4" t="s">
        <v>7</v>
      </c>
      <c r="F5882" s="4" t="s">
        <v>8</v>
      </c>
    </row>
    <row r="5883" spans="1:9">
      <c r="A5883" t="n">
        <v>63409</v>
      </c>
      <c r="B5883" s="28" t="n">
        <v>20</v>
      </c>
      <c r="C5883" s="7" t="n">
        <v>0</v>
      </c>
      <c r="D5883" s="7" t="n">
        <v>2</v>
      </c>
      <c r="E5883" s="7" t="n">
        <v>10</v>
      </c>
      <c r="F5883" s="7" t="s">
        <v>489</v>
      </c>
    </row>
    <row r="5884" spans="1:9">
      <c r="A5884" t="s">
        <v>4</v>
      </c>
      <c r="B5884" s="4" t="s">
        <v>5</v>
      </c>
      <c r="C5884" s="4" t="s">
        <v>7</v>
      </c>
      <c r="D5884" s="4" t="s">
        <v>11</v>
      </c>
      <c r="E5884" s="4" t="s">
        <v>8</v>
      </c>
    </row>
    <row r="5885" spans="1:9">
      <c r="A5885" t="n">
        <v>63430</v>
      </c>
      <c r="B5885" s="26" t="n">
        <v>51</v>
      </c>
      <c r="C5885" s="7" t="n">
        <v>4</v>
      </c>
      <c r="D5885" s="7" t="n">
        <v>0</v>
      </c>
      <c r="E5885" s="7" t="s">
        <v>50</v>
      </c>
    </row>
    <row r="5886" spans="1:9">
      <c r="A5886" t="s">
        <v>4</v>
      </c>
      <c r="B5886" s="4" t="s">
        <v>5</v>
      </c>
      <c r="C5886" s="4" t="s">
        <v>11</v>
      </c>
    </row>
    <row r="5887" spans="1:9">
      <c r="A5887" t="n">
        <v>63443</v>
      </c>
      <c r="B5887" s="29" t="n">
        <v>16</v>
      </c>
      <c r="C5887" s="7" t="n">
        <v>0</v>
      </c>
    </row>
    <row r="5888" spans="1:9">
      <c r="A5888" t="s">
        <v>4</v>
      </c>
      <c r="B5888" s="4" t="s">
        <v>5</v>
      </c>
      <c r="C5888" s="4" t="s">
        <v>11</v>
      </c>
      <c r="D5888" s="4" t="s">
        <v>51</v>
      </c>
      <c r="E5888" s="4" t="s">
        <v>7</v>
      </c>
      <c r="F5888" s="4" t="s">
        <v>7</v>
      </c>
    </row>
    <row r="5889" spans="1:6">
      <c r="A5889" t="n">
        <v>63446</v>
      </c>
      <c r="B5889" s="31" t="n">
        <v>26</v>
      </c>
      <c r="C5889" s="7" t="n">
        <v>0</v>
      </c>
      <c r="D5889" s="7" t="s">
        <v>696</v>
      </c>
      <c r="E5889" s="7" t="n">
        <v>2</v>
      </c>
      <c r="F5889" s="7" t="n">
        <v>0</v>
      </c>
    </row>
    <row r="5890" spans="1:6">
      <c r="A5890" t="s">
        <v>4</v>
      </c>
      <c r="B5890" s="4" t="s">
        <v>5</v>
      </c>
    </row>
    <row r="5891" spans="1:6">
      <c r="A5891" t="n">
        <v>63552</v>
      </c>
      <c r="B5891" s="32" t="n">
        <v>28</v>
      </c>
    </row>
    <row r="5892" spans="1:6">
      <c r="A5892" t="s">
        <v>4</v>
      </c>
      <c r="B5892" s="4" t="s">
        <v>5</v>
      </c>
      <c r="C5892" s="4" t="s">
        <v>11</v>
      </c>
      <c r="D5892" s="4" t="s">
        <v>7</v>
      </c>
    </row>
    <row r="5893" spans="1:6">
      <c r="A5893" t="n">
        <v>63553</v>
      </c>
      <c r="B5893" s="64" t="n">
        <v>89</v>
      </c>
      <c r="C5893" s="7" t="n">
        <v>65533</v>
      </c>
      <c r="D5893" s="7" t="n">
        <v>1</v>
      </c>
    </row>
    <row r="5894" spans="1:6">
      <c r="A5894" t="s">
        <v>4</v>
      </c>
      <c r="B5894" s="4" t="s">
        <v>5</v>
      </c>
      <c r="C5894" s="4" t="s">
        <v>7</v>
      </c>
      <c r="D5894" s="4" t="s">
        <v>11</v>
      </c>
      <c r="E5894" s="4" t="s">
        <v>7</v>
      </c>
    </row>
    <row r="5895" spans="1:6">
      <c r="A5895" t="n">
        <v>63557</v>
      </c>
      <c r="B5895" s="14" t="n">
        <v>49</v>
      </c>
      <c r="C5895" s="7" t="n">
        <v>1</v>
      </c>
      <c r="D5895" s="7" t="n">
        <v>4000</v>
      </c>
      <c r="E5895" s="7" t="n">
        <v>0</v>
      </c>
    </row>
    <row r="5896" spans="1:6">
      <c r="A5896" t="s">
        <v>4</v>
      </c>
      <c r="B5896" s="4" t="s">
        <v>5</v>
      </c>
      <c r="C5896" s="4" t="s">
        <v>7</v>
      </c>
      <c r="D5896" s="4" t="s">
        <v>11</v>
      </c>
      <c r="E5896" s="4" t="s">
        <v>13</v>
      </c>
    </row>
    <row r="5897" spans="1:6">
      <c r="A5897" t="n">
        <v>63562</v>
      </c>
      <c r="B5897" s="48" t="n">
        <v>58</v>
      </c>
      <c r="C5897" s="7" t="n">
        <v>0</v>
      </c>
      <c r="D5897" s="7" t="n">
        <v>1000</v>
      </c>
      <c r="E5897" s="7" t="n">
        <v>1</v>
      </c>
    </row>
    <row r="5898" spans="1:6">
      <c r="A5898" t="s">
        <v>4</v>
      </c>
      <c r="B5898" s="4" t="s">
        <v>5</v>
      </c>
      <c r="C5898" s="4" t="s">
        <v>7</v>
      </c>
      <c r="D5898" s="4" t="s">
        <v>11</v>
      </c>
    </row>
    <row r="5899" spans="1:6">
      <c r="A5899" t="n">
        <v>63570</v>
      </c>
      <c r="B5899" s="48" t="n">
        <v>58</v>
      </c>
      <c r="C5899" s="7" t="n">
        <v>255</v>
      </c>
      <c r="D5899" s="7" t="n">
        <v>0</v>
      </c>
    </row>
    <row r="5900" spans="1:6">
      <c r="A5900" t="s">
        <v>4</v>
      </c>
      <c r="B5900" s="4" t="s">
        <v>5</v>
      </c>
      <c r="C5900" s="4" t="s">
        <v>7</v>
      </c>
      <c r="D5900" s="4" t="s">
        <v>7</v>
      </c>
    </row>
    <row r="5901" spans="1:6">
      <c r="A5901" t="n">
        <v>63574</v>
      </c>
      <c r="B5901" s="14" t="n">
        <v>49</v>
      </c>
      <c r="C5901" s="7" t="n">
        <v>2</v>
      </c>
      <c r="D5901" s="7" t="n">
        <v>0</v>
      </c>
    </row>
    <row r="5902" spans="1:6">
      <c r="A5902" t="s">
        <v>4</v>
      </c>
      <c r="B5902" s="4" t="s">
        <v>5</v>
      </c>
      <c r="C5902" s="4" t="s">
        <v>7</v>
      </c>
      <c r="D5902" s="4" t="s">
        <v>11</v>
      </c>
      <c r="E5902" s="4" t="s">
        <v>7</v>
      </c>
    </row>
    <row r="5903" spans="1:6">
      <c r="A5903" t="n">
        <v>63577</v>
      </c>
      <c r="B5903" s="23" t="n">
        <v>36</v>
      </c>
      <c r="C5903" s="7" t="n">
        <v>9</v>
      </c>
      <c r="D5903" s="7" t="n">
        <v>5709</v>
      </c>
      <c r="E5903" s="7" t="n">
        <v>0</v>
      </c>
    </row>
    <row r="5904" spans="1:6">
      <c r="A5904" t="s">
        <v>4</v>
      </c>
      <c r="B5904" s="4" t="s">
        <v>5</v>
      </c>
      <c r="C5904" s="4" t="s">
        <v>7</v>
      </c>
      <c r="D5904" s="4" t="s">
        <v>11</v>
      </c>
      <c r="E5904" s="4" t="s">
        <v>7</v>
      </c>
    </row>
    <row r="5905" spans="1:6">
      <c r="A5905" t="n">
        <v>63582</v>
      </c>
      <c r="B5905" s="23" t="n">
        <v>36</v>
      </c>
      <c r="C5905" s="7" t="n">
        <v>9</v>
      </c>
      <c r="D5905" s="7" t="n">
        <v>5708</v>
      </c>
      <c r="E5905" s="7" t="n">
        <v>0</v>
      </c>
    </row>
    <row r="5906" spans="1:6">
      <c r="A5906" t="s">
        <v>4</v>
      </c>
      <c r="B5906" s="4" t="s">
        <v>5</v>
      </c>
      <c r="C5906" s="4" t="s">
        <v>7</v>
      </c>
      <c r="D5906" s="4" t="s">
        <v>11</v>
      </c>
      <c r="E5906" s="4" t="s">
        <v>7</v>
      </c>
    </row>
    <row r="5907" spans="1:6">
      <c r="A5907" t="n">
        <v>63587</v>
      </c>
      <c r="B5907" s="23" t="n">
        <v>36</v>
      </c>
      <c r="C5907" s="7" t="n">
        <v>9</v>
      </c>
      <c r="D5907" s="7" t="n">
        <v>4</v>
      </c>
      <c r="E5907" s="7" t="n">
        <v>0</v>
      </c>
    </row>
    <row r="5908" spans="1:6">
      <c r="A5908" t="s">
        <v>4</v>
      </c>
      <c r="B5908" s="4" t="s">
        <v>5</v>
      </c>
      <c r="C5908" s="4" t="s">
        <v>7</v>
      </c>
      <c r="D5908" s="4" t="s">
        <v>11</v>
      </c>
      <c r="E5908" s="4" t="s">
        <v>7</v>
      </c>
    </row>
    <row r="5909" spans="1:6">
      <c r="A5909" t="n">
        <v>63592</v>
      </c>
      <c r="B5909" s="23" t="n">
        <v>36</v>
      </c>
      <c r="C5909" s="7" t="n">
        <v>9</v>
      </c>
      <c r="D5909" s="7" t="n">
        <v>9</v>
      </c>
      <c r="E5909" s="7" t="n">
        <v>0</v>
      </c>
    </row>
    <row r="5910" spans="1:6">
      <c r="A5910" t="s">
        <v>4</v>
      </c>
      <c r="B5910" s="4" t="s">
        <v>5</v>
      </c>
      <c r="C5910" s="4" t="s">
        <v>7</v>
      </c>
      <c r="D5910" s="4" t="s">
        <v>11</v>
      </c>
      <c r="E5910" s="4" t="s">
        <v>7</v>
      </c>
    </row>
    <row r="5911" spans="1:6">
      <c r="A5911" t="n">
        <v>63597</v>
      </c>
      <c r="B5911" s="23" t="n">
        <v>36</v>
      </c>
      <c r="C5911" s="7" t="n">
        <v>9</v>
      </c>
      <c r="D5911" s="7" t="n">
        <v>8</v>
      </c>
      <c r="E5911" s="7" t="n">
        <v>0</v>
      </c>
    </row>
    <row r="5912" spans="1:6">
      <c r="A5912" t="s">
        <v>4</v>
      </c>
      <c r="B5912" s="4" t="s">
        <v>5</v>
      </c>
      <c r="C5912" s="4" t="s">
        <v>7</v>
      </c>
      <c r="D5912" s="4" t="s">
        <v>11</v>
      </c>
      <c r="E5912" s="4" t="s">
        <v>7</v>
      </c>
    </row>
    <row r="5913" spans="1:6">
      <c r="A5913" t="n">
        <v>63602</v>
      </c>
      <c r="B5913" s="23" t="n">
        <v>36</v>
      </c>
      <c r="C5913" s="7" t="n">
        <v>9</v>
      </c>
      <c r="D5913" s="7" t="n">
        <v>11</v>
      </c>
      <c r="E5913" s="7" t="n">
        <v>0</v>
      </c>
    </row>
    <row r="5914" spans="1:6">
      <c r="A5914" t="s">
        <v>4</v>
      </c>
      <c r="B5914" s="4" t="s">
        <v>5</v>
      </c>
      <c r="C5914" s="4" t="s">
        <v>7</v>
      </c>
      <c r="D5914" s="4" t="s">
        <v>11</v>
      </c>
      <c r="E5914" s="4" t="s">
        <v>7</v>
      </c>
    </row>
    <row r="5915" spans="1:6">
      <c r="A5915" t="n">
        <v>63607</v>
      </c>
      <c r="B5915" s="23" t="n">
        <v>36</v>
      </c>
      <c r="C5915" s="7" t="n">
        <v>9</v>
      </c>
      <c r="D5915" s="7" t="n">
        <v>5</v>
      </c>
      <c r="E5915" s="7" t="n">
        <v>0</v>
      </c>
    </row>
    <row r="5916" spans="1:6">
      <c r="A5916" t="s">
        <v>4</v>
      </c>
      <c r="B5916" s="4" t="s">
        <v>5</v>
      </c>
      <c r="C5916" s="4" t="s">
        <v>7</v>
      </c>
      <c r="D5916" s="4" t="s">
        <v>11</v>
      </c>
    </row>
    <row r="5917" spans="1:6">
      <c r="A5917" t="n">
        <v>63612</v>
      </c>
      <c r="B5917" s="8" t="n">
        <v>162</v>
      </c>
      <c r="C5917" s="7" t="n">
        <v>1</v>
      </c>
      <c r="D5917" s="7" t="n">
        <v>0</v>
      </c>
    </row>
    <row r="5918" spans="1:6">
      <c r="A5918" t="s">
        <v>4</v>
      </c>
      <c r="B5918" s="4" t="s">
        <v>5</v>
      </c>
      <c r="C5918" s="4" t="s">
        <v>12</v>
      </c>
    </row>
    <row r="5919" spans="1:6">
      <c r="A5919" t="n">
        <v>63616</v>
      </c>
      <c r="B5919" s="19" t="n">
        <v>3</v>
      </c>
      <c r="C5919" s="12" t="n">
        <f t="normal" ca="1">A5943</f>
        <v>0</v>
      </c>
    </row>
    <row r="5920" spans="1:6">
      <c r="A5920" t="s">
        <v>4</v>
      </c>
      <c r="B5920" s="4" t="s">
        <v>5</v>
      </c>
      <c r="C5920" s="4" t="s">
        <v>7</v>
      </c>
      <c r="D5920" s="4" t="s">
        <v>11</v>
      </c>
      <c r="E5920" s="4" t="s">
        <v>11</v>
      </c>
      <c r="F5920" s="4" t="s">
        <v>7</v>
      </c>
    </row>
    <row r="5921" spans="1:6">
      <c r="A5921" t="n">
        <v>63621</v>
      </c>
      <c r="B5921" s="56" t="n">
        <v>25</v>
      </c>
      <c r="C5921" s="7" t="n">
        <v>1</v>
      </c>
      <c r="D5921" s="7" t="n">
        <v>160</v>
      </c>
      <c r="E5921" s="7" t="n">
        <v>570</v>
      </c>
      <c r="F5921" s="7" t="n">
        <v>1</v>
      </c>
    </row>
    <row r="5922" spans="1:6">
      <c r="A5922" t="s">
        <v>4</v>
      </c>
      <c r="B5922" s="4" t="s">
        <v>5</v>
      </c>
      <c r="C5922" s="4" t="s">
        <v>7</v>
      </c>
      <c r="D5922" s="4" t="s">
        <v>11</v>
      </c>
      <c r="E5922" s="4" t="s">
        <v>8</v>
      </c>
    </row>
    <row r="5923" spans="1:6">
      <c r="A5923" t="n">
        <v>63628</v>
      </c>
      <c r="B5923" s="26" t="n">
        <v>51</v>
      </c>
      <c r="C5923" s="7" t="n">
        <v>4</v>
      </c>
      <c r="D5923" s="7" t="n">
        <v>0</v>
      </c>
      <c r="E5923" s="7" t="s">
        <v>490</v>
      </c>
    </row>
    <row r="5924" spans="1:6">
      <c r="A5924" t="s">
        <v>4</v>
      </c>
      <c r="B5924" s="4" t="s">
        <v>5</v>
      </c>
      <c r="C5924" s="4" t="s">
        <v>11</v>
      </c>
    </row>
    <row r="5925" spans="1:6">
      <c r="A5925" t="n">
        <v>63642</v>
      </c>
      <c r="B5925" s="29" t="n">
        <v>16</v>
      </c>
      <c r="C5925" s="7" t="n">
        <v>0</v>
      </c>
    </row>
    <row r="5926" spans="1:6">
      <c r="A5926" t="s">
        <v>4</v>
      </c>
      <c r="B5926" s="4" t="s">
        <v>5</v>
      </c>
      <c r="C5926" s="4" t="s">
        <v>11</v>
      </c>
      <c r="D5926" s="4" t="s">
        <v>51</v>
      </c>
      <c r="E5926" s="4" t="s">
        <v>7</v>
      </c>
      <c r="F5926" s="4" t="s">
        <v>7</v>
      </c>
    </row>
    <row r="5927" spans="1:6">
      <c r="A5927" t="n">
        <v>63645</v>
      </c>
      <c r="B5927" s="31" t="n">
        <v>26</v>
      </c>
      <c r="C5927" s="7" t="n">
        <v>0</v>
      </c>
      <c r="D5927" s="7" t="s">
        <v>697</v>
      </c>
      <c r="E5927" s="7" t="n">
        <v>2</v>
      </c>
      <c r="F5927" s="7" t="n">
        <v>0</v>
      </c>
    </row>
    <row r="5928" spans="1:6">
      <c r="A5928" t="s">
        <v>4</v>
      </c>
      <c r="B5928" s="4" t="s">
        <v>5</v>
      </c>
    </row>
    <row r="5929" spans="1:6">
      <c r="A5929" t="n">
        <v>63732</v>
      </c>
      <c r="B5929" s="32" t="n">
        <v>28</v>
      </c>
    </row>
    <row r="5930" spans="1:6">
      <c r="A5930" t="s">
        <v>4</v>
      </c>
      <c r="B5930" s="4" t="s">
        <v>5</v>
      </c>
      <c r="C5930" s="4" t="s">
        <v>7</v>
      </c>
      <c r="D5930" s="4" t="s">
        <v>11</v>
      </c>
      <c r="E5930" s="4" t="s">
        <v>11</v>
      </c>
      <c r="F5930" s="4" t="s">
        <v>7</v>
      </c>
    </row>
    <row r="5931" spans="1:6">
      <c r="A5931" t="n">
        <v>63733</v>
      </c>
      <c r="B5931" s="56" t="n">
        <v>25</v>
      </c>
      <c r="C5931" s="7" t="n">
        <v>1</v>
      </c>
      <c r="D5931" s="7" t="n">
        <v>160</v>
      </c>
      <c r="E5931" s="7" t="n">
        <v>350</v>
      </c>
      <c r="F5931" s="7" t="n">
        <v>2</v>
      </c>
    </row>
    <row r="5932" spans="1:6">
      <c r="A5932" t="s">
        <v>4</v>
      </c>
      <c r="B5932" s="4" t="s">
        <v>5</v>
      </c>
      <c r="C5932" s="4" t="s">
        <v>7</v>
      </c>
      <c r="D5932" s="4" t="s">
        <v>11</v>
      </c>
      <c r="E5932" s="4" t="s">
        <v>8</v>
      </c>
    </row>
    <row r="5933" spans="1:6">
      <c r="A5933" t="n">
        <v>63740</v>
      </c>
      <c r="B5933" s="26" t="n">
        <v>51</v>
      </c>
      <c r="C5933" s="7" t="n">
        <v>4</v>
      </c>
      <c r="D5933" s="7" t="n">
        <v>5707</v>
      </c>
      <c r="E5933" s="7" t="s">
        <v>50</v>
      </c>
    </row>
    <row r="5934" spans="1:6">
      <c r="A5934" t="s">
        <v>4</v>
      </c>
      <c r="B5934" s="4" t="s">
        <v>5</v>
      </c>
      <c r="C5934" s="4" t="s">
        <v>11</v>
      </c>
    </row>
    <row r="5935" spans="1:6">
      <c r="A5935" t="n">
        <v>63753</v>
      </c>
      <c r="B5935" s="29" t="n">
        <v>16</v>
      </c>
      <c r="C5935" s="7" t="n">
        <v>0</v>
      </c>
    </row>
    <row r="5936" spans="1:6">
      <c r="A5936" t="s">
        <v>4</v>
      </c>
      <c r="B5936" s="4" t="s">
        <v>5</v>
      </c>
      <c r="C5936" s="4" t="s">
        <v>11</v>
      </c>
      <c r="D5936" s="4" t="s">
        <v>51</v>
      </c>
      <c r="E5936" s="4" t="s">
        <v>7</v>
      </c>
      <c r="F5936" s="4" t="s">
        <v>7</v>
      </c>
      <c r="G5936" s="4" t="s">
        <v>51</v>
      </c>
      <c r="H5936" s="4" t="s">
        <v>7</v>
      </c>
      <c r="I5936" s="4" t="s">
        <v>7</v>
      </c>
    </row>
    <row r="5937" spans="1:9">
      <c r="A5937" t="n">
        <v>63756</v>
      </c>
      <c r="B5937" s="31" t="n">
        <v>26</v>
      </c>
      <c r="C5937" s="7" t="n">
        <v>5707</v>
      </c>
      <c r="D5937" s="7" t="s">
        <v>698</v>
      </c>
      <c r="E5937" s="7" t="n">
        <v>2</v>
      </c>
      <c r="F5937" s="7" t="n">
        <v>3</v>
      </c>
      <c r="G5937" s="7" t="s">
        <v>699</v>
      </c>
      <c r="H5937" s="7" t="n">
        <v>2</v>
      </c>
      <c r="I5937" s="7" t="n">
        <v>0</v>
      </c>
    </row>
    <row r="5938" spans="1:9">
      <c r="A5938" t="s">
        <v>4</v>
      </c>
      <c r="B5938" s="4" t="s">
        <v>5</v>
      </c>
    </row>
    <row r="5939" spans="1:9">
      <c r="A5939" t="n">
        <v>63824</v>
      </c>
      <c r="B5939" s="32" t="n">
        <v>28</v>
      </c>
    </row>
    <row r="5940" spans="1:9">
      <c r="A5940" t="s">
        <v>4</v>
      </c>
      <c r="B5940" s="4" t="s">
        <v>5</v>
      </c>
      <c r="C5940" s="4" t="s">
        <v>7</v>
      </c>
      <c r="D5940" s="4" t="s">
        <v>11</v>
      </c>
      <c r="E5940" s="4" t="s">
        <v>11</v>
      </c>
      <c r="F5940" s="4" t="s">
        <v>7</v>
      </c>
    </row>
    <row r="5941" spans="1:9">
      <c r="A5941" t="n">
        <v>63825</v>
      </c>
      <c r="B5941" s="56" t="n">
        <v>25</v>
      </c>
      <c r="C5941" s="7" t="n">
        <v>1</v>
      </c>
      <c r="D5941" s="7" t="n">
        <v>65535</v>
      </c>
      <c r="E5941" s="7" t="n">
        <v>65535</v>
      </c>
      <c r="F5941" s="7" t="n">
        <v>0</v>
      </c>
    </row>
    <row r="5942" spans="1:9">
      <c r="A5942" t="s">
        <v>4</v>
      </c>
      <c r="B5942" s="4" t="s">
        <v>5</v>
      </c>
      <c r="C5942" s="4" t="s">
        <v>7</v>
      </c>
      <c r="D5942" s="4" t="s">
        <v>11</v>
      </c>
      <c r="E5942" s="4" t="s">
        <v>13</v>
      </c>
    </row>
    <row r="5943" spans="1:9">
      <c r="A5943" t="n">
        <v>63832</v>
      </c>
      <c r="B5943" s="48" t="n">
        <v>58</v>
      </c>
      <c r="C5943" s="7" t="n">
        <v>0</v>
      </c>
      <c r="D5943" s="7" t="n">
        <v>1000</v>
      </c>
      <c r="E5943" s="7" t="n">
        <v>1</v>
      </c>
    </row>
    <row r="5944" spans="1:9">
      <c r="A5944" t="s">
        <v>4</v>
      </c>
      <c r="B5944" s="4" t="s">
        <v>5</v>
      </c>
      <c r="C5944" s="4" t="s">
        <v>7</v>
      </c>
      <c r="D5944" s="4" t="s">
        <v>11</v>
      </c>
    </row>
    <row r="5945" spans="1:9">
      <c r="A5945" t="n">
        <v>63840</v>
      </c>
      <c r="B5945" s="48" t="n">
        <v>58</v>
      </c>
      <c r="C5945" s="7" t="n">
        <v>255</v>
      </c>
      <c r="D5945" s="7" t="n">
        <v>0</v>
      </c>
    </row>
    <row r="5946" spans="1:9">
      <c r="A5946" t="s">
        <v>4</v>
      </c>
      <c r="B5946" s="4" t="s">
        <v>5</v>
      </c>
      <c r="C5946" s="4" t="s">
        <v>7</v>
      </c>
      <c r="D5946" s="4" t="s">
        <v>13</v>
      </c>
      <c r="E5946" s="4" t="s">
        <v>11</v>
      </c>
      <c r="F5946" s="4" t="s">
        <v>7</v>
      </c>
    </row>
    <row r="5947" spans="1:9">
      <c r="A5947" t="n">
        <v>63844</v>
      </c>
      <c r="B5947" s="14" t="n">
        <v>49</v>
      </c>
      <c r="C5947" s="7" t="n">
        <v>3</v>
      </c>
      <c r="D5947" s="7" t="n">
        <v>1</v>
      </c>
      <c r="E5947" s="7" t="n">
        <v>500</v>
      </c>
      <c r="F5947" s="7" t="n">
        <v>0</v>
      </c>
    </row>
    <row r="5948" spans="1:9">
      <c r="A5948" t="s">
        <v>4</v>
      </c>
      <c r="B5948" s="4" t="s">
        <v>5</v>
      </c>
      <c r="C5948" s="4" t="s">
        <v>7</v>
      </c>
      <c r="D5948" s="4" t="s">
        <v>11</v>
      </c>
    </row>
    <row r="5949" spans="1:9">
      <c r="A5949" t="n">
        <v>63853</v>
      </c>
      <c r="B5949" s="48" t="n">
        <v>58</v>
      </c>
      <c r="C5949" s="7" t="n">
        <v>11</v>
      </c>
      <c r="D5949" s="7" t="n">
        <v>300</v>
      </c>
    </row>
    <row r="5950" spans="1:9">
      <c r="A5950" t="s">
        <v>4</v>
      </c>
      <c r="B5950" s="4" t="s">
        <v>5</v>
      </c>
      <c r="C5950" s="4" t="s">
        <v>7</v>
      </c>
      <c r="D5950" s="4" t="s">
        <v>11</v>
      </c>
    </row>
    <row r="5951" spans="1:9">
      <c r="A5951" t="n">
        <v>63857</v>
      </c>
      <c r="B5951" s="48" t="n">
        <v>58</v>
      </c>
      <c r="C5951" s="7" t="n">
        <v>12</v>
      </c>
      <c r="D5951" s="7" t="n">
        <v>0</v>
      </c>
    </row>
    <row r="5952" spans="1:9">
      <c r="A5952" t="s">
        <v>4</v>
      </c>
      <c r="B5952" s="4" t="s">
        <v>5</v>
      </c>
      <c r="C5952" s="4" t="s">
        <v>11</v>
      </c>
      <c r="D5952" s="4" t="s">
        <v>13</v>
      </c>
      <c r="E5952" s="4" t="s">
        <v>13</v>
      </c>
      <c r="F5952" s="4" t="s">
        <v>13</v>
      </c>
      <c r="G5952" s="4" t="s">
        <v>13</v>
      </c>
    </row>
    <row r="5953" spans="1:9">
      <c r="A5953" t="n">
        <v>63861</v>
      </c>
      <c r="B5953" s="22" t="n">
        <v>46</v>
      </c>
      <c r="C5953" s="7" t="n">
        <v>61456</v>
      </c>
      <c r="D5953" s="7" t="n">
        <v>-0.980000019073486</v>
      </c>
      <c r="E5953" s="7" t="n">
        <v>0</v>
      </c>
      <c r="F5953" s="7" t="n">
        <v>-4.8600001335144</v>
      </c>
      <c r="G5953" s="7" t="n">
        <v>0.600000023841858</v>
      </c>
    </row>
    <row r="5954" spans="1:9">
      <c r="A5954" t="s">
        <v>4</v>
      </c>
      <c r="B5954" s="4" t="s">
        <v>5</v>
      </c>
      <c r="C5954" s="4" t="s">
        <v>7</v>
      </c>
      <c r="D5954" s="4" t="s">
        <v>7</v>
      </c>
      <c r="E5954" s="4" t="s">
        <v>13</v>
      </c>
      <c r="F5954" s="4" t="s">
        <v>13</v>
      </c>
      <c r="G5954" s="4" t="s">
        <v>13</v>
      </c>
      <c r="H5954" s="4" t="s">
        <v>11</v>
      </c>
      <c r="I5954" s="4" t="s">
        <v>7</v>
      </c>
    </row>
    <row r="5955" spans="1:9">
      <c r="A5955" t="n">
        <v>63880</v>
      </c>
      <c r="B5955" s="53" t="n">
        <v>45</v>
      </c>
      <c r="C5955" s="7" t="n">
        <v>4</v>
      </c>
      <c r="D5955" s="7" t="n">
        <v>3</v>
      </c>
      <c r="E5955" s="7" t="n">
        <v>7.03999996185303</v>
      </c>
      <c r="F5955" s="7" t="n">
        <v>0.629999995231628</v>
      </c>
      <c r="G5955" s="7" t="n">
        <v>0</v>
      </c>
      <c r="H5955" s="7" t="n">
        <v>0</v>
      </c>
      <c r="I5955" s="7" t="n">
        <v>0</v>
      </c>
    </row>
    <row r="5956" spans="1:9">
      <c r="A5956" t="s">
        <v>4</v>
      </c>
      <c r="B5956" s="4" t="s">
        <v>5</v>
      </c>
      <c r="C5956" s="4" t="s">
        <v>7</v>
      </c>
      <c r="D5956" s="4" t="s">
        <v>8</v>
      </c>
    </row>
    <row r="5957" spans="1:9">
      <c r="A5957" t="n">
        <v>63898</v>
      </c>
      <c r="B5957" s="6" t="n">
        <v>2</v>
      </c>
      <c r="C5957" s="7" t="n">
        <v>10</v>
      </c>
      <c r="D5957" s="7" t="s">
        <v>395</v>
      </c>
    </row>
    <row r="5958" spans="1:9">
      <c r="A5958" t="s">
        <v>4</v>
      </c>
      <c r="B5958" s="4" t="s">
        <v>5</v>
      </c>
      <c r="C5958" s="4" t="s">
        <v>11</v>
      </c>
    </row>
    <row r="5959" spans="1:9">
      <c r="A5959" t="n">
        <v>63913</v>
      </c>
      <c r="B5959" s="29" t="n">
        <v>16</v>
      </c>
      <c r="C5959" s="7" t="n">
        <v>0</v>
      </c>
    </row>
    <row r="5960" spans="1:9">
      <c r="A5960" t="s">
        <v>4</v>
      </c>
      <c r="B5960" s="4" t="s">
        <v>5</v>
      </c>
      <c r="C5960" s="4" t="s">
        <v>7</v>
      </c>
      <c r="D5960" s="4" t="s">
        <v>11</v>
      </c>
    </row>
    <row r="5961" spans="1:9">
      <c r="A5961" t="n">
        <v>63916</v>
      </c>
      <c r="B5961" s="48" t="n">
        <v>58</v>
      </c>
      <c r="C5961" s="7" t="n">
        <v>105</v>
      </c>
      <c r="D5961" s="7" t="n">
        <v>300</v>
      </c>
    </row>
    <row r="5962" spans="1:9">
      <c r="A5962" t="s">
        <v>4</v>
      </c>
      <c r="B5962" s="4" t="s">
        <v>5</v>
      </c>
      <c r="C5962" s="4" t="s">
        <v>13</v>
      </c>
      <c r="D5962" s="4" t="s">
        <v>11</v>
      </c>
    </row>
    <row r="5963" spans="1:9">
      <c r="A5963" t="n">
        <v>63920</v>
      </c>
      <c r="B5963" s="49" t="n">
        <v>103</v>
      </c>
      <c r="C5963" s="7" t="n">
        <v>1</v>
      </c>
      <c r="D5963" s="7" t="n">
        <v>300</v>
      </c>
    </row>
    <row r="5964" spans="1:9">
      <c r="A5964" t="s">
        <v>4</v>
      </c>
      <c r="B5964" s="4" t="s">
        <v>5</v>
      </c>
      <c r="C5964" s="4" t="s">
        <v>7</v>
      </c>
      <c r="D5964" s="4" t="s">
        <v>11</v>
      </c>
    </row>
    <row r="5965" spans="1:9">
      <c r="A5965" t="n">
        <v>63927</v>
      </c>
      <c r="B5965" s="50" t="n">
        <v>72</v>
      </c>
      <c r="C5965" s="7" t="n">
        <v>4</v>
      </c>
      <c r="D5965" s="7" t="n">
        <v>0</v>
      </c>
    </row>
    <row r="5966" spans="1:9">
      <c r="A5966" t="s">
        <v>4</v>
      </c>
      <c r="B5966" s="4" t="s">
        <v>5</v>
      </c>
      <c r="C5966" s="4" t="s">
        <v>14</v>
      </c>
    </row>
    <row r="5967" spans="1:9">
      <c r="A5967" t="n">
        <v>63931</v>
      </c>
      <c r="B5967" s="55" t="n">
        <v>15</v>
      </c>
      <c r="C5967" s="7" t="n">
        <v>1073741824</v>
      </c>
    </row>
    <row r="5968" spans="1:9">
      <c r="A5968" t="s">
        <v>4</v>
      </c>
      <c r="B5968" s="4" t="s">
        <v>5</v>
      </c>
      <c r="C5968" s="4" t="s">
        <v>7</v>
      </c>
    </row>
    <row r="5969" spans="1:9">
      <c r="A5969" t="n">
        <v>63936</v>
      </c>
      <c r="B5969" s="41" t="n">
        <v>64</v>
      </c>
      <c r="C5969" s="7" t="n">
        <v>3</v>
      </c>
    </row>
    <row r="5970" spans="1:9">
      <c r="A5970" t="s">
        <v>4</v>
      </c>
      <c r="B5970" s="4" t="s">
        <v>5</v>
      </c>
      <c r="C5970" s="4" t="s">
        <v>7</v>
      </c>
    </row>
    <row r="5971" spans="1:9">
      <c r="A5971" t="n">
        <v>63938</v>
      </c>
      <c r="B5971" s="36" t="n">
        <v>74</v>
      </c>
      <c r="C5971" s="7" t="n">
        <v>67</v>
      </c>
    </row>
    <row r="5972" spans="1:9">
      <c r="A5972" t="s">
        <v>4</v>
      </c>
      <c r="B5972" s="4" t="s">
        <v>5</v>
      </c>
      <c r="C5972" s="4" t="s">
        <v>7</v>
      </c>
      <c r="D5972" s="4" t="s">
        <v>7</v>
      </c>
      <c r="E5972" s="4" t="s">
        <v>11</v>
      </c>
    </row>
    <row r="5973" spans="1:9">
      <c r="A5973" t="n">
        <v>63940</v>
      </c>
      <c r="B5973" s="53" t="n">
        <v>45</v>
      </c>
      <c r="C5973" s="7" t="n">
        <v>8</v>
      </c>
      <c r="D5973" s="7" t="n">
        <v>1</v>
      </c>
      <c r="E5973" s="7" t="n">
        <v>0</v>
      </c>
    </row>
    <row r="5974" spans="1:9">
      <c r="A5974" t="s">
        <v>4</v>
      </c>
      <c r="B5974" s="4" t="s">
        <v>5</v>
      </c>
      <c r="C5974" s="4" t="s">
        <v>11</v>
      </c>
    </row>
    <row r="5975" spans="1:9">
      <c r="A5975" t="n">
        <v>63945</v>
      </c>
      <c r="B5975" s="13" t="n">
        <v>13</v>
      </c>
      <c r="C5975" s="7" t="n">
        <v>6409</v>
      </c>
    </row>
    <row r="5976" spans="1:9">
      <c r="A5976" t="s">
        <v>4</v>
      </c>
      <c r="B5976" s="4" t="s">
        <v>5</v>
      </c>
      <c r="C5976" s="4" t="s">
        <v>11</v>
      </c>
    </row>
    <row r="5977" spans="1:9">
      <c r="A5977" t="n">
        <v>63948</v>
      </c>
      <c r="B5977" s="13" t="n">
        <v>13</v>
      </c>
      <c r="C5977" s="7" t="n">
        <v>6408</v>
      </c>
    </row>
    <row r="5978" spans="1:9">
      <c r="A5978" t="s">
        <v>4</v>
      </c>
      <c r="B5978" s="4" t="s">
        <v>5</v>
      </c>
      <c r="C5978" s="4" t="s">
        <v>11</v>
      </c>
    </row>
    <row r="5979" spans="1:9">
      <c r="A5979" t="n">
        <v>63951</v>
      </c>
      <c r="B5979" s="33" t="n">
        <v>12</v>
      </c>
      <c r="C5979" s="7" t="n">
        <v>6464</v>
      </c>
    </row>
    <row r="5980" spans="1:9">
      <c r="A5980" t="s">
        <v>4</v>
      </c>
      <c r="B5980" s="4" t="s">
        <v>5</v>
      </c>
      <c r="C5980" s="4" t="s">
        <v>11</v>
      </c>
    </row>
    <row r="5981" spans="1:9">
      <c r="A5981" t="n">
        <v>63954</v>
      </c>
      <c r="B5981" s="13" t="n">
        <v>13</v>
      </c>
      <c r="C5981" s="7" t="n">
        <v>6465</v>
      </c>
    </row>
    <row r="5982" spans="1:9">
      <c r="A5982" t="s">
        <v>4</v>
      </c>
      <c r="B5982" s="4" t="s">
        <v>5</v>
      </c>
      <c r="C5982" s="4" t="s">
        <v>11</v>
      </c>
    </row>
    <row r="5983" spans="1:9">
      <c r="A5983" t="n">
        <v>63957</v>
      </c>
      <c r="B5983" s="13" t="n">
        <v>13</v>
      </c>
      <c r="C5983" s="7" t="n">
        <v>6466</v>
      </c>
    </row>
    <row r="5984" spans="1:9">
      <c r="A5984" t="s">
        <v>4</v>
      </c>
      <c r="B5984" s="4" t="s">
        <v>5</v>
      </c>
      <c r="C5984" s="4" t="s">
        <v>11</v>
      </c>
    </row>
    <row r="5985" spans="1:5">
      <c r="A5985" t="n">
        <v>63960</v>
      </c>
      <c r="B5985" s="13" t="n">
        <v>13</v>
      </c>
      <c r="C5985" s="7" t="n">
        <v>6467</v>
      </c>
    </row>
    <row r="5986" spans="1:5">
      <c r="A5986" t="s">
        <v>4</v>
      </c>
      <c r="B5986" s="4" t="s">
        <v>5</v>
      </c>
      <c r="C5986" s="4" t="s">
        <v>11</v>
      </c>
    </row>
    <row r="5987" spans="1:5">
      <c r="A5987" t="n">
        <v>63963</v>
      </c>
      <c r="B5987" s="13" t="n">
        <v>13</v>
      </c>
      <c r="C5987" s="7" t="n">
        <v>6468</v>
      </c>
    </row>
    <row r="5988" spans="1:5">
      <c r="A5988" t="s">
        <v>4</v>
      </c>
      <c r="B5988" s="4" t="s">
        <v>5</v>
      </c>
      <c r="C5988" s="4" t="s">
        <v>11</v>
      </c>
    </row>
    <row r="5989" spans="1:5">
      <c r="A5989" t="n">
        <v>63966</v>
      </c>
      <c r="B5989" s="13" t="n">
        <v>13</v>
      </c>
      <c r="C5989" s="7" t="n">
        <v>6469</v>
      </c>
    </row>
    <row r="5990" spans="1:5">
      <c r="A5990" t="s">
        <v>4</v>
      </c>
      <c r="B5990" s="4" t="s">
        <v>5</v>
      </c>
      <c r="C5990" s="4" t="s">
        <v>11</v>
      </c>
    </row>
    <row r="5991" spans="1:5">
      <c r="A5991" t="n">
        <v>63969</v>
      </c>
      <c r="B5991" s="13" t="n">
        <v>13</v>
      </c>
      <c r="C5991" s="7" t="n">
        <v>6470</v>
      </c>
    </row>
    <row r="5992" spans="1:5">
      <c r="A5992" t="s">
        <v>4</v>
      </c>
      <c r="B5992" s="4" t="s">
        <v>5</v>
      </c>
      <c r="C5992" s="4" t="s">
        <v>11</v>
      </c>
    </row>
    <row r="5993" spans="1:5">
      <c r="A5993" t="n">
        <v>63972</v>
      </c>
      <c r="B5993" s="13" t="n">
        <v>13</v>
      </c>
      <c r="C5993" s="7" t="n">
        <v>6471</v>
      </c>
    </row>
    <row r="5994" spans="1:5">
      <c r="A5994" t="s">
        <v>4</v>
      </c>
      <c r="B5994" s="4" t="s">
        <v>5</v>
      </c>
      <c r="C5994" s="4" t="s">
        <v>7</v>
      </c>
    </row>
    <row r="5995" spans="1:5">
      <c r="A5995" t="n">
        <v>63975</v>
      </c>
      <c r="B5995" s="36" t="n">
        <v>74</v>
      </c>
      <c r="C5995" s="7" t="n">
        <v>18</v>
      </c>
    </row>
    <row r="5996" spans="1:5">
      <c r="A5996" t="s">
        <v>4</v>
      </c>
      <c r="B5996" s="4" t="s">
        <v>5</v>
      </c>
      <c r="C5996" s="4" t="s">
        <v>7</v>
      </c>
    </row>
    <row r="5997" spans="1:5">
      <c r="A5997" t="n">
        <v>63977</v>
      </c>
      <c r="B5997" s="36" t="n">
        <v>74</v>
      </c>
      <c r="C5997" s="7" t="n">
        <v>45</v>
      </c>
    </row>
    <row r="5998" spans="1:5">
      <c r="A5998" t="s">
        <v>4</v>
      </c>
      <c r="B5998" s="4" t="s">
        <v>5</v>
      </c>
      <c r="C5998" s="4" t="s">
        <v>11</v>
      </c>
    </row>
    <row r="5999" spans="1:5">
      <c r="A5999" t="n">
        <v>63979</v>
      </c>
      <c r="B5999" s="29" t="n">
        <v>16</v>
      </c>
      <c r="C5999" s="7" t="n">
        <v>0</v>
      </c>
    </row>
    <row r="6000" spans="1:5">
      <c r="A6000" t="s">
        <v>4</v>
      </c>
      <c r="B6000" s="4" t="s">
        <v>5</v>
      </c>
      <c r="C6000" s="4" t="s">
        <v>7</v>
      </c>
      <c r="D6000" s="4" t="s">
        <v>7</v>
      </c>
      <c r="E6000" s="4" t="s">
        <v>7</v>
      </c>
      <c r="F6000" s="4" t="s">
        <v>7</v>
      </c>
    </row>
    <row r="6001" spans="1:6">
      <c r="A6001" t="n">
        <v>63982</v>
      </c>
      <c r="B6001" s="9" t="n">
        <v>14</v>
      </c>
      <c r="C6001" s="7" t="n">
        <v>0</v>
      </c>
      <c r="D6001" s="7" t="n">
        <v>8</v>
      </c>
      <c r="E6001" s="7" t="n">
        <v>0</v>
      </c>
      <c r="F6001" s="7" t="n">
        <v>0</v>
      </c>
    </row>
    <row r="6002" spans="1:6">
      <c r="A6002" t="s">
        <v>4</v>
      </c>
      <c r="B6002" s="4" t="s">
        <v>5</v>
      </c>
      <c r="C6002" s="4" t="s">
        <v>7</v>
      </c>
      <c r="D6002" s="4" t="s">
        <v>8</v>
      </c>
    </row>
    <row r="6003" spans="1:6">
      <c r="A6003" t="n">
        <v>63987</v>
      </c>
      <c r="B6003" s="6" t="n">
        <v>2</v>
      </c>
      <c r="C6003" s="7" t="n">
        <v>11</v>
      </c>
      <c r="D6003" s="7" t="s">
        <v>21</v>
      </c>
    </row>
    <row r="6004" spans="1:6">
      <c r="A6004" t="s">
        <v>4</v>
      </c>
      <c r="B6004" s="4" t="s">
        <v>5</v>
      </c>
      <c r="C6004" s="4" t="s">
        <v>11</v>
      </c>
    </row>
    <row r="6005" spans="1:6">
      <c r="A6005" t="n">
        <v>64001</v>
      </c>
      <c r="B6005" s="29" t="n">
        <v>16</v>
      </c>
      <c r="C6005" s="7" t="n">
        <v>0</v>
      </c>
    </row>
    <row r="6006" spans="1:6">
      <c r="A6006" t="s">
        <v>4</v>
      </c>
      <c r="B6006" s="4" t="s">
        <v>5</v>
      </c>
      <c r="C6006" s="4" t="s">
        <v>7</v>
      </c>
      <c r="D6006" s="4" t="s">
        <v>8</v>
      </c>
    </row>
    <row r="6007" spans="1:6">
      <c r="A6007" t="n">
        <v>64004</v>
      </c>
      <c r="B6007" s="6" t="n">
        <v>2</v>
      </c>
      <c r="C6007" s="7" t="n">
        <v>11</v>
      </c>
      <c r="D6007" s="7" t="s">
        <v>396</v>
      </c>
    </row>
    <row r="6008" spans="1:6">
      <c r="A6008" t="s">
        <v>4</v>
      </c>
      <c r="B6008" s="4" t="s">
        <v>5</v>
      </c>
      <c r="C6008" s="4" t="s">
        <v>11</v>
      </c>
    </row>
    <row r="6009" spans="1:6">
      <c r="A6009" t="n">
        <v>64013</v>
      </c>
      <c r="B6009" s="29" t="n">
        <v>16</v>
      </c>
      <c r="C6009" s="7" t="n">
        <v>0</v>
      </c>
    </row>
    <row r="6010" spans="1:6">
      <c r="A6010" t="s">
        <v>4</v>
      </c>
      <c r="B6010" s="4" t="s">
        <v>5</v>
      </c>
      <c r="C6010" s="4" t="s">
        <v>14</v>
      </c>
    </row>
    <row r="6011" spans="1:6">
      <c r="A6011" t="n">
        <v>64016</v>
      </c>
      <c r="B6011" s="55" t="n">
        <v>15</v>
      </c>
      <c r="C6011" s="7" t="n">
        <v>2048</v>
      </c>
    </row>
    <row r="6012" spans="1:6">
      <c r="A6012" t="s">
        <v>4</v>
      </c>
      <c r="B6012" s="4" t="s">
        <v>5</v>
      </c>
      <c r="C6012" s="4" t="s">
        <v>7</v>
      </c>
      <c r="D6012" s="4" t="s">
        <v>8</v>
      </c>
    </row>
    <row r="6013" spans="1:6">
      <c r="A6013" t="n">
        <v>64021</v>
      </c>
      <c r="B6013" s="6" t="n">
        <v>2</v>
      </c>
      <c r="C6013" s="7" t="n">
        <v>10</v>
      </c>
      <c r="D6013" s="7" t="s">
        <v>397</v>
      </c>
    </row>
    <row r="6014" spans="1:6">
      <c r="A6014" t="s">
        <v>4</v>
      </c>
      <c r="B6014" s="4" t="s">
        <v>5</v>
      </c>
      <c r="C6014" s="4" t="s">
        <v>11</v>
      </c>
    </row>
    <row r="6015" spans="1:6">
      <c r="A6015" t="n">
        <v>64039</v>
      </c>
      <c r="B6015" s="29" t="n">
        <v>16</v>
      </c>
      <c r="C6015" s="7" t="n">
        <v>0</v>
      </c>
    </row>
    <row r="6016" spans="1:6">
      <c r="A6016" t="s">
        <v>4</v>
      </c>
      <c r="B6016" s="4" t="s">
        <v>5</v>
      </c>
      <c r="C6016" s="4" t="s">
        <v>7</v>
      </c>
      <c r="D6016" s="4" t="s">
        <v>8</v>
      </c>
    </row>
    <row r="6017" spans="1:6">
      <c r="A6017" t="n">
        <v>64042</v>
      </c>
      <c r="B6017" s="6" t="n">
        <v>2</v>
      </c>
      <c r="C6017" s="7" t="n">
        <v>10</v>
      </c>
      <c r="D6017" s="7" t="s">
        <v>398</v>
      </c>
    </row>
    <row r="6018" spans="1:6">
      <c r="A6018" t="s">
        <v>4</v>
      </c>
      <c r="B6018" s="4" t="s">
        <v>5</v>
      </c>
      <c r="C6018" s="4" t="s">
        <v>11</v>
      </c>
    </row>
    <row r="6019" spans="1:6">
      <c r="A6019" t="n">
        <v>64061</v>
      </c>
      <c r="B6019" s="29" t="n">
        <v>16</v>
      </c>
      <c r="C6019" s="7" t="n">
        <v>0</v>
      </c>
    </row>
    <row r="6020" spans="1:6">
      <c r="A6020" t="s">
        <v>4</v>
      </c>
      <c r="B6020" s="4" t="s">
        <v>5</v>
      </c>
      <c r="C6020" s="4" t="s">
        <v>7</v>
      </c>
      <c r="D6020" s="4" t="s">
        <v>11</v>
      </c>
      <c r="E6020" s="4" t="s">
        <v>13</v>
      </c>
    </row>
    <row r="6021" spans="1:6">
      <c r="A6021" t="n">
        <v>64064</v>
      </c>
      <c r="B6021" s="48" t="n">
        <v>58</v>
      </c>
      <c r="C6021" s="7" t="n">
        <v>100</v>
      </c>
      <c r="D6021" s="7" t="n">
        <v>300</v>
      </c>
      <c r="E6021" s="7" t="n">
        <v>1</v>
      </c>
    </row>
    <row r="6022" spans="1:6">
      <c r="A6022" t="s">
        <v>4</v>
      </c>
      <c r="B6022" s="4" t="s">
        <v>5</v>
      </c>
      <c r="C6022" s="4" t="s">
        <v>7</v>
      </c>
      <c r="D6022" s="4" t="s">
        <v>11</v>
      </c>
    </row>
    <row r="6023" spans="1:6">
      <c r="A6023" t="n">
        <v>64072</v>
      </c>
      <c r="B6023" s="48" t="n">
        <v>58</v>
      </c>
      <c r="C6023" s="7" t="n">
        <v>255</v>
      </c>
      <c r="D6023" s="7" t="n">
        <v>0</v>
      </c>
    </row>
    <row r="6024" spans="1:6">
      <c r="A6024" t="s">
        <v>4</v>
      </c>
      <c r="B6024" s="4" t="s">
        <v>5</v>
      </c>
      <c r="C6024" s="4" t="s">
        <v>7</v>
      </c>
    </row>
    <row r="6025" spans="1:6">
      <c r="A6025" t="n">
        <v>64076</v>
      </c>
      <c r="B6025" s="35" t="n">
        <v>23</v>
      </c>
      <c r="C6025" s="7" t="n">
        <v>0</v>
      </c>
    </row>
    <row r="6026" spans="1:6">
      <c r="A6026" t="s">
        <v>4</v>
      </c>
      <c r="B6026" s="4" t="s">
        <v>5</v>
      </c>
    </row>
    <row r="6027" spans="1:6">
      <c r="A6027" t="n">
        <v>64078</v>
      </c>
      <c r="B6027" s="5" t="n">
        <v>1</v>
      </c>
    </row>
    <row r="6028" spans="1:6" s="3" customFormat="1" customHeight="0">
      <c r="A6028" s="3" t="s">
        <v>2</v>
      </c>
      <c r="B6028" s="3" t="s">
        <v>700</v>
      </c>
    </row>
    <row r="6029" spans="1:6">
      <c r="A6029" t="s">
        <v>4</v>
      </c>
      <c r="B6029" s="4" t="s">
        <v>5</v>
      </c>
      <c r="C6029" s="4" t="s">
        <v>7</v>
      </c>
      <c r="D6029" s="4" t="s">
        <v>7</v>
      </c>
      <c r="E6029" s="4" t="s">
        <v>7</v>
      </c>
      <c r="F6029" s="4" t="s">
        <v>7</v>
      </c>
    </row>
    <row r="6030" spans="1:6">
      <c r="A6030" t="n">
        <v>64080</v>
      </c>
      <c r="B6030" s="9" t="n">
        <v>14</v>
      </c>
      <c r="C6030" s="7" t="n">
        <v>2</v>
      </c>
      <c r="D6030" s="7" t="n">
        <v>0</v>
      </c>
      <c r="E6030" s="7" t="n">
        <v>0</v>
      </c>
      <c r="F6030" s="7" t="n">
        <v>0</v>
      </c>
    </row>
    <row r="6031" spans="1:6">
      <c r="A6031" t="s">
        <v>4</v>
      </c>
      <c r="B6031" s="4" t="s">
        <v>5</v>
      </c>
      <c r="C6031" s="4" t="s">
        <v>7</v>
      </c>
      <c r="D6031" s="40" t="s">
        <v>168</v>
      </c>
      <c r="E6031" s="4" t="s">
        <v>5</v>
      </c>
      <c r="F6031" s="4" t="s">
        <v>7</v>
      </c>
      <c r="G6031" s="4" t="s">
        <v>11</v>
      </c>
      <c r="H6031" s="40" t="s">
        <v>169</v>
      </c>
      <c r="I6031" s="4" t="s">
        <v>7</v>
      </c>
      <c r="J6031" s="4" t="s">
        <v>14</v>
      </c>
      <c r="K6031" s="4" t="s">
        <v>7</v>
      </c>
      <c r="L6031" s="4" t="s">
        <v>7</v>
      </c>
      <c r="M6031" s="40" t="s">
        <v>168</v>
      </c>
      <c r="N6031" s="4" t="s">
        <v>5</v>
      </c>
      <c r="O6031" s="4" t="s">
        <v>7</v>
      </c>
      <c r="P6031" s="4" t="s">
        <v>11</v>
      </c>
      <c r="Q6031" s="40" t="s">
        <v>169</v>
      </c>
      <c r="R6031" s="4" t="s">
        <v>7</v>
      </c>
      <c r="S6031" s="4" t="s">
        <v>14</v>
      </c>
      <c r="T6031" s="4" t="s">
        <v>7</v>
      </c>
      <c r="U6031" s="4" t="s">
        <v>7</v>
      </c>
      <c r="V6031" s="4" t="s">
        <v>7</v>
      </c>
      <c r="W6031" s="4" t="s">
        <v>12</v>
      </c>
    </row>
    <row r="6032" spans="1:6">
      <c r="A6032" t="n">
        <v>64085</v>
      </c>
      <c r="B6032" s="11" t="n">
        <v>5</v>
      </c>
      <c r="C6032" s="7" t="n">
        <v>28</v>
      </c>
      <c r="D6032" s="40" t="s">
        <v>3</v>
      </c>
      <c r="E6032" s="8" t="n">
        <v>162</v>
      </c>
      <c r="F6032" s="7" t="n">
        <v>3</v>
      </c>
      <c r="G6032" s="7" t="n">
        <v>28754</v>
      </c>
      <c r="H6032" s="40" t="s">
        <v>3</v>
      </c>
      <c r="I6032" s="7" t="n">
        <v>0</v>
      </c>
      <c r="J6032" s="7" t="n">
        <v>1</v>
      </c>
      <c r="K6032" s="7" t="n">
        <v>2</v>
      </c>
      <c r="L6032" s="7" t="n">
        <v>28</v>
      </c>
      <c r="M6032" s="40" t="s">
        <v>3</v>
      </c>
      <c r="N6032" s="8" t="n">
        <v>162</v>
      </c>
      <c r="O6032" s="7" t="n">
        <v>3</v>
      </c>
      <c r="P6032" s="7" t="n">
        <v>28754</v>
      </c>
      <c r="Q6032" s="40" t="s">
        <v>3</v>
      </c>
      <c r="R6032" s="7" t="n">
        <v>0</v>
      </c>
      <c r="S6032" s="7" t="n">
        <v>2</v>
      </c>
      <c r="T6032" s="7" t="n">
        <v>2</v>
      </c>
      <c r="U6032" s="7" t="n">
        <v>11</v>
      </c>
      <c r="V6032" s="7" t="n">
        <v>1</v>
      </c>
      <c r="W6032" s="12" t="n">
        <f t="normal" ca="1">A6036</f>
        <v>0</v>
      </c>
    </row>
    <row r="6033" spans="1:23">
      <c r="A6033" t="s">
        <v>4</v>
      </c>
      <c r="B6033" s="4" t="s">
        <v>5</v>
      </c>
      <c r="C6033" s="4" t="s">
        <v>7</v>
      </c>
      <c r="D6033" s="4" t="s">
        <v>11</v>
      </c>
      <c r="E6033" s="4" t="s">
        <v>13</v>
      </c>
    </row>
    <row r="6034" spans="1:23">
      <c r="A6034" t="n">
        <v>64114</v>
      </c>
      <c r="B6034" s="48" t="n">
        <v>58</v>
      </c>
      <c r="C6034" s="7" t="n">
        <v>0</v>
      </c>
      <c r="D6034" s="7" t="n">
        <v>0</v>
      </c>
      <c r="E6034" s="7" t="n">
        <v>1</v>
      </c>
    </row>
    <row r="6035" spans="1:23">
      <c r="A6035" t="s">
        <v>4</v>
      </c>
      <c r="B6035" s="4" t="s">
        <v>5</v>
      </c>
      <c r="C6035" s="4" t="s">
        <v>7</v>
      </c>
      <c r="D6035" s="40" t="s">
        <v>168</v>
      </c>
      <c r="E6035" s="4" t="s">
        <v>5</v>
      </c>
      <c r="F6035" s="4" t="s">
        <v>7</v>
      </c>
      <c r="G6035" s="4" t="s">
        <v>11</v>
      </c>
      <c r="H6035" s="40" t="s">
        <v>169</v>
      </c>
      <c r="I6035" s="4" t="s">
        <v>7</v>
      </c>
      <c r="J6035" s="4" t="s">
        <v>14</v>
      </c>
      <c r="K6035" s="4" t="s">
        <v>7</v>
      </c>
      <c r="L6035" s="4" t="s">
        <v>7</v>
      </c>
      <c r="M6035" s="40" t="s">
        <v>168</v>
      </c>
      <c r="N6035" s="4" t="s">
        <v>5</v>
      </c>
      <c r="O6035" s="4" t="s">
        <v>7</v>
      </c>
      <c r="P6035" s="4" t="s">
        <v>11</v>
      </c>
      <c r="Q6035" s="40" t="s">
        <v>169</v>
      </c>
      <c r="R6035" s="4" t="s">
        <v>7</v>
      </c>
      <c r="S6035" s="4" t="s">
        <v>14</v>
      </c>
      <c r="T6035" s="4" t="s">
        <v>7</v>
      </c>
      <c r="U6035" s="4" t="s">
        <v>7</v>
      </c>
      <c r="V6035" s="4" t="s">
        <v>7</v>
      </c>
      <c r="W6035" s="4" t="s">
        <v>12</v>
      </c>
    </row>
    <row r="6036" spans="1:23">
      <c r="A6036" t="n">
        <v>64122</v>
      </c>
      <c r="B6036" s="11" t="n">
        <v>5</v>
      </c>
      <c r="C6036" s="7" t="n">
        <v>28</v>
      </c>
      <c r="D6036" s="40" t="s">
        <v>3</v>
      </c>
      <c r="E6036" s="8" t="n">
        <v>162</v>
      </c>
      <c r="F6036" s="7" t="n">
        <v>3</v>
      </c>
      <c r="G6036" s="7" t="n">
        <v>28754</v>
      </c>
      <c r="H6036" s="40" t="s">
        <v>3</v>
      </c>
      <c r="I6036" s="7" t="n">
        <v>0</v>
      </c>
      <c r="J6036" s="7" t="n">
        <v>1</v>
      </c>
      <c r="K6036" s="7" t="n">
        <v>3</v>
      </c>
      <c r="L6036" s="7" t="n">
        <v>28</v>
      </c>
      <c r="M6036" s="40" t="s">
        <v>3</v>
      </c>
      <c r="N6036" s="8" t="n">
        <v>162</v>
      </c>
      <c r="O6036" s="7" t="n">
        <v>3</v>
      </c>
      <c r="P6036" s="7" t="n">
        <v>28754</v>
      </c>
      <c r="Q6036" s="40" t="s">
        <v>3</v>
      </c>
      <c r="R6036" s="7" t="n">
        <v>0</v>
      </c>
      <c r="S6036" s="7" t="n">
        <v>2</v>
      </c>
      <c r="T6036" s="7" t="n">
        <v>3</v>
      </c>
      <c r="U6036" s="7" t="n">
        <v>9</v>
      </c>
      <c r="V6036" s="7" t="n">
        <v>1</v>
      </c>
      <c r="W6036" s="12" t="n">
        <f t="normal" ca="1">A6046</f>
        <v>0</v>
      </c>
    </row>
    <row r="6037" spans="1:23">
      <c r="A6037" t="s">
        <v>4</v>
      </c>
      <c r="B6037" s="4" t="s">
        <v>5</v>
      </c>
      <c r="C6037" s="4" t="s">
        <v>7</v>
      </c>
      <c r="D6037" s="40" t="s">
        <v>168</v>
      </c>
      <c r="E6037" s="4" t="s">
        <v>5</v>
      </c>
      <c r="F6037" s="4" t="s">
        <v>11</v>
      </c>
      <c r="G6037" s="4" t="s">
        <v>7</v>
      </c>
      <c r="H6037" s="4" t="s">
        <v>7</v>
      </c>
      <c r="I6037" s="4" t="s">
        <v>8</v>
      </c>
      <c r="J6037" s="40" t="s">
        <v>169</v>
      </c>
      <c r="K6037" s="4" t="s">
        <v>7</v>
      </c>
      <c r="L6037" s="4" t="s">
        <v>7</v>
      </c>
      <c r="M6037" s="40" t="s">
        <v>168</v>
      </c>
      <c r="N6037" s="4" t="s">
        <v>5</v>
      </c>
      <c r="O6037" s="4" t="s">
        <v>7</v>
      </c>
      <c r="P6037" s="40" t="s">
        <v>169</v>
      </c>
      <c r="Q6037" s="4" t="s">
        <v>7</v>
      </c>
      <c r="R6037" s="4" t="s">
        <v>14</v>
      </c>
      <c r="S6037" s="4" t="s">
        <v>7</v>
      </c>
      <c r="T6037" s="4" t="s">
        <v>7</v>
      </c>
      <c r="U6037" s="4" t="s">
        <v>7</v>
      </c>
      <c r="V6037" s="40" t="s">
        <v>168</v>
      </c>
      <c r="W6037" s="4" t="s">
        <v>5</v>
      </c>
      <c r="X6037" s="4" t="s">
        <v>7</v>
      </c>
      <c r="Y6037" s="40" t="s">
        <v>169</v>
      </c>
      <c r="Z6037" s="4" t="s">
        <v>7</v>
      </c>
      <c r="AA6037" s="4" t="s">
        <v>14</v>
      </c>
      <c r="AB6037" s="4" t="s">
        <v>7</v>
      </c>
      <c r="AC6037" s="4" t="s">
        <v>7</v>
      </c>
      <c r="AD6037" s="4" t="s">
        <v>7</v>
      </c>
      <c r="AE6037" s="4" t="s">
        <v>12</v>
      </c>
    </row>
    <row r="6038" spans="1:23">
      <c r="A6038" t="n">
        <v>64151</v>
      </c>
      <c r="B6038" s="11" t="n">
        <v>5</v>
      </c>
      <c r="C6038" s="7" t="n">
        <v>28</v>
      </c>
      <c r="D6038" s="40" t="s">
        <v>3</v>
      </c>
      <c r="E6038" s="37" t="n">
        <v>47</v>
      </c>
      <c r="F6038" s="7" t="n">
        <v>61456</v>
      </c>
      <c r="G6038" s="7" t="n">
        <v>2</v>
      </c>
      <c r="H6038" s="7" t="n">
        <v>0</v>
      </c>
      <c r="I6038" s="7" t="s">
        <v>369</v>
      </c>
      <c r="J6038" s="40" t="s">
        <v>3</v>
      </c>
      <c r="K6038" s="7" t="n">
        <v>8</v>
      </c>
      <c r="L6038" s="7" t="n">
        <v>28</v>
      </c>
      <c r="M6038" s="40" t="s">
        <v>3</v>
      </c>
      <c r="N6038" s="36" t="n">
        <v>74</v>
      </c>
      <c r="O6038" s="7" t="n">
        <v>65</v>
      </c>
      <c r="P6038" s="40" t="s">
        <v>3</v>
      </c>
      <c r="Q6038" s="7" t="n">
        <v>0</v>
      </c>
      <c r="R6038" s="7" t="n">
        <v>1</v>
      </c>
      <c r="S6038" s="7" t="n">
        <v>3</v>
      </c>
      <c r="T6038" s="7" t="n">
        <v>9</v>
      </c>
      <c r="U6038" s="7" t="n">
        <v>28</v>
      </c>
      <c r="V6038" s="40" t="s">
        <v>3</v>
      </c>
      <c r="W6038" s="36" t="n">
        <v>74</v>
      </c>
      <c r="X6038" s="7" t="n">
        <v>65</v>
      </c>
      <c r="Y6038" s="40" t="s">
        <v>3</v>
      </c>
      <c r="Z6038" s="7" t="n">
        <v>0</v>
      </c>
      <c r="AA6038" s="7" t="n">
        <v>2</v>
      </c>
      <c r="AB6038" s="7" t="n">
        <v>3</v>
      </c>
      <c r="AC6038" s="7" t="n">
        <v>9</v>
      </c>
      <c r="AD6038" s="7" t="n">
        <v>1</v>
      </c>
      <c r="AE6038" s="12" t="n">
        <f t="normal" ca="1">A6042</f>
        <v>0</v>
      </c>
    </row>
    <row r="6039" spans="1:23">
      <c r="A6039" t="s">
        <v>4</v>
      </c>
      <c r="B6039" s="4" t="s">
        <v>5</v>
      </c>
      <c r="C6039" s="4" t="s">
        <v>11</v>
      </c>
      <c r="D6039" s="4" t="s">
        <v>7</v>
      </c>
      <c r="E6039" s="4" t="s">
        <v>7</v>
      </c>
      <c r="F6039" s="4" t="s">
        <v>8</v>
      </c>
    </row>
    <row r="6040" spans="1:23">
      <c r="A6040" t="n">
        <v>64199</v>
      </c>
      <c r="B6040" s="37" t="n">
        <v>47</v>
      </c>
      <c r="C6040" s="7" t="n">
        <v>61456</v>
      </c>
      <c r="D6040" s="7" t="n">
        <v>0</v>
      </c>
      <c r="E6040" s="7" t="n">
        <v>0</v>
      </c>
      <c r="F6040" s="7" t="s">
        <v>370</v>
      </c>
    </row>
    <row r="6041" spans="1:23">
      <c r="A6041" t="s">
        <v>4</v>
      </c>
      <c r="B6041" s="4" t="s">
        <v>5</v>
      </c>
      <c r="C6041" s="4" t="s">
        <v>7</v>
      </c>
      <c r="D6041" s="4" t="s">
        <v>11</v>
      </c>
      <c r="E6041" s="4" t="s">
        <v>13</v>
      </c>
    </row>
    <row r="6042" spans="1:23">
      <c r="A6042" t="n">
        <v>64212</v>
      </c>
      <c r="B6042" s="48" t="n">
        <v>58</v>
      </c>
      <c r="C6042" s="7" t="n">
        <v>0</v>
      </c>
      <c r="D6042" s="7" t="n">
        <v>300</v>
      </c>
      <c r="E6042" s="7" t="n">
        <v>1</v>
      </c>
    </row>
    <row r="6043" spans="1:23">
      <c r="A6043" t="s">
        <v>4</v>
      </c>
      <c r="B6043" s="4" t="s">
        <v>5</v>
      </c>
      <c r="C6043" s="4" t="s">
        <v>7</v>
      </c>
      <c r="D6043" s="4" t="s">
        <v>11</v>
      </c>
    </row>
    <row r="6044" spans="1:23">
      <c r="A6044" t="n">
        <v>64220</v>
      </c>
      <c r="B6044" s="48" t="n">
        <v>58</v>
      </c>
      <c r="C6044" s="7" t="n">
        <v>255</v>
      </c>
      <c r="D6044" s="7" t="n">
        <v>0</v>
      </c>
    </row>
    <row r="6045" spans="1:23">
      <c r="A6045" t="s">
        <v>4</v>
      </c>
      <c r="B6045" s="4" t="s">
        <v>5</v>
      </c>
      <c r="C6045" s="4" t="s">
        <v>7</v>
      </c>
      <c r="D6045" s="4" t="s">
        <v>7</v>
      </c>
      <c r="E6045" s="4" t="s">
        <v>7</v>
      </c>
      <c r="F6045" s="4" t="s">
        <v>7</v>
      </c>
    </row>
    <row r="6046" spans="1:23">
      <c r="A6046" t="n">
        <v>64224</v>
      </c>
      <c r="B6046" s="9" t="n">
        <v>14</v>
      </c>
      <c r="C6046" s="7" t="n">
        <v>0</v>
      </c>
      <c r="D6046" s="7" t="n">
        <v>0</v>
      </c>
      <c r="E6046" s="7" t="n">
        <v>0</v>
      </c>
      <c r="F6046" s="7" t="n">
        <v>64</v>
      </c>
    </row>
    <row r="6047" spans="1:23">
      <c r="A6047" t="s">
        <v>4</v>
      </c>
      <c r="B6047" s="4" t="s">
        <v>5</v>
      </c>
      <c r="C6047" s="4" t="s">
        <v>7</v>
      </c>
      <c r="D6047" s="4" t="s">
        <v>11</v>
      </c>
    </row>
    <row r="6048" spans="1:23">
      <c r="A6048" t="n">
        <v>64229</v>
      </c>
      <c r="B6048" s="30" t="n">
        <v>22</v>
      </c>
      <c r="C6048" s="7" t="n">
        <v>0</v>
      </c>
      <c r="D6048" s="7" t="n">
        <v>28754</v>
      </c>
    </row>
    <row r="6049" spans="1:31">
      <c r="A6049" t="s">
        <v>4</v>
      </c>
      <c r="B6049" s="4" t="s">
        <v>5</v>
      </c>
      <c r="C6049" s="4" t="s">
        <v>7</v>
      </c>
      <c r="D6049" s="4" t="s">
        <v>11</v>
      </c>
    </row>
    <row r="6050" spans="1:31">
      <c r="A6050" t="n">
        <v>64233</v>
      </c>
      <c r="B6050" s="48" t="n">
        <v>58</v>
      </c>
      <c r="C6050" s="7" t="n">
        <v>5</v>
      </c>
      <c r="D6050" s="7" t="n">
        <v>300</v>
      </c>
    </row>
    <row r="6051" spans="1:31">
      <c r="A6051" t="s">
        <v>4</v>
      </c>
      <c r="B6051" s="4" t="s">
        <v>5</v>
      </c>
      <c r="C6051" s="4" t="s">
        <v>13</v>
      </c>
      <c r="D6051" s="4" t="s">
        <v>11</v>
      </c>
    </row>
    <row r="6052" spans="1:31">
      <c r="A6052" t="n">
        <v>64237</v>
      </c>
      <c r="B6052" s="49" t="n">
        <v>103</v>
      </c>
      <c r="C6052" s="7" t="n">
        <v>0</v>
      </c>
      <c r="D6052" s="7" t="n">
        <v>300</v>
      </c>
    </row>
    <row r="6053" spans="1:31">
      <c r="A6053" t="s">
        <v>4</v>
      </c>
      <c r="B6053" s="4" t="s">
        <v>5</v>
      </c>
      <c r="C6053" s="4" t="s">
        <v>7</v>
      </c>
    </row>
    <row r="6054" spans="1:31">
      <c r="A6054" t="n">
        <v>64244</v>
      </c>
      <c r="B6054" s="41" t="n">
        <v>64</v>
      </c>
      <c r="C6054" s="7" t="n">
        <v>7</v>
      </c>
    </row>
    <row r="6055" spans="1:31">
      <c r="A6055" t="s">
        <v>4</v>
      </c>
      <c r="B6055" s="4" t="s">
        <v>5</v>
      </c>
      <c r="C6055" s="4" t="s">
        <v>7</v>
      </c>
      <c r="D6055" s="4" t="s">
        <v>11</v>
      </c>
    </row>
    <row r="6056" spans="1:31">
      <c r="A6056" t="n">
        <v>64246</v>
      </c>
      <c r="B6056" s="50" t="n">
        <v>72</v>
      </c>
      <c r="C6056" s="7" t="n">
        <v>5</v>
      </c>
      <c r="D6056" s="7" t="n">
        <v>0</v>
      </c>
    </row>
    <row r="6057" spans="1:31">
      <c r="A6057" t="s">
        <v>4</v>
      </c>
      <c r="B6057" s="4" t="s">
        <v>5</v>
      </c>
      <c r="C6057" s="4" t="s">
        <v>7</v>
      </c>
      <c r="D6057" s="40" t="s">
        <v>168</v>
      </c>
      <c r="E6057" s="4" t="s">
        <v>5</v>
      </c>
      <c r="F6057" s="4" t="s">
        <v>7</v>
      </c>
      <c r="G6057" s="4" t="s">
        <v>11</v>
      </c>
      <c r="H6057" s="40" t="s">
        <v>169</v>
      </c>
      <c r="I6057" s="4" t="s">
        <v>7</v>
      </c>
      <c r="J6057" s="4" t="s">
        <v>14</v>
      </c>
      <c r="K6057" s="4" t="s">
        <v>7</v>
      </c>
      <c r="L6057" s="4" t="s">
        <v>7</v>
      </c>
      <c r="M6057" s="4" t="s">
        <v>12</v>
      </c>
    </row>
    <row r="6058" spans="1:31">
      <c r="A6058" t="n">
        <v>64250</v>
      </c>
      <c r="B6058" s="11" t="n">
        <v>5</v>
      </c>
      <c r="C6058" s="7" t="n">
        <v>28</v>
      </c>
      <c r="D6058" s="40" t="s">
        <v>3</v>
      </c>
      <c r="E6058" s="8" t="n">
        <v>162</v>
      </c>
      <c r="F6058" s="7" t="n">
        <v>4</v>
      </c>
      <c r="G6058" s="7" t="n">
        <v>28754</v>
      </c>
      <c r="H6058" s="40" t="s">
        <v>3</v>
      </c>
      <c r="I6058" s="7" t="n">
        <v>0</v>
      </c>
      <c r="J6058" s="7" t="n">
        <v>1</v>
      </c>
      <c r="K6058" s="7" t="n">
        <v>2</v>
      </c>
      <c r="L6058" s="7" t="n">
        <v>1</v>
      </c>
      <c r="M6058" s="12" t="n">
        <f t="normal" ca="1">A6064</f>
        <v>0</v>
      </c>
    </row>
    <row r="6059" spans="1:31">
      <c r="A6059" t="s">
        <v>4</v>
      </c>
      <c r="B6059" s="4" t="s">
        <v>5</v>
      </c>
      <c r="C6059" s="4" t="s">
        <v>7</v>
      </c>
      <c r="D6059" s="4" t="s">
        <v>8</v>
      </c>
    </row>
    <row r="6060" spans="1:31">
      <c r="A6060" t="n">
        <v>64267</v>
      </c>
      <c r="B6060" s="6" t="n">
        <v>2</v>
      </c>
      <c r="C6060" s="7" t="n">
        <v>10</v>
      </c>
      <c r="D6060" s="7" t="s">
        <v>371</v>
      </c>
    </row>
    <row r="6061" spans="1:31">
      <c r="A6061" t="s">
        <v>4</v>
      </c>
      <c r="B6061" s="4" t="s">
        <v>5</v>
      </c>
      <c r="C6061" s="4" t="s">
        <v>11</v>
      </c>
    </row>
    <row r="6062" spans="1:31">
      <c r="A6062" t="n">
        <v>64284</v>
      </c>
      <c r="B6062" s="29" t="n">
        <v>16</v>
      </c>
      <c r="C6062" s="7" t="n">
        <v>0</v>
      </c>
    </row>
    <row r="6063" spans="1:31">
      <c r="A6063" t="s">
        <v>4</v>
      </c>
      <c r="B6063" s="4" t="s">
        <v>5</v>
      </c>
      <c r="C6063" s="4" t="s">
        <v>7</v>
      </c>
      <c r="D6063" s="4" t="s">
        <v>11</v>
      </c>
      <c r="E6063" s="4" t="s">
        <v>7</v>
      </c>
      <c r="F6063" s="4" t="s">
        <v>12</v>
      </c>
    </row>
    <row r="6064" spans="1:31">
      <c r="A6064" t="n">
        <v>64287</v>
      </c>
      <c r="B6064" s="11" t="n">
        <v>5</v>
      </c>
      <c r="C6064" s="7" t="n">
        <v>30</v>
      </c>
      <c r="D6064" s="7" t="n">
        <v>6471</v>
      </c>
      <c r="E6064" s="7" t="n">
        <v>1</v>
      </c>
      <c r="F6064" s="12" t="n">
        <f t="normal" ca="1">A6066</f>
        <v>0</v>
      </c>
    </row>
    <row r="6065" spans="1:13">
      <c r="A6065" t="s">
        <v>4</v>
      </c>
      <c r="B6065" s="4" t="s">
        <v>5</v>
      </c>
      <c r="C6065" s="4" t="s">
        <v>11</v>
      </c>
      <c r="D6065" s="4" t="s">
        <v>8</v>
      </c>
      <c r="E6065" s="4" t="s">
        <v>8</v>
      </c>
      <c r="F6065" s="4" t="s">
        <v>8</v>
      </c>
      <c r="G6065" s="4" t="s">
        <v>7</v>
      </c>
      <c r="H6065" s="4" t="s">
        <v>14</v>
      </c>
      <c r="I6065" s="4" t="s">
        <v>13</v>
      </c>
      <c r="J6065" s="4" t="s">
        <v>13</v>
      </c>
      <c r="K6065" s="4" t="s">
        <v>13</v>
      </c>
      <c r="L6065" s="4" t="s">
        <v>13</v>
      </c>
      <c r="M6065" s="4" t="s">
        <v>13</v>
      </c>
      <c r="N6065" s="4" t="s">
        <v>13</v>
      </c>
      <c r="O6065" s="4" t="s">
        <v>13</v>
      </c>
      <c r="P6065" s="4" t="s">
        <v>8</v>
      </c>
      <c r="Q6065" s="4" t="s">
        <v>8</v>
      </c>
      <c r="R6065" s="4" t="s">
        <v>14</v>
      </c>
      <c r="S6065" s="4" t="s">
        <v>7</v>
      </c>
      <c r="T6065" s="4" t="s">
        <v>14</v>
      </c>
      <c r="U6065" s="4" t="s">
        <v>14</v>
      </c>
      <c r="V6065" s="4" t="s">
        <v>11</v>
      </c>
    </row>
    <row r="6066" spans="1:13">
      <c r="A6066" t="n">
        <v>64296</v>
      </c>
      <c r="B6066" s="51" t="n">
        <v>19</v>
      </c>
      <c r="C6066" s="7" t="n">
        <v>1</v>
      </c>
      <c r="D6066" s="7" t="s">
        <v>648</v>
      </c>
      <c r="E6066" s="7" t="s">
        <v>432</v>
      </c>
      <c r="F6066" s="7" t="s">
        <v>22</v>
      </c>
      <c r="G6066" s="7" t="n">
        <v>0</v>
      </c>
      <c r="H6066" s="7" t="n">
        <v>1</v>
      </c>
      <c r="I6066" s="7" t="n">
        <v>0</v>
      </c>
      <c r="J6066" s="7" t="n">
        <v>0</v>
      </c>
      <c r="K6066" s="7" t="n">
        <v>0</v>
      </c>
      <c r="L6066" s="7" t="n">
        <v>0</v>
      </c>
      <c r="M6066" s="7" t="n">
        <v>1</v>
      </c>
      <c r="N6066" s="7" t="n">
        <v>1.60000002384186</v>
      </c>
      <c r="O6066" s="7" t="n">
        <v>0.0900000035762787</v>
      </c>
      <c r="P6066" s="7" t="s">
        <v>22</v>
      </c>
      <c r="Q6066" s="7" t="s">
        <v>22</v>
      </c>
      <c r="R6066" s="7" t="n">
        <v>-1</v>
      </c>
      <c r="S6066" s="7" t="n">
        <v>0</v>
      </c>
      <c r="T6066" s="7" t="n">
        <v>0</v>
      </c>
      <c r="U6066" s="7" t="n">
        <v>0</v>
      </c>
      <c r="V6066" s="7" t="n">
        <v>0</v>
      </c>
    </row>
    <row r="6067" spans="1:13">
      <c r="A6067" t="s">
        <v>4</v>
      </c>
      <c r="B6067" s="4" t="s">
        <v>5</v>
      </c>
      <c r="C6067" s="4" t="s">
        <v>11</v>
      </c>
      <c r="D6067" s="4" t="s">
        <v>8</v>
      </c>
      <c r="E6067" s="4" t="s">
        <v>8</v>
      </c>
      <c r="F6067" s="4" t="s">
        <v>8</v>
      </c>
      <c r="G6067" s="4" t="s">
        <v>7</v>
      </c>
      <c r="H6067" s="4" t="s">
        <v>14</v>
      </c>
      <c r="I6067" s="4" t="s">
        <v>13</v>
      </c>
      <c r="J6067" s="4" t="s">
        <v>13</v>
      </c>
      <c r="K6067" s="4" t="s">
        <v>13</v>
      </c>
      <c r="L6067" s="4" t="s">
        <v>13</v>
      </c>
      <c r="M6067" s="4" t="s">
        <v>13</v>
      </c>
      <c r="N6067" s="4" t="s">
        <v>13</v>
      </c>
      <c r="O6067" s="4" t="s">
        <v>13</v>
      </c>
      <c r="P6067" s="4" t="s">
        <v>8</v>
      </c>
      <c r="Q6067" s="4" t="s">
        <v>8</v>
      </c>
      <c r="R6067" s="4" t="s">
        <v>14</v>
      </c>
      <c r="S6067" s="4" t="s">
        <v>7</v>
      </c>
      <c r="T6067" s="4" t="s">
        <v>14</v>
      </c>
      <c r="U6067" s="4" t="s">
        <v>14</v>
      </c>
      <c r="V6067" s="4" t="s">
        <v>11</v>
      </c>
    </row>
    <row r="6068" spans="1:13">
      <c r="A6068" t="n">
        <v>64365</v>
      </c>
      <c r="B6068" s="51" t="n">
        <v>19</v>
      </c>
      <c r="C6068" s="7" t="n">
        <v>2</v>
      </c>
      <c r="D6068" s="7" t="s">
        <v>649</v>
      </c>
      <c r="E6068" s="7" t="s">
        <v>434</v>
      </c>
      <c r="F6068" s="7" t="s">
        <v>22</v>
      </c>
      <c r="G6068" s="7" t="n">
        <v>0</v>
      </c>
      <c r="H6068" s="7" t="n">
        <v>1</v>
      </c>
      <c r="I6068" s="7" t="n">
        <v>0</v>
      </c>
      <c r="J6068" s="7" t="n">
        <v>0</v>
      </c>
      <c r="K6068" s="7" t="n">
        <v>0</v>
      </c>
      <c r="L6068" s="7" t="n">
        <v>0</v>
      </c>
      <c r="M6068" s="7" t="n">
        <v>1</v>
      </c>
      <c r="N6068" s="7" t="n">
        <v>1.60000002384186</v>
      </c>
      <c r="O6068" s="7" t="n">
        <v>0.0900000035762787</v>
      </c>
      <c r="P6068" s="7" t="s">
        <v>22</v>
      </c>
      <c r="Q6068" s="7" t="s">
        <v>22</v>
      </c>
      <c r="R6068" s="7" t="n">
        <v>-1</v>
      </c>
      <c r="S6068" s="7" t="n">
        <v>0</v>
      </c>
      <c r="T6068" s="7" t="n">
        <v>0</v>
      </c>
      <c r="U6068" s="7" t="n">
        <v>0</v>
      </c>
      <c r="V6068" s="7" t="n">
        <v>0</v>
      </c>
    </row>
    <row r="6069" spans="1:13">
      <c r="A6069" t="s">
        <v>4</v>
      </c>
      <c r="B6069" s="4" t="s">
        <v>5</v>
      </c>
      <c r="C6069" s="4" t="s">
        <v>11</v>
      </c>
      <c r="D6069" s="4" t="s">
        <v>8</v>
      </c>
      <c r="E6069" s="4" t="s">
        <v>8</v>
      </c>
      <c r="F6069" s="4" t="s">
        <v>8</v>
      </c>
      <c r="G6069" s="4" t="s">
        <v>7</v>
      </c>
      <c r="H6069" s="4" t="s">
        <v>14</v>
      </c>
      <c r="I6069" s="4" t="s">
        <v>13</v>
      </c>
      <c r="J6069" s="4" t="s">
        <v>13</v>
      </c>
      <c r="K6069" s="4" t="s">
        <v>13</v>
      </c>
      <c r="L6069" s="4" t="s">
        <v>13</v>
      </c>
      <c r="M6069" s="4" t="s">
        <v>13</v>
      </c>
      <c r="N6069" s="4" t="s">
        <v>13</v>
      </c>
      <c r="O6069" s="4" t="s">
        <v>13</v>
      </c>
      <c r="P6069" s="4" t="s">
        <v>8</v>
      </c>
      <c r="Q6069" s="4" t="s">
        <v>8</v>
      </c>
      <c r="R6069" s="4" t="s">
        <v>14</v>
      </c>
      <c r="S6069" s="4" t="s">
        <v>7</v>
      </c>
      <c r="T6069" s="4" t="s">
        <v>14</v>
      </c>
      <c r="U6069" s="4" t="s">
        <v>14</v>
      </c>
      <c r="V6069" s="4" t="s">
        <v>11</v>
      </c>
    </row>
    <row r="6070" spans="1:13">
      <c r="A6070" t="n">
        <v>64435</v>
      </c>
      <c r="B6070" s="51" t="n">
        <v>19</v>
      </c>
      <c r="C6070" s="7" t="n">
        <v>3</v>
      </c>
      <c r="D6070" s="7" t="s">
        <v>650</v>
      </c>
      <c r="E6070" s="7" t="s">
        <v>436</v>
      </c>
      <c r="F6070" s="7" t="s">
        <v>22</v>
      </c>
      <c r="G6070" s="7" t="n">
        <v>0</v>
      </c>
      <c r="H6070" s="7" t="n">
        <v>1</v>
      </c>
      <c r="I6070" s="7" t="n">
        <v>0</v>
      </c>
      <c r="J6070" s="7" t="n">
        <v>0</v>
      </c>
      <c r="K6070" s="7" t="n">
        <v>0</v>
      </c>
      <c r="L6070" s="7" t="n">
        <v>0</v>
      </c>
      <c r="M6070" s="7" t="n">
        <v>1</v>
      </c>
      <c r="N6070" s="7" t="n">
        <v>1.60000002384186</v>
      </c>
      <c r="O6070" s="7" t="n">
        <v>0.0900000035762787</v>
      </c>
      <c r="P6070" s="7" t="s">
        <v>22</v>
      </c>
      <c r="Q6070" s="7" t="s">
        <v>22</v>
      </c>
      <c r="R6070" s="7" t="n">
        <v>-1</v>
      </c>
      <c r="S6070" s="7" t="n">
        <v>0</v>
      </c>
      <c r="T6070" s="7" t="n">
        <v>0</v>
      </c>
      <c r="U6070" s="7" t="n">
        <v>0</v>
      </c>
      <c r="V6070" s="7" t="n">
        <v>0</v>
      </c>
    </row>
    <row r="6071" spans="1:13">
      <c r="A6071" t="s">
        <v>4</v>
      </c>
      <c r="B6071" s="4" t="s">
        <v>5</v>
      </c>
      <c r="C6071" s="4" t="s">
        <v>11</v>
      </c>
      <c r="D6071" s="4" t="s">
        <v>8</v>
      </c>
      <c r="E6071" s="4" t="s">
        <v>8</v>
      </c>
      <c r="F6071" s="4" t="s">
        <v>8</v>
      </c>
      <c r="G6071" s="4" t="s">
        <v>7</v>
      </c>
      <c r="H6071" s="4" t="s">
        <v>14</v>
      </c>
      <c r="I6071" s="4" t="s">
        <v>13</v>
      </c>
      <c r="J6071" s="4" t="s">
        <v>13</v>
      </c>
      <c r="K6071" s="4" t="s">
        <v>13</v>
      </c>
      <c r="L6071" s="4" t="s">
        <v>13</v>
      </c>
      <c r="M6071" s="4" t="s">
        <v>13</v>
      </c>
      <c r="N6071" s="4" t="s">
        <v>13</v>
      </c>
      <c r="O6071" s="4" t="s">
        <v>13</v>
      </c>
      <c r="P6071" s="4" t="s">
        <v>8</v>
      </c>
      <c r="Q6071" s="4" t="s">
        <v>8</v>
      </c>
      <c r="R6071" s="4" t="s">
        <v>14</v>
      </c>
      <c r="S6071" s="4" t="s">
        <v>7</v>
      </c>
      <c r="T6071" s="4" t="s">
        <v>14</v>
      </c>
      <c r="U6071" s="4" t="s">
        <v>14</v>
      </c>
      <c r="V6071" s="4" t="s">
        <v>11</v>
      </c>
    </row>
    <row r="6072" spans="1:13">
      <c r="A6072" t="n">
        <v>64504</v>
      </c>
      <c r="B6072" s="51" t="n">
        <v>19</v>
      </c>
      <c r="C6072" s="7" t="n">
        <v>4</v>
      </c>
      <c r="D6072" s="7" t="s">
        <v>651</v>
      </c>
      <c r="E6072" s="7" t="s">
        <v>438</v>
      </c>
      <c r="F6072" s="7" t="s">
        <v>22</v>
      </c>
      <c r="G6072" s="7" t="n">
        <v>0</v>
      </c>
      <c r="H6072" s="7" t="n">
        <v>1</v>
      </c>
      <c r="I6072" s="7" t="n">
        <v>0</v>
      </c>
      <c r="J6072" s="7" t="n">
        <v>0</v>
      </c>
      <c r="K6072" s="7" t="n">
        <v>0</v>
      </c>
      <c r="L6072" s="7" t="n">
        <v>0</v>
      </c>
      <c r="M6072" s="7" t="n">
        <v>1</v>
      </c>
      <c r="N6072" s="7" t="n">
        <v>1.60000002384186</v>
      </c>
      <c r="O6072" s="7" t="n">
        <v>0.0900000035762787</v>
      </c>
      <c r="P6072" s="7" t="s">
        <v>22</v>
      </c>
      <c r="Q6072" s="7" t="s">
        <v>22</v>
      </c>
      <c r="R6072" s="7" t="n">
        <v>-1</v>
      </c>
      <c r="S6072" s="7" t="n">
        <v>0</v>
      </c>
      <c r="T6072" s="7" t="n">
        <v>0</v>
      </c>
      <c r="U6072" s="7" t="n">
        <v>0</v>
      </c>
      <c r="V6072" s="7" t="n">
        <v>0</v>
      </c>
    </row>
    <row r="6073" spans="1:13">
      <c r="A6073" t="s">
        <v>4</v>
      </c>
      <c r="B6073" s="4" t="s">
        <v>5</v>
      </c>
      <c r="C6073" s="4" t="s">
        <v>11</v>
      </c>
      <c r="D6073" s="4" t="s">
        <v>8</v>
      </c>
      <c r="E6073" s="4" t="s">
        <v>8</v>
      </c>
      <c r="F6073" s="4" t="s">
        <v>8</v>
      </c>
      <c r="G6073" s="4" t="s">
        <v>7</v>
      </c>
      <c r="H6073" s="4" t="s">
        <v>14</v>
      </c>
      <c r="I6073" s="4" t="s">
        <v>13</v>
      </c>
      <c r="J6073" s="4" t="s">
        <v>13</v>
      </c>
      <c r="K6073" s="4" t="s">
        <v>13</v>
      </c>
      <c r="L6073" s="4" t="s">
        <v>13</v>
      </c>
      <c r="M6073" s="4" t="s">
        <v>13</v>
      </c>
      <c r="N6073" s="4" t="s">
        <v>13</v>
      </c>
      <c r="O6073" s="4" t="s">
        <v>13</v>
      </c>
      <c r="P6073" s="4" t="s">
        <v>8</v>
      </c>
      <c r="Q6073" s="4" t="s">
        <v>8</v>
      </c>
      <c r="R6073" s="4" t="s">
        <v>14</v>
      </c>
      <c r="S6073" s="4" t="s">
        <v>7</v>
      </c>
      <c r="T6073" s="4" t="s">
        <v>14</v>
      </c>
      <c r="U6073" s="4" t="s">
        <v>14</v>
      </c>
      <c r="V6073" s="4" t="s">
        <v>11</v>
      </c>
    </row>
    <row r="6074" spans="1:13">
      <c r="A6074" t="n">
        <v>64575</v>
      </c>
      <c r="B6074" s="51" t="n">
        <v>19</v>
      </c>
      <c r="C6074" s="7" t="n">
        <v>5</v>
      </c>
      <c r="D6074" s="7" t="s">
        <v>652</v>
      </c>
      <c r="E6074" s="7" t="s">
        <v>440</v>
      </c>
      <c r="F6074" s="7" t="s">
        <v>22</v>
      </c>
      <c r="G6074" s="7" t="n">
        <v>0</v>
      </c>
      <c r="H6074" s="7" t="n">
        <v>1</v>
      </c>
      <c r="I6074" s="7" t="n">
        <v>0</v>
      </c>
      <c r="J6074" s="7" t="n">
        <v>0</v>
      </c>
      <c r="K6074" s="7" t="n">
        <v>0</v>
      </c>
      <c r="L6074" s="7" t="n">
        <v>0</v>
      </c>
      <c r="M6074" s="7" t="n">
        <v>1</v>
      </c>
      <c r="N6074" s="7" t="n">
        <v>1.60000002384186</v>
      </c>
      <c r="O6074" s="7" t="n">
        <v>0.0900000035762787</v>
      </c>
      <c r="P6074" s="7" t="s">
        <v>22</v>
      </c>
      <c r="Q6074" s="7" t="s">
        <v>22</v>
      </c>
      <c r="R6074" s="7" t="n">
        <v>-1</v>
      </c>
      <c r="S6074" s="7" t="n">
        <v>0</v>
      </c>
      <c r="T6074" s="7" t="n">
        <v>0</v>
      </c>
      <c r="U6074" s="7" t="n">
        <v>0</v>
      </c>
      <c r="V6074" s="7" t="n">
        <v>0</v>
      </c>
    </row>
    <row r="6075" spans="1:13">
      <c r="A6075" t="s">
        <v>4</v>
      </c>
      <c r="B6075" s="4" t="s">
        <v>5</v>
      </c>
      <c r="C6075" s="4" t="s">
        <v>11</v>
      </c>
      <c r="D6075" s="4" t="s">
        <v>8</v>
      </c>
      <c r="E6075" s="4" t="s">
        <v>8</v>
      </c>
      <c r="F6075" s="4" t="s">
        <v>8</v>
      </c>
      <c r="G6075" s="4" t="s">
        <v>7</v>
      </c>
      <c r="H6075" s="4" t="s">
        <v>14</v>
      </c>
      <c r="I6075" s="4" t="s">
        <v>13</v>
      </c>
      <c r="J6075" s="4" t="s">
        <v>13</v>
      </c>
      <c r="K6075" s="4" t="s">
        <v>13</v>
      </c>
      <c r="L6075" s="4" t="s">
        <v>13</v>
      </c>
      <c r="M6075" s="4" t="s">
        <v>13</v>
      </c>
      <c r="N6075" s="4" t="s">
        <v>13</v>
      </c>
      <c r="O6075" s="4" t="s">
        <v>13</v>
      </c>
      <c r="P6075" s="4" t="s">
        <v>8</v>
      </c>
      <c r="Q6075" s="4" t="s">
        <v>8</v>
      </c>
      <c r="R6075" s="4" t="s">
        <v>14</v>
      </c>
      <c r="S6075" s="4" t="s">
        <v>7</v>
      </c>
      <c r="T6075" s="4" t="s">
        <v>14</v>
      </c>
      <c r="U6075" s="4" t="s">
        <v>14</v>
      </c>
      <c r="V6075" s="4" t="s">
        <v>11</v>
      </c>
    </row>
    <row r="6076" spans="1:13">
      <c r="A6076" t="n">
        <v>64643</v>
      </c>
      <c r="B6076" s="51" t="n">
        <v>19</v>
      </c>
      <c r="C6076" s="7" t="n">
        <v>6</v>
      </c>
      <c r="D6076" s="7" t="s">
        <v>653</v>
      </c>
      <c r="E6076" s="7" t="s">
        <v>442</v>
      </c>
      <c r="F6076" s="7" t="s">
        <v>22</v>
      </c>
      <c r="G6076" s="7" t="n">
        <v>0</v>
      </c>
      <c r="H6076" s="7" t="n">
        <v>1</v>
      </c>
      <c r="I6076" s="7" t="n">
        <v>0</v>
      </c>
      <c r="J6076" s="7" t="n">
        <v>0</v>
      </c>
      <c r="K6076" s="7" t="n">
        <v>0</v>
      </c>
      <c r="L6076" s="7" t="n">
        <v>0</v>
      </c>
      <c r="M6076" s="7" t="n">
        <v>1</v>
      </c>
      <c r="N6076" s="7" t="n">
        <v>1.60000002384186</v>
      </c>
      <c r="O6076" s="7" t="n">
        <v>0.0900000035762787</v>
      </c>
      <c r="P6076" s="7" t="s">
        <v>22</v>
      </c>
      <c r="Q6076" s="7" t="s">
        <v>22</v>
      </c>
      <c r="R6076" s="7" t="n">
        <v>-1</v>
      </c>
      <c r="S6076" s="7" t="n">
        <v>0</v>
      </c>
      <c r="T6076" s="7" t="n">
        <v>0</v>
      </c>
      <c r="U6076" s="7" t="n">
        <v>0</v>
      </c>
      <c r="V6076" s="7" t="n">
        <v>0</v>
      </c>
    </row>
    <row r="6077" spans="1:13">
      <c r="A6077" t="s">
        <v>4</v>
      </c>
      <c r="B6077" s="4" t="s">
        <v>5</v>
      </c>
      <c r="C6077" s="4" t="s">
        <v>11</v>
      </c>
      <c r="D6077" s="4" t="s">
        <v>8</v>
      </c>
      <c r="E6077" s="4" t="s">
        <v>8</v>
      </c>
      <c r="F6077" s="4" t="s">
        <v>8</v>
      </c>
      <c r="G6077" s="4" t="s">
        <v>7</v>
      </c>
      <c r="H6077" s="4" t="s">
        <v>14</v>
      </c>
      <c r="I6077" s="4" t="s">
        <v>13</v>
      </c>
      <c r="J6077" s="4" t="s">
        <v>13</v>
      </c>
      <c r="K6077" s="4" t="s">
        <v>13</v>
      </c>
      <c r="L6077" s="4" t="s">
        <v>13</v>
      </c>
      <c r="M6077" s="4" t="s">
        <v>13</v>
      </c>
      <c r="N6077" s="4" t="s">
        <v>13</v>
      </c>
      <c r="O6077" s="4" t="s">
        <v>13</v>
      </c>
      <c r="P6077" s="4" t="s">
        <v>8</v>
      </c>
      <c r="Q6077" s="4" t="s">
        <v>8</v>
      </c>
      <c r="R6077" s="4" t="s">
        <v>14</v>
      </c>
      <c r="S6077" s="4" t="s">
        <v>7</v>
      </c>
      <c r="T6077" s="4" t="s">
        <v>14</v>
      </c>
      <c r="U6077" s="4" t="s">
        <v>14</v>
      </c>
      <c r="V6077" s="4" t="s">
        <v>11</v>
      </c>
    </row>
    <row r="6078" spans="1:13">
      <c r="A6078" t="n">
        <v>64712</v>
      </c>
      <c r="B6078" s="51" t="n">
        <v>19</v>
      </c>
      <c r="C6078" s="7" t="n">
        <v>7</v>
      </c>
      <c r="D6078" s="7" t="s">
        <v>654</v>
      </c>
      <c r="E6078" s="7" t="s">
        <v>444</v>
      </c>
      <c r="F6078" s="7" t="s">
        <v>22</v>
      </c>
      <c r="G6078" s="7" t="n">
        <v>0</v>
      </c>
      <c r="H6078" s="7" t="n">
        <v>1</v>
      </c>
      <c r="I6078" s="7" t="n">
        <v>0</v>
      </c>
      <c r="J6078" s="7" t="n">
        <v>0</v>
      </c>
      <c r="K6078" s="7" t="n">
        <v>0</v>
      </c>
      <c r="L6078" s="7" t="n">
        <v>0</v>
      </c>
      <c r="M6078" s="7" t="n">
        <v>1</v>
      </c>
      <c r="N6078" s="7" t="n">
        <v>1.60000002384186</v>
      </c>
      <c r="O6078" s="7" t="n">
        <v>0.0900000035762787</v>
      </c>
      <c r="P6078" s="7" t="s">
        <v>22</v>
      </c>
      <c r="Q6078" s="7" t="s">
        <v>22</v>
      </c>
      <c r="R6078" s="7" t="n">
        <v>-1</v>
      </c>
      <c r="S6078" s="7" t="n">
        <v>0</v>
      </c>
      <c r="T6078" s="7" t="n">
        <v>0</v>
      </c>
      <c r="U6078" s="7" t="n">
        <v>0</v>
      </c>
      <c r="V6078" s="7" t="n">
        <v>0</v>
      </c>
    </row>
    <row r="6079" spans="1:13">
      <c r="A6079" t="s">
        <v>4</v>
      </c>
      <c r="B6079" s="4" t="s">
        <v>5</v>
      </c>
      <c r="C6079" s="4" t="s">
        <v>11</v>
      </c>
      <c r="D6079" s="4" t="s">
        <v>8</v>
      </c>
      <c r="E6079" s="4" t="s">
        <v>8</v>
      </c>
      <c r="F6079" s="4" t="s">
        <v>8</v>
      </c>
      <c r="G6079" s="4" t="s">
        <v>7</v>
      </c>
      <c r="H6079" s="4" t="s">
        <v>14</v>
      </c>
      <c r="I6079" s="4" t="s">
        <v>13</v>
      </c>
      <c r="J6079" s="4" t="s">
        <v>13</v>
      </c>
      <c r="K6079" s="4" t="s">
        <v>13</v>
      </c>
      <c r="L6079" s="4" t="s">
        <v>13</v>
      </c>
      <c r="M6079" s="4" t="s">
        <v>13</v>
      </c>
      <c r="N6079" s="4" t="s">
        <v>13</v>
      </c>
      <c r="O6079" s="4" t="s">
        <v>13</v>
      </c>
      <c r="P6079" s="4" t="s">
        <v>8</v>
      </c>
      <c r="Q6079" s="4" t="s">
        <v>8</v>
      </c>
      <c r="R6079" s="4" t="s">
        <v>14</v>
      </c>
      <c r="S6079" s="4" t="s">
        <v>7</v>
      </c>
      <c r="T6079" s="4" t="s">
        <v>14</v>
      </c>
      <c r="U6079" s="4" t="s">
        <v>14</v>
      </c>
      <c r="V6079" s="4" t="s">
        <v>11</v>
      </c>
    </row>
    <row r="6080" spans="1:13">
      <c r="A6080" t="n">
        <v>64779</v>
      </c>
      <c r="B6080" s="51" t="n">
        <v>19</v>
      </c>
      <c r="C6080" s="7" t="n">
        <v>8</v>
      </c>
      <c r="D6080" s="7" t="s">
        <v>655</v>
      </c>
      <c r="E6080" s="7" t="s">
        <v>446</v>
      </c>
      <c r="F6080" s="7" t="s">
        <v>22</v>
      </c>
      <c r="G6080" s="7" t="n">
        <v>0</v>
      </c>
      <c r="H6080" s="7" t="n">
        <v>1</v>
      </c>
      <c r="I6080" s="7" t="n">
        <v>0</v>
      </c>
      <c r="J6080" s="7" t="n">
        <v>0</v>
      </c>
      <c r="K6080" s="7" t="n">
        <v>0</v>
      </c>
      <c r="L6080" s="7" t="n">
        <v>0</v>
      </c>
      <c r="M6080" s="7" t="n">
        <v>1</v>
      </c>
      <c r="N6080" s="7" t="n">
        <v>1.60000002384186</v>
      </c>
      <c r="O6080" s="7" t="n">
        <v>0.0900000035762787</v>
      </c>
      <c r="P6080" s="7" t="s">
        <v>22</v>
      </c>
      <c r="Q6080" s="7" t="s">
        <v>22</v>
      </c>
      <c r="R6080" s="7" t="n">
        <v>-1</v>
      </c>
      <c r="S6080" s="7" t="n">
        <v>0</v>
      </c>
      <c r="T6080" s="7" t="n">
        <v>0</v>
      </c>
      <c r="U6080" s="7" t="n">
        <v>0</v>
      </c>
      <c r="V6080" s="7" t="n">
        <v>0</v>
      </c>
    </row>
    <row r="6081" spans="1:22">
      <c r="A6081" t="s">
        <v>4</v>
      </c>
      <c r="B6081" s="4" t="s">
        <v>5</v>
      </c>
      <c r="C6081" s="4" t="s">
        <v>11</v>
      </c>
      <c r="D6081" s="4" t="s">
        <v>8</v>
      </c>
      <c r="E6081" s="4" t="s">
        <v>8</v>
      </c>
      <c r="F6081" s="4" t="s">
        <v>8</v>
      </c>
      <c r="G6081" s="4" t="s">
        <v>7</v>
      </c>
      <c r="H6081" s="4" t="s">
        <v>14</v>
      </c>
      <c r="I6081" s="4" t="s">
        <v>13</v>
      </c>
      <c r="J6081" s="4" t="s">
        <v>13</v>
      </c>
      <c r="K6081" s="4" t="s">
        <v>13</v>
      </c>
      <c r="L6081" s="4" t="s">
        <v>13</v>
      </c>
      <c r="M6081" s="4" t="s">
        <v>13</v>
      </c>
      <c r="N6081" s="4" t="s">
        <v>13</v>
      </c>
      <c r="O6081" s="4" t="s">
        <v>13</v>
      </c>
      <c r="P6081" s="4" t="s">
        <v>8</v>
      </c>
      <c r="Q6081" s="4" t="s">
        <v>8</v>
      </c>
      <c r="R6081" s="4" t="s">
        <v>14</v>
      </c>
      <c r="S6081" s="4" t="s">
        <v>7</v>
      </c>
      <c r="T6081" s="4" t="s">
        <v>14</v>
      </c>
      <c r="U6081" s="4" t="s">
        <v>14</v>
      </c>
      <c r="V6081" s="4" t="s">
        <v>11</v>
      </c>
    </row>
    <row r="6082" spans="1:22">
      <c r="A6082" t="n">
        <v>64848</v>
      </c>
      <c r="B6082" s="51" t="n">
        <v>19</v>
      </c>
      <c r="C6082" s="7" t="n">
        <v>11</v>
      </c>
      <c r="D6082" s="7" t="s">
        <v>449</v>
      </c>
      <c r="E6082" s="7" t="s">
        <v>450</v>
      </c>
      <c r="F6082" s="7" t="s">
        <v>22</v>
      </c>
      <c r="G6082" s="7" t="n">
        <v>0</v>
      </c>
      <c r="H6082" s="7" t="n">
        <v>1</v>
      </c>
      <c r="I6082" s="7" t="n">
        <v>0</v>
      </c>
      <c r="J6082" s="7" t="n">
        <v>0</v>
      </c>
      <c r="K6082" s="7" t="n">
        <v>0</v>
      </c>
      <c r="L6082" s="7" t="n">
        <v>0</v>
      </c>
      <c r="M6082" s="7" t="n">
        <v>1</v>
      </c>
      <c r="N6082" s="7" t="n">
        <v>1.60000002384186</v>
      </c>
      <c r="O6082" s="7" t="n">
        <v>0.0900000035762787</v>
      </c>
      <c r="P6082" s="7" t="s">
        <v>22</v>
      </c>
      <c r="Q6082" s="7" t="s">
        <v>22</v>
      </c>
      <c r="R6082" s="7" t="n">
        <v>-1</v>
      </c>
      <c r="S6082" s="7" t="n">
        <v>0</v>
      </c>
      <c r="T6082" s="7" t="n">
        <v>0</v>
      </c>
      <c r="U6082" s="7" t="n">
        <v>0</v>
      </c>
      <c r="V6082" s="7" t="n">
        <v>0</v>
      </c>
    </row>
    <row r="6083" spans="1:22">
      <c r="A6083" t="s">
        <v>4</v>
      </c>
      <c r="B6083" s="4" t="s">
        <v>5</v>
      </c>
      <c r="C6083" s="4" t="s">
        <v>11</v>
      </c>
      <c r="D6083" s="4" t="s">
        <v>8</v>
      </c>
      <c r="E6083" s="4" t="s">
        <v>8</v>
      </c>
      <c r="F6083" s="4" t="s">
        <v>8</v>
      </c>
      <c r="G6083" s="4" t="s">
        <v>7</v>
      </c>
      <c r="H6083" s="4" t="s">
        <v>14</v>
      </c>
      <c r="I6083" s="4" t="s">
        <v>13</v>
      </c>
      <c r="J6083" s="4" t="s">
        <v>13</v>
      </c>
      <c r="K6083" s="4" t="s">
        <v>13</v>
      </c>
      <c r="L6083" s="4" t="s">
        <v>13</v>
      </c>
      <c r="M6083" s="4" t="s">
        <v>13</v>
      </c>
      <c r="N6083" s="4" t="s">
        <v>13</v>
      </c>
      <c r="O6083" s="4" t="s">
        <v>13</v>
      </c>
      <c r="P6083" s="4" t="s">
        <v>8</v>
      </c>
      <c r="Q6083" s="4" t="s">
        <v>8</v>
      </c>
      <c r="R6083" s="4" t="s">
        <v>14</v>
      </c>
      <c r="S6083" s="4" t="s">
        <v>7</v>
      </c>
      <c r="T6083" s="4" t="s">
        <v>14</v>
      </c>
      <c r="U6083" s="4" t="s">
        <v>14</v>
      </c>
      <c r="V6083" s="4" t="s">
        <v>11</v>
      </c>
    </row>
    <row r="6084" spans="1:22">
      <c r="A6084" t="n">
        <v>64927</v>
      </c>
      <c r="B6084" s="51" t="n">
        <v>19</v>
      </c>
      <c r="C6084" s="7" t="n">
        <v>7032</v>
      </c>
      <c r="D6084" s="7" t="s">
        <v>457</v>
      </c>
      <c r="E6084" s="7" t="s">
        <v>458</v>
      </c>
      <c r="F6084" s="7" t="s">
        <v>22</v>
      </c>
      <c r="G6084" s="7" t="n">
        <v>0</v>
      </c>
      <c r="H6084" s="7" t="n">
        <v>1</v>
      </c>
      <c r="I6084" s="7" t="n">
        <v>0</v>
      </c>
      <c r="J6084" s="7" t="n">
        <v>0</v>
      </c>
      <c r="K6084" s="7" t="n">
        <v>0</v>
      </c>
      <c r="L6084" s="7" t="n">
        <v>0</v>
      </c>
      <c r="M6084" s="7" t="n">
        <v>1</v>
      </c>
      <c r="N6084" s="7" t="n">
        <v>1.60000002384186</v>
      </c>
      <c r="O6084" s="7" t="n">
        <v>0.0900000035762787</v>
      </c>
      <c r="P6084" s="7" t="s">
        <v>22</v>
      </c>
      <c r="Q6084" s="7" t="s">
        <v>22</v>
      </c>
      <c r="R6084" s="7" t="n">
        <v>-1</v>
      </c>
      <c r="S6084" s="7" t="n">
        <v>0</v>
      </c>
      <c r="T6084" s="7" t="n">
        <v>0</v>
      </c>
      <c r="U6084" s="7" t="n">
        <v>0</v>
      </c>
      <c r="V6084" s="7" t="n">
        <v>0</v>
      </c>
    </row>
    <row r="6085" spans="1:22">
      <c r="A6085" t="s">
        <v>4</v>
      </c>
      <c r="B6085" s="4" t="s">
        <v>5</v>
      </c>
      <c r="C6085" s="4" t="s">
        <v>11</v>
      </c>
      <c r="D6085" s="4" t="s">
        <v>7</v>
      </c>
      <c r="E6085" s="4" t="s">
        <v>7</v>
      </c>
      <c r="F6085" s="4" t="s">
        <v>8</v>
      </c>
    </row>
    <row r="6086" spans="1:22">
      <c r="A6086" t="n">
        <v>64997</v>
      </c>
      <c r="B6086" s="28" t="n">
        <v>20</v>
      </c>
      <c r="C6086" s="7" t="n">
        <v>5707</v>
      </c>
      <c r="D6086" s="7" t="n">
        <v>3</v>
      </c>
      <c r="E6086" s="7" t="n">
        <v>10</v>
      </c>
      <c r="F6086" s="7" t="s">
        <v>374</v>
      </c>
    </row>
    <row r="6087" spans="1:22">
      <c r="A6087" t="s">
        <v>4</v>
      </c>
      <c r="B6087" s="4" t="s">
        <v>5</v>
      </c>
      <c r="C6087" s="4" t="s">
        <v>11</v>
      </c>
    </row>
    <row r="6088" spans="1:22">
      <c r="A6088" t="n">
        <v>65015</v>
      </c>
      <c r="B6088" s="29" t="n">
        <v>16</v>
      </c>
      <c r="C6088" s="7" t="n">
        <v>0</v>
      </c>
    </row>
    <row r="6089" spans="1:22">
      <c r="A6089" t="s">
        <v>4</v>
      </c>
      <c r="B6089" s="4" t="s">
        <v>5</v>
      </c>
      <c r="C6089" s="4" t="s">
        <v>11</v>
      </c>
      <c r="D6089" s="4" t="s">
        <v>7</v>
      </c>
      <c r="E6089" s="4" t="s">
        <v>7</v>
      </c>
      <c r="F6089" s="4" t="s">
        <v>8</v>
      </c>
    </row>
    <row r="6090" spans="1:22">
      <c r="A6090" t="n">
        <v>65018</v>
      </c>
      <c r="B6090" s="28" t="n">
        <v>20</v>
      </c>
      <c r="C6090" s="7" t="n">
        <v>5708</v>
      </c>
      <c r="D6090" s="7" t="n">
        <v>3</v>
      </c>
      <c r="E6090" s="7" t="n">
        <v>10</v>
      </c>
      <c r="F6090" s="7" t="s">
        <v>374</v>
      </c>
    </row>
    <row r="6091" spans="1:22">
      <c r="A6091" t="s">
        <v>4</v>
      </c>
      <c r="B6091" s="4" t="s">
        <v>5</v>
      </c>
      <c r="C6091" s="4" t="s">
        <v>11</v>
      </c>
    </row>
    <row r="6092" spans="1:22">
      <c r="A6092" t="n">
        <v>65036</v>
      </c>
      <c r="B6092" s="29" t="n">
        <v>16</v>
      </c>
      <c r="C6092" s="7" t="n">
        <v>0</v>
      </c>
    </row>
    <row r="6093" spans="1:22">
      <c r="A6093" t="s">
        <v>4</v>
      </c>
      <c r="B6093" s="4" t="s">
        <v>5</v>
      </c>
      <c r="C6093" s="4" t="s">
        <v>11</v>
      </c>
      <c r="D6093" s="4" t="s">
        <v>7</v>
      </c>
      <c r="E6093" s="4" t="s">
        <v>7</v>
      </c>
      <c r="F6093" s="4" t="s">
        <v>8</v>
      </c>
    </row>
    <row r="6094" spans="1:22">
      <c r="A6094" t="n">
        <v>65039</v>
      </c>
      <c r="B6094" s="28" t="n">
        <v>20</v>
      </c>
      <c r="C6094" s="7" t="n">
        <v>5709</v>
      </c>
      <c r="D6094" s="7" t="n">
        <v>3</v>
      </c>
      <c r="E6094" s="7" t="n">
        <v>10</v>
      </c>
      <c r="F6094" s="7" t="s">
        <v>374</v>
      </c>
    </row>
    <row r="6095" spans="1:22">
      <c r="A6095" t="s">
        <v>4</v>
      </c>
      <c r="B6095" s="4" t="s">
        <v>5</v>
      </c>
      <c r="C6095" s="4" t="s">
        <v>11</v>
      </c>
    </row>
    <row r="6096" spans="1:22">
      <c r="A6096" t="n">
        <v>65057</v>
      </c>
      <c r="B6096" s="29" t="n">
        <v>16</v>
      </c>
      <c r="C6096" s="7" t="n">
        <v>0</v>
      </c>
    </row>
    <row r="6097" spans="1:22">
      <c r="A6097" t="s">
        <v>4</v>
      </c>
      <c r="B6097" s="4" t="s">
        <v>5</v>
      </c>
      <c r="C6097" s="4" t="s">
        <v>11</v>
      </c>
      <c r="D6097" s="4" t="s">
        <v>7</v>
      </c>
      <c r="E6097" s="4" t="s">
        <v>7</v>
      </c>
      <c r="F6097" s="4" t="s">
        <v>8</v>
      </c>
    </row>
    <row r="6098" spans="1:22">
      <c r="A6098" t="n">
        <v>65060</v>
      </c>
      <c r="B6098" s="28" t="n">
        <v>20</v>
      </c>
      <c r="C6098" s="7" t="n">
        <v>0</v>
      </c>
      <c r="D6098" s="7" t="n">
        <v>3</v>
      </c>
      <c r="E6098" s="7" t="n">
        <v>10</v>
      </c>
      <c r="F6098" s="7" t="s">
        <v>374</v>
      </c>
    </row>
    <row r="6099" spans="1:22">
      <c r="A6099" t="s">
        <v>4</v>
      </c>
      <c r="B6099" s="4" t="s">
        <v>5</v>
      </c>
      <c r="C6099" s="4" t="s">
        <v>11</v>
      </c>
    </row>
    <row r="6100" spans="1:22">
      <c r="A6100" t="n">
        <v>65078</v>
      </c>
      <c r="B6100" s="29" t="n">
        <v>16</v>
      </c>
      <c r="C6100" s="7" t="n">
        <v>0</v>
      </c>
    </row>
    <row r="6101" spans="1:22">
      <c r="A6101" t="s">
        <v>4</v>
      </c>
      <c r="B6101" s="4" t="s">
        <v>5</v>
      </c>
      <c r="C6101" s="4" t="s">
        <v>11</v>
      </c>
      <c r="D6101" s="4" t="s">
        <v>7</v>
      </c>
      <c r="E6101" s="4" t="s">
        <v>7</v>
      </c>
      <c r="F6101" s="4" t="s">
        <v>8</v>
      </c>
    </row>
    <row r="6102" spans="1:22">
      <c r="A6102" t="n">
        <v>65081</v>
      </c>
      <c r="B6102" s="28" t="n">
        <v>20</v>
      </c>
      <c r="C6102" s="7" t="n">
        <v>9</v>
      </c>
      <c r="D6102" s="7" t="n">
        <v>3</v>
      </c>
      <c r="E6102" s="7" t="n">
        <v>10</v>
      </c>
      <c r="F6102" s="7" t="s">
        <v>374</v>
      </c>
    </row>
    <row r="6103" spans="1:22">
      <c r="A6103" t="s">
        <v>4</v>
      </c>
      <c r="B6103" s="4" t="s">
        <v>5</v>
      </c>
      <c r="C6103" s="4" t="s">
        <v>11</v>
      </c>
    </row>
    <row r="6104" spans="1:22">
      <c r="A6104" t="n">
        <v>65099</v>
      </c>
      <c r="B6104" s="29" t="n">
        <v>16</v>
      </c>
      <c r="C6104" s="7" t="n">
        <v>0</v>
      </c>
    </row>
    <row r="6105" spans="1:22">
      <c r="A6105" t="s">
        <v>4</v>
      </c>
      <c r="B6105" s="4" t="s">
        <v>5</v>
      </c>
      <c r="C6105" s="4" t="s">
        <v>11</v>
      </c>
      <c r="D6105" s="4" t="s">
        <v>7</v>
      </c>
      <c r="E6105" s="4" t="s">
        <v>7</v>
      </c>
      <c r="F6105" s="4" t="s">
        <v>8</v>
      </c>
    </row>
    <row r="6106" spans="1:22">
      <c r="A6106" t="n">
        <v>65102</v>
      </c>
      <c r="B6106" s="28" t="n">
        <v>20</v>
      </c>
      <c r="C6106" s="7" t="n">
        <v>1</v>
      </c>
      <c r="D6106" s="7" t="n">
        <v>3</v>
      </c>
      <c r="E6106" s="7" t="n">
        <v>10</v>
      </c>
      <c r="F6106" s="7" t="s">
        <v>374</v>
      </c>
    </row>
    <row r="6107" spans="1:22">
      <c r="A6107" t="s">
        <v>4</v>
      </c>
      <c r="B6107" s="4" t="s">
        <v>5</v>
      </c>
      <c r="C6107" s="4" t="s">
        <v>11</v>
      </c>
    </row>
    <row r="6108" spans="1:22">
      <c r="A6108" t="n">
        <v>65120</v>
      </c>
      <c r="B6108" s="29" t="n">
        <v>16</v>
      </c>
      <c r="C6108" s="7" t="n">
        <v>0</v>
      </c>
    </row>
    <row r="6109" spans="1:22">
      <c r="A6109" t="s">
        <v>4</v>
      </c>
      <c r="B6109" s="4" t="s">
        <v>5</v>
      </c>
      <c r="C6109" s="4" t="s">
        <v>11</v>
      </c>
      <c r="D6109" s="4" t="s">
        <v>7</v>
      </c>
      <c r="E6109" s="4" t="s">
        <v>7</v>
      </c>
      <c r="F6109" s="4" t="s">
        <v>8</v>
      </c>
    </row>
    <row r="6110" spans="1:22">
      <c r="A6110" t="n">
        <v>65123</v>
      </c>
      <c r="B6110" s="28" t="n">
        <v>20</v>
      </c>
      <c r="C6110" s="7" t="n">
        <v>2</v>
      </c>
      <c r="D6110" s="7" t="n">
        <v>3</v>
      </c>
      <c r="E6110" s="7" t="n">
        <v>10</v>
      </c>
      <c r="F6110" s="7" t="s">
        <v>374</v>
      </c>
    </row>
    <row r="6111" spans="1:22">
      <c r="A6111" t="s">
        <v>4</v>
      </c>
      <c r="B6111" s="4" t="s">
        <v>5</v>
      </c>
      <c r="C6111" s="4" t="s">
        <v>11</v>
      </c>
    </row>
    <row r="6112" spans="1:22">
      <c r="A6112" t="n">
        <v>65141</v>
      </c>
      <c r="B6112" s="29" t="n">
        <v>16</v>
      </c>
      <c r="C6112" s="7" t="n">
        <v>0</v>
      </c>
    </row>
    <row r="6113" spans="1:6">
      <c r="A6113" t="s">
        <v>4</v>
      </c>
      <c r="B6113" s="4" t="s">
        <v>5</v>
      </c>
      <c r="C6113" s="4" t="s">
        <v>11</v>
      </c>
      <c r="D6113" s="4" t="s">
        <v>7</v>
      </c>
      <c r="E6113" s="4" t="s">
        <v>7</v>
      </c>
      <c r="F6113" s="4" t="s">
        <v>8</v>
      </c>
    </row>
    <row r="6114" spans="1:6">
      <c r="A6114" t="n">
        <v>65144</v>
      </c>
      <c r="B6114" s="28" t="n">
        <v>20</v>
      </c>
      <c r="C6114" s="7" t="n">
        <v>3</v>
      </c>
      <c r="D6114" s="7" t="n">
        <v>3</v>
      </c>
      <c r="E6114" s="7" t="n">
        <v>10</v>
      </c>
      <c r="F6114" s="7" t="s">
        <v>374</v>
      </c>
    </row>
    <row r="6115" spans="1:6">
      <c r="A6115" t="s">
        <v>4</v>
      </c>
      <c r="B6115" s="4" t="s">
        <v>5</v>
      </c>
      <c r="C6115" s="4" t="s">
        <v>11</v>
      </c>
    </row>
    <row r="6116" spans="1:6">
      <c r="A6116" t="n">
        <v>65162</v>
      </c>
      <c r="B6116" s="29" t="n">
        <v>16</v>
      </c>
      <c r="C6116" s="7" t="n">
        <v>0</v>
      </c>
    </row>
    <row r="6117" spans="1:6">
      <c r="A6117" t="s">
        <v>4</v>
      </c>
      <c r="B6117" s="4" t="s">
        <v>5</v>
      </c>
      <c r="C6117" s="4" t="s">
        <v>11</v>
      </c>
      <c r="D6117" s="4" t="s">
        <v>7</v>
      </c>
      <c r="E6117" s="4" t="s">
        <v>7</v>
      </c>
      <c r="F6117" s="4" t="s">
        <v>8</v>
      </c>
    </row>
    <row r="6118" spans="1:6">
      <c r="A6118" t="n">
        <v>65165</v>
      </c>
      <c r="B6118" s="28" t="n">
        <v>20</v>
      </c>
      <c r="C6118" s="7" t="n">
        <v>4</v>
      </c>
      <c r="D6118" s="7" t="n">
        <v>3</v>
      </c>
      <c r="E6118" s="7" t="n">
        <v>10</v>
      </c>
      <c r="F6118" s="7" t="s">
        <v>374</v>
      </c>
    </row>
    <row r="6119" spans="1:6">
      <c r="A6119" t="s">
        <v>4</v>
      </c>
      <c r="B6119" s="4" t="s">
        <v>5</v>
      </c>
      <c r="C6119" s="4" t="s">
        <v>11</v>
      </c>
    </row>
    <row r="6120" spans="1:6">
      <c r="A6120" t="n">
        <v>65183</v>
      </c>
      <c r="B6120" s="29" t="n">
        <v>16</v>
      </c>
      <c r="C6120" s="7" t="n">
        <v>0</v>
      </c>
    </row>
    <row r="6121" spans="1:6">
      <c r="A6121" t="s">
        <v>4</v>
      </c>
      <c r="B6121" s="4" t="s">
        <v>5</v>
      </c>
      <c r="C6121" s="4" t="s">
        <v>11</v>
      </c>
      <c r="D6121" s="4" t="s">
        <v>7</v>
      </c>
      <c r="E6121" s="4" t="s">
        <v>7</v>
      </c>
      <c r="F6121" s="4" t="s">
        <v>8</v>
      </c>
    </row>
    <row r="6122" spans="1:6">
      <c r="A6122" t="n">
        <v>65186</v>
      </c>
      <c r="B6122" s="28" t="n">
        <v>20</v>
      </c>
      <c r="C6122" s="7" t="n">
        <v>5</v>
      </c>
      <c r="D6122" s="7" t="n">
        <v>3</v>
      </c>
      <c r="E6122" s="7" t="n">
        <v>10</v>
      </c>
      <c r="F6122" s="7" t="s">
        <v>374</v>
      </c>
    </row>
    <row r="6123" spans="1:6">
      <c r="A6123" t="s">
        <v>4</v>
      </c>
      <c r="B6123" s="4" t="s">
        <v>5</v>
      </c>
      <c r="C6123" s="4" t="s">
        <v>11</v>
      </c>
    </row>
    <row r="6124" spans="1:6">
      <c r="A6124" t="n">
        <v>65204</v>
      </c>
      <c r="B6124" s="29" t="n">
        <v>16</v>
      </c>
      <c r="C6124" s="7" t="n">
        <v>0</v>
      </c>
    </row>
    <row r="6125" spans="1:6">
      <c r="A6125" t="s">
        <v>4</v>
      </c>
      <c r="B6125" s="4" t="s">
        <v>5</v>
      </c>
      <c r="C6125" s="4" t="s">
        <v>11</v>
      </c>
      <c r="D6125" s="4" t="s">
        <v>7</v>
      </c>
      <c r="E6125" s="4" t="s">
        <v>7</v>
      </c>
      <c r="F6125" s="4" t="s">
        <v>8</v>
      </c>
    </row>
    <row r="6126" spans="1:6">
      <c r="A6126" t="n">
        <v>65207</v>
      </c>
      <c r="B6126" s="28" t="n">
        <v>20</v>
      </c>
      <c r="C6126" s="7" t="n">
        <v>6</v>
      </c>
      <c r="D6126" s="7" t="n">
        <v>3</v>
      </c>
      <c r="E6126" s="7" t="n">
        <v>10</v>
      </c>
      <c r="F6126" s="7" t="s">
        <v>374</v>
      </c>
    </row>
    <row r="6127" spans="1:6">
      <c r="A6127" t="s">
        <v>4</v>
      </c>
      <c r="B6127" s="4" t="s">
        <v>5</v>
      </c>
      <c r="C6127" s="4" t="s">
        <v>11</v>
      </c>
    </row>
    <row r="6128" spans="1:6">
      <c r="A6128" t="n">
        <v>65225</v>
      </c>
      <c r="B6128" s="29" t="n">
        <v>16</v>
      </c>
      <c r="C6128" s="7" t="n">
        <v>0</v>
      </c>
    </row>
    <row r="6129" spans="1:6">
      <c r="A6129" t="s">
        <v>4</v>
      </c>
      <c r="B6129" s="4" t="s">
        <v>5</v>
      </c>
      <c r="C6129" s="4" t="s">
        <v>11</v>
      </c>
      <c r="D6129" s="4" t="s">
        <v>7</v>
      </c>
      <c r="E6129" s="4" t="s">
        <v>7</v>
      </c>
      <c r="F6129" s="4" t="s">
        <v>8</v>
      </c>
    </row>
    <row r="6130" spans="1:6">
      <c r="A6130" t="n">
        <v>65228</v>
      </c>
      <c r="B6130" s="28" t="n">
        <v>20</v>
      </c>
      <c r="C6130" s="7" t="n">
        <v>7</v>
      </c>
      <c r="D6130" s="7" t="n">
        <v>3</v>
      </c>
      <c r="E6130" s="7" t="n">
        <v>10</v>
      </c>
      <c r="F6130" s="7" t="s">
        <v>374</v>
      </c>
    </row>
    <row r="6131" spans="1:6">
      <c r="A6131" t="s">
        <v>4</v>
      </c>
      <c r="B6131" s="4" t="s">
        <v>5</v>
      </c>
      <c r="C6131" s="4" t="s">
        <v>11</v>
      </c>
    </row>
    <row r="6132" spans="1:6">
      <c r="A6132" t="n">
        <v>65246</v>
      </c>
      <c r="B6132" s="29" t="n">
        <v>16</v>
      </c>
      <c r="C6132" s="7" t="n">
        <v>0</v>
      </c>
    </row>
    <row r="6133" spans="1:6">
      <c r="A6133" t="s">
        <v>4</v>
      </c>
      <c r="B6133" s="4" t="s">
        <v>5</v>
      </c>
      <c r="C6133" s="4" t="s">
        <v>11</v>
      </c>
      <c r="D6133" s="4" t="s">
        <v>7</v>
      </c>
      <c r="E6133" s="4" t="s">
        <v>7</v>
      </c>
      <c r="F6133" s="4" t="s">
        <v>8</v>
      </c>
    </row>
    <row r="6134" spans="1:6">
      <c r="A6134" t="n">
        <v>65249</v>
      </c>
      <c r="B6134" s="28" t="n">
        <v>20</v>
      </c>
      <c r="C6134" s="7" t="n">
        <v>8</v>
      </c>
      <c r="D6134" s="7" t="n">
        <v>3</v>
      </c>
      <c r="E6134" s="7" t="n">
        <v>10</v>
      </c>
      <c r="F6134" s="7" t="s">
        <v>374</v>
      </c>
    </row>
    <row r="6135" spans="1:6">
      <c r="A6135" t="s">
        <v>4</v>
      </c>
      <c r="B6135" s="4" t="s">
        <v>5</v>
      </c>
      <c r="C6135" s="4" t="s">
        <v>11</v>
      </c>
    </row>
    <row r="6136" spans="1:6">
      <c r="A6136" t="n">
        <v>65267</v>
      </c>
      <c r="B6136" s="29" t="n">
        <v>16</v>
      </c>
      <c r="C6136" s="7" t="n">
        <v>0</v>
      </c>
    </row>
    <row r="6137" spans="1:6">
      <c r="A6137" t="s">
        <v>4</v>
      </c>
      <c r="B6137" s="4" t="s">
        <v>5</v>
      </c>
      <c r="C6137" s="4" t="s">
        <v>11</v>
      </c>
      <c r="D6137" s="4" t="s">
        <v>7</v>
      </c>
      <c r="E6137" s="4" t="s">
        <v>7</v>
      </c>
      <c r="F6137" s="4" t="s">
        <v>8</v>
      </c>
    </row>
    <row r="6138" spans="1:6">
      <c r="A6138" t="n">
        <v>65270</v>
      </c>
      <c r="B6138" s="28" t="n">
        <v>20</v>
      </c>
      <c r="C6138" s="7" t="n">
        <v>11</v>
      </c>
      <c r="D6138" s="7" t="n">
        <v>3</v>
      </c>
      <c r="E6138" s="7" t="n">
        <v>10</v>
      </c>
      <c r="F6138" s="7" t="s">
        <v>374</v>
      </c>
    </row>
    <row r="6139" spans="1:6">
      <c r="A6139" t="s">
        <v>4</v>
      </c>
      <c r="B6139" s="4" t="s">
        <v>5</v>
      </c>
      <c r="C6139" s="4" t="s">
        <v>11</v>
      </c>
    </row>
    <row r="6140" spans="1:6">
      <c r="A6140" t="n">
        <v>65288</v>
      </c>
      <c r="B6140" s="29" t="n">
        <v>16</v>
      </c>
      <c r="C6140" s="7" t="n">
        <v>0</v>
      </c>
    </row>
    <row r="6141" spans="1:6">
      <c r="A6141" t="s">
        <v>4</v>
      </c>
      <c r="B6141" s="4" t="s">
        <v>5</v>
      </c>
      <c r="C6141" s="4" t="s">
        <v>11</v>
      </c>
      <c r="D6141" s="4" t="s">
        <v>7</v>
      </c>
      <c r="E6141" s="4" t="s">
        <v>7</v>
      </c>
      <c r="F6141" s="4" t="s">
        <v>8</v>
      </c>
    </row>
    <row r="6142" spans="1:6">
      <c r="A6142" t="n">
        <v>65291</v>
      </c>
      <c r="B6142" s="28" t="n">
        <v>20</v>
      </c>
      <c r="C6142" s="7" t="n">
        <v>7032</v>
      </c>
      <c r="D6142" s="7" t="n">
        <v>3</v>
      </c>
      <c r="E6142" s="7" t="n">
        <v>10</v>
      </c>
      <c r="F6142" s="7" t="s">
        <v>374</v>
      </c>
    </row>
    <row r="6143" spans="1:6">
      <c r="A6143" t="s">
        <v>4</v>
      </c>
      <c r="B6143" s="4" t="s">
        <v>5</v>
      </c>
      <c r="C6143" s="4" t="s">
        <v>11</v>
      </c>
    </row>
    <row r="6144" spans="1:6">
      <c r="A6144" t="n">
        <v>65309</v>
      </c>
      <c r="B6144" s="29" t="n">
        <v>16</v>
      </c>
      <c r="C6144" s="7" t="n">
        <v>0</v>
      </c>
    </row>
    <row r="6145" spans="1:6">
      <c r="A6145" t="s">
        <v>4</v>
      </c>
      <c r="B6145" s="4" t="s">
        <v>5</v>
      </c>
      <c r="C6145" s="4" t="s">
        <v>7</v>
      </c>
    </row>
    <row r="6146" spans="1:6">
      <c r="A6146" t="n">
        <v>65312</v>
      </c>
      <c r="B6146" s="36" t="n">
        <v>74</v>
      </c>
      <c r="C6146" s="7" t="n">
        <v>18</v>
      </c>
    </row>
    <row r="6147" spans="1:6">
      <c r="A6147" t="s">
        <v>4</v>
      </c>
      <c r="B6147" s="4" t="s">
        <v>5</v>
      </c>
      <c r="C6147" s="4" t="s">
        <v>7</v>
      </c>
      <c r="D6147" s="4" t="s">
        <v>11</v>
      </c>
      <c r="E6147" s="4" t="s">
        <v>7</v>
      </c>
      <c r="F6147" s="4" t="s">
        <v>8</v>
      </c>
      <c r="G6147" s="4" t="s">
        <v>8</v>
      </c>
      <c r="H6147" s="4" t="s">
        <v>8</v>
      </c>
      <c r="I6147" s="4" t="s">
        <v>8</v>
      </c>
      <c r="J6147" s="4" t="s">
        <v>8</v>
      </c>
      <c r="K6147" s="4" t="s">
        <v>8</v>
      </c>
      <c r="L6147" s="4" t="s">
        <v>8</v>
      </c>
      <c r="M6147" s="4" t="s">
        <v>8</v>
      </c>
      <c r="N6147" s="4" t="s">
        <v>8</v>
      </c>
      <c r="O6147" s="4" t="s">
        <v>8</v>
      </c>
      <c r="P6147" s="4" t="s">
        <v>8</v>
      </c>
      <c r="Q6147" s="4" t="s">
        <v>8</v>
      </c>
      <c r="R6147" s="4" t="s">
        <v>8</v>
      </c>
      <c r="S6147" s="4" t="s">
        <v>8</v>
      </c>
      <c r="T6147" s="4" t="s">
        <v>8</v>
      </c>
      <c r="U6147" s="4" t="s">
        <v>8</v>
      </c>
    </row>
    <row r="6148" spans="1:6">
      <c r="A6148" t="n">
        <v>65314</v>
      </c>
      <c r="B6148" s="23" t="n">
        <v>36</v>
      </c>
      <c r="C6148" s="7" t="n">
        <v>8</v>
      </c>
      <c r="D6148" s="7" t="n">
        <v>9</v>
      </c>
      <c r="E6148" s="7" t="n">
        <v>0</v>
      </c>
      <c r="F6148" s="7" t="s">
        <v>476</v>
      </c>
      <c r="G6148" s="7" t="s">
        <v>22</v>
      </c>
      <c r="H6148" s="7" t="s">
        <v>22</v>
      </c>
      <c r="I6148" s="7" t="s">
        <v>22</v>
      </c>
      <c r="J6148" s="7" t="s">
        <v>22</v>
      </c>
      <c r="K6148" s="7" t="s">
        <v>22</v>
      </c>
      <c r="L6148" s="7" t="s">
        <v>22</v>
      </c>
      <c r="M6148" s="7" t="s">
        <v>22</v>
      </c>
      <c r="N6148" s="7" t="s">
        <v>22</v>
      </c>
      <c r="O6148" s="7" t="s">
        <v>22</v>
      </c>
      <c r="P6148" s="7" t="s">
        <v>22</v>
      </c>
      <c r="Q6148" s="7" t="s">
        <v>22</v>
      </c>
      <c r="R6148" s="7" t="s">
        <v>22</v>
      </c>
      <c r="S6148" s="7" t="s">
        <v>22</v>
      </c>
      <c r="T6148" s="7" t="s">
        <v>22</v>
      </c>
      <c r="U6148" s="7" t="s">
        <v>22</v>
      </c>
    </row>
    <row r="6149" spans="1:6">
      <c r="A6149" t="s">
        <v>4</v>
      </c>
      <c r="B6149" s="4" t="s">
        <v>5</v>
      </c>
      <c r="C6149" s="4" t="s">
        <v>7</v>
      </c>
      <c r="D6149" s="4" t="s">
        <v>11</v>
      </c>
      <c r="E6149" s="4" t="s">
        <v>7</v>
      </c>
      <c r="F6149" s="4" t="s">
        <v>8</v>
      </c>
      <c r="G6149" s="4" t="s">
        <v>8</v>
      </c>
      <c r="H6149" s="4" t="s">
        <v>8</v>
      </c>
      <c r="I6149" s="4" t="s">
        <v>8</v>
      </c>
      <c r="J6149" s="4" t="s">
        <v>8</v>
      </c>
      <c r="K6149" s="4" t="s">
        <v>8</v>
      </c>
      <c r="L6149" s="4" t="s">
        <v>8</v>
      </c>
      <c r="M6149" s="4" t="s">
        <v>8</v>
      </c>
      <c r="N6149" s="4" t="s">
        <v>8</v>
      </c>
      <c r="O6149" s="4" t="s">
        <v>8</v>
      </c>
      <c r="P6149" s="4" t="s">
        <v>8</v>
      </c>
      <c r="Q6149" s="4" t="s">
        <v>8</v>
      </c>
      <c r="R6149" s="4" t="s">
        <v>8</v>
      </c>
      <c r="S6149" s="4" t="s">
        <v>8</v>
      </c>
      <c r="T6149" s="4" t="s">
        <v>8</v>
      </c>
      <c r="U6149" s="4" t="s">
        <v>8</v>
      </c>
    </row>
    <row r="6150" spans="1:6">
      <c r="A6150" t="n">
        <v>65353</v>
      </c>
      <c r="B6150" s="23" t="n">
        <v>36</v>
      </c>
      <c r="C6150" s="7" t="n">
        <v>8</v>
      </c>
      <c r="D6150" s="7" t="n">
        <v>11</v>
      </c>
      <c r="E6150" s="7" t="n">
        <v>0</v>
      </c>
      <c r="F6150" s="7" t="s">
        <v>660</v>
      </c>
      <c r="G6150" s="7" t="s">
        <v>22</v>
      </c>
      <c r="H6150" s="7" t="s">
        <v>22</v>
      </c>
      <c r="I6150" s="7" t="s">
        <v>22</v>
      </c>
      <c r="J6150" s="7" t="s">
        <v>22</v>
      </c>
      <c r="K6150" s="7" t="s">
        <v>22</v>
      </c>
      <c r="L6150" s="7" t="s">
        <v>22</v>
      </c>
      <c r="M6150" s="7" t="s">
        <v>22</v>
      </c>
      <c r="N6150" s="7" t="s">
        <v>22</v>
      </c>
      <c r="O6150" s="7" t="s">
        <v>22</v>
      </c>
      <c r="P6150" s="7" t="s">
        <v>22</v>
      </c>
      <c r="Q6150" s="7" t="s">
        <v>22</v>
      </c>
      <c r="R6150" s="7" t="s">
        <v>22</v>
      </c>
      <c r="S6150" s="7" t="s">
        <v>22</v>
      </c>
      <c r="T6150" s="7" t="s">
        <v>22</v>
      </c>
      <c r="U6150" s="7" t="s">
        <v>22</v>
      </c>
    </row>
    <row r="6151" spans="1:6">
      <c r="A6151" t="s">
        <v>4</v>
      </c>
      <c r="B6151" s="4" t="s">
        <v>5</v>
      </c>
      <c r="C6151" s="4" t="s">
        <v>7</v>
      </c>
      <c r="D6151" s="4" t="s">
        <v>11</v>
      </c>
      <c r="E6151" s="4" t="s">
        <v>7</v>
      </c>
      <c r="F6151" s="4" t="s">
        <v>8</v>
      </c>
      <c r="G6151" s="4" t="s">
        <v>8</v>
      </c>
      <c r="H6151" s="4" t="s">
        <v>8</v>
      </c>
      <c r="I6151" s="4" t="s">
        <v>8</v>
      </c>
      <c r="J6151" s="4" t="s">
        <v>8</v>
      </c>
      <c r="K6151" s="4" t="s">
        <v>8</v>
      </c>
      <c r="L6151" s="4" t="s">
        <v>8</v>
      </c>
      <c r="M6151" s="4" t="s">
        <v>8</v>
      </c>
      <c r="N6151" s="4" t="s">
        <v>8</v>
      </c>
      <c r="O6151" s="4" t="s">
        <v>8</v>
      </c>
      <c r="P6151" s="4" t="s">
        <v>8</v>
      </c>
      <c r="Q6151" s="4" t="s">
        <v>8</v>
      </c>
      <c r="R6151" s="4" t="s">
        <v>8</v>
      </c>
      <c r="S6151" s="4" t="s">
        <v>8</v>
      </c>
      <c r="T6151" s="4" t="s">
        <v>8</v>
      </c>
      <c r="U6151" s="4" t="s">
        <v>8</v>
      </c>
    </row>
    <row r="6152" spans="1:6">
      <c r="A6152" t="n">
        <v>65391</v>
      </c>
      <c r="B6152" s="23" t="n">
        <v>36</v>
      </c>
      <c r="C6152" s="7" t="n">
        <v>8</v>
      </c>
      <c r="D6152" s="7" t="n">
        <v>3</v>
      </c>
      <c r="E6152" s="7" t="n">
        <v>0</v>
      </c>
      <c r="F6152" s="7" t="s">
        <v>473</v>
      </c>
      <c r="G6152" s="7" t="s">
        <v>22</v>
      </c>
      <c r="H6152" s="7" t="s">
        <v>22</v>
      </c>
      <c r="I6152" s="7" t="s">
        <v>22</v>
      </c>
      <c r="J6152" s="7" t="s">
        <v>22</v>
      </c>
      <c r="K6152" s="7" t="s">
        <v>22</v>
      </c>
      <c r="L6152" s="7" t="s">
        <v>22</v>
      </c>
      <c r="M6152" s="7" t="s">
        <v>22</v>
      </c>
      <c r="N6152" s="7" t="s">
        <v>22</v>
      </c>
      <c r="O6152" s="7" t="s">
        <v>22</v>
      </c>
      <c r="P6152" s="7" t="s">
        <v>22</v>
      </c>
      <c r="Q6152" s="7" t="s">
        <v>22</v>
      </c>
      <c r="R6152" s="7" t="s">
        <v>22</v>
      </c>
      <c r="S6152" s="7" t="s">
        <v>22</v>
      </c>
      <c r="T6152" s="7" t="s">
        <v>22</v>
      </c>
      <c r="U6152" s="7" t="s">
        <v>22</v>
      </c>
    </row>
    <row r="6153" spans="1:6">
      <c r="A6153" t="s">
        <v>4</v>
      </c>
      <c r="B6153" s="4" t="s">
        <v>5</v>
      </c>
      <c r="C6153" s="4" t="s">
        <v>7</v>
      </c>
      <c r="D6153" s="4" t="s">
        <v>11</v>
      </c>
      <c r="E6153" s="4" t="s">
        <v>7</v>
      </c>
      <c r="F6153" s="4" t="s">
        <v>8</v>
      </c>
      <c r="G6153" s="4" t="s">
        <v>8</v>
      </c>
      <c r="H6153" s="4" t="s">
        <v>8</v>
      </c>
      <c r="I6153" s="4" t="s">
        <v>8</v>
      </c>
      <c r="J6153" s="4" t="s">
        <v>8</v>
      </c>
      <c r="K6153" s="4" t="s">
        <v>8</v>
      </c>
      <c r="L6153" s="4" t="s">
        <v>8</v>
      </c>
      <c r="M6153" s="4" t="s">
        <v>8</v>
      </c>
      <c r="N6153" s="4" t="s">
        <v>8</v>
      </c>
      <c r="O6153" s="4" t="s">
        <v>8</v>
      </c>
      <c r="P6153" s="4" t="s">
        <v>8</v>
      </c>
      <c r="Q6153" s="4" t="s">
        <v>8</v>
      </c>
      <c r="R6153" s="4" t="s">
        <v>8</v>
      </c>
      <c r="S6153" s="4" t="s">
        <v>8</v>
      </c>
      <c r="T6153" s="4" t="s">
        <v>8</v>
      </c>
      <c r="U6153" s="4" t="s">
        <v>8</v>
      </c>
    </row>
    <row r="6154" spans="1:6">
      <c r="A6154" t="n">
        <v>65428</v>
      </c>
      <c r="B6154" s="23" t="n">
        <v>36</v>
      </c>
      <c r="C6154" s="7" t="n">
        <v>8</v>
      </c>
      <c r="D6154" s="7" t="n">
        <v>1</v>
      </c>
      <c r="E6154" s="7" t="n">
        <v>0</v>
      </c>
      <c r="F6154" s="7" t="s">
        <v>473</v>
      </c>
      <c r="G6154" s="7" t="s">
        <v>22</v>
      </c>
      <c r="H6154" s="7" t="s">
        <v>22</v>
      </c>
      <c r="I6154" s="7" t="s">
        <v>22</v>
      </c>
      <c r="J6154" s="7" t="s">
        <v>22</v>
      </c>
      <c r="K6154" s="7" t="s">
        <v>22</v>
      </c>
      <c r="L6154" s="7" t="s">
        <v>22</v>
      </c>
      <c r="M6154" s="7" t="s">
        <v>22</v>
      </c>
      <c r="N6154" s="7" t="s">
        <v>22</v>
      </c>
      <c r="O6154" s="7" t="s">
        <v>22</v>
      </c>
      <c r="P6154" s="7" t="s">
        <v>22</v>
      </c>
      <c r="Q6154" s="7" t="s">
        <v>22</v>
      </c>
      <c r="R6154" s="7" t="s">
        <v>22</v>
      </c>
      <c r="S6154" s="7" t="s">
        <v>22</v>
      </c>
      <c r="T6154" s="7" t="s">
        <v>22</v>
      </c>
      <c r="U6154" s="7" t="s">
        <v>22</v>
      </c>
    </row>
    <row r="6155" spans="1:6">
      <c r="A6155" t="s">
        <v>4</v>
      </c>
      <c r="B6155" s="4" t="s">
        <v>5</v>
      </c>
      <c r="C6155" s="4" t="s">
        <v>7</v>
      </c>
      <c r="D6155" s="4" t="s">
        <v>11</v>
      </c>
      <c r="E6155" s="4" t="s">
        <v>7</v>
      </c>
      <c r="F6155" s="4" t="s">
        <v>8</v>
      </c>
      <c r="G6155" s="4" t="s">
        <v>8</v>
      </c>
      <c r="H6155" s="4" t="s">
        <v>8</v>
      </c>
      <c r="I6155" s="4" t="s">
        <v>8</v>
      </c>
      <c r="J6155" s="4" t="s">
        <v>8</v>
      </c>
      <c r="K6155" s="4" t="s">
        <v>8</v>
      </c>
      <c r="L6155" s="4" t="s">
        <v>8</v>
      </c>
      <c r="M6155" s="4" t="s">
        <v>8</v>
      </c>
      <c r="N6155" s="4" t="s">
        <v>8</v>
      </c>
      <c r="O6155" s="4" t="s">
        <v>8</v>
      </c>
      <c r="P6155" s="4" t="s">
        <v>8</v>
      </c>
      <c r="Q6155" s="4" t="s">
        <v>8</v>
      </c>
      <c r="R6155" s="4" t="s">
        <v>8</v>
      </c>
      <c r="S6155" s="4" t="s">
        <v>8</v>
      </c>
      <c r="T6155" s="4" t="s">
        <v>8</v>
      </c>
      <c r="U6155" s="4" t="s">
        <v>8</v>
      </c>
    </row>
    <row r="6156" spans="1:6">
      <c r="A6156" t="n">
        <v>65465</v>
      </c>
      <c r="B6156" s="23" t="n">
        <v>36</v>
      </c>
      <c r="C6156" s="7" t="n">
        <v>8</v>
      </c>
      <c r="D6156" s="7" t="n">
        <v>5</v>
      </c>
      <c r="E6156" s="7" t="n">
        <v>0</v>
      </c>
      <c r="F6156" s="7" t="s">
        <v>701</v>
      </c>
      <c r="G6156" s="7" t="s">
        <v>22</v>
      </c>
      <c r="H6156" s="7" t="s">
        <v>22</v>
      </c>
      <c r="I6156" s="7" t="s">
        <v>22</v>
      </c>
      <c r="J6156" s="7" t="s">
        <v>22</v>
      </c>
      <c r="K6156" s="7" t="s">
        <v>22</v>
      </c>
      <c r="L6156" s="7" t="s">
        <v>22</v>
      </c>
      <c r="M6156" s="7" t="s">
        <v>22</v>
      </c>
      <c r="N6156" s="7" t="s">
        <v>22</v>
      </c>
      <c r="O6156" s="7" t="s">
        <v>22</v>
      </c>
      <c r="P6156" s="7" t="s">
        <v>22</v>
      </c>
      <c r="Q6156" s="7" t="s">
        <v>22</v>
      </c>
      <c r="R6156" s="7" t="s">
        <v>22</v>
      </c>
      <c r="S6156" s="7" t="s">
        <v>22</v>
      </c>
      <c r="T6156" s="7" t="s">
        <v>22</v>
      </c>
      <c r="U6156" s="7" t="s">
        <v>22</v>
      </c>
    </row>
    <row r="6157" spans="1:6">
      <c r="A6157" t="s">
        <v>4</v>
      </c>
      <c r="B6157" s="4" t="s">
        <v>5</v>
      </c>
      <c r="C6157" s="4" t="s">
        <v>11</v>
      </c>
      <c r="D6157" s="4" t="s">
        <v>13</v>
      </c>
      <c r="E6157" s="4" t="s">
        <v>13</v>
      </c>
      <c r="F6157" s="4" t="s">
        <v>13</v>
      </c>
      <c r="G6157" s="4" t="s">
        <v>13</v>
      </c>
    </row>
    <row r="6158" spans="1:6">
      <c r="A6158" t="n">
        <v>65500</v>
      </c>
      <c r="B6158" s="22" t="n">
        <v>46</v>
      </c>
      <c r="C6158" s="7" t="n">
        <v>5707</v>
      </c>
      <c r="D6158" s="7" t="n">
        <v>-14</v>
      </c>
      <c r="E6158" s="7" t="n">
        <v>0</v>
      </c>
      <c r="F6158" s="7" t="n">
        <v>4.8899998664856</v>
      </c>
      <c r="G6158" s="7" t="n">
        <v>0</v>
      </c>
    </row>
    <row r="6159" spans="1:6">
      <c r="A6159" t="s">
        <v>4</v>
      </c>
      <c r="B6159" s="4" t="s">
        <v>5</v>
      </c>
      <c r="C6159" s="4" t="s">
        <v>11</v>
      </c>
      <c r="D6159" s="4" t="s">
        <v>13</v>
      </c>
      <c r="E6159" s="4" t="s">
        <v>13</v>
      </c>
      <c r="F6159" s="4" t="s">
        <v>13</v>
      </c>
      <c r="G6159" s="4" t="s">
        <v>13</v>
      </c>
    </row>
    <row r="6160" spans="1:6">
      <c r="A6160" t="n">
        <v>65519</v>
      </c>
      <c r="B6160" s="22" t="n">
        <v>46</v>
      </c>
      <c r="C6160" s="7" t="n">
        <v>5708</v>
      </c>
      <c r="D6160" s="7" t="n">
        <v>-14.789999961853</v>
      </c>
      <c r="E6160" s="7" t="n">
        <v>0</v>
      </c>
      <c r="F6160" s="7" t="n">
        <v>5.3600001335144</v>
      </c>
      <c r="G6160" s="7" t="n">
        <v>0</v>
      </c>
    </row>
    <row r="6161" spans="1:21">
      <c r="A6161" t="s">
        <v>4</v>
      </c>
      <c r="B6161" s="4" t="s">
        <v>5</v>
      </c>
      <c r="C6161" s="4" t="s">
        <v>11</v>
      </c>
      <c r="D6161" s="4" t="s">
        <v>13</v>
      </c>
      <c r="E6161" s="4" t="s">
        <v>13</v>
      </c>
      <c r="F6161" s="4" t="s">
        <v>13</v>
      </c>
      <c r="G6161" s="4" t="s">
        <v>13</v>
      </c>
    </row>
    <row r="6162" spans="1:21">
      <c r="A6162" t="n">
        <v>65538</v>
      </c>
      <c r="B6162" s="22" t="n">
        <v>46</v>
      </c>
      <c r="C6162" s="7" t="n">
        <v>5709</v>
      </c>
      <c r="D6162" s="7" t="n">
        <v>-13.289999961853</v>
      </c>
      <c r="E6162" s="7" t="n">
        <v>0</v>
      </c>
      <c r="F6162" s="7" t="n">
        <v>5.32999992370605</v>
      </c>
      <c r="G6162" s="7" t="n">
        <v>0</v>
      </c>
    </row>
    <row r="6163" spans="1:21">
      <c r="A6163" t="s">
        <v>4</v>
      </c>
      <c r="B6163" s="4" t="s">
        <v>5</v>
      </c>
      <c r="C6163" s="4" t="s">
        <v>11</v>
      </c>
      <c r="D6163" s="4" t="s">
        <v>13</v>
      </c>
      <c r="E6163" s="4" t="s">
        <v>13</v>
      </c>
      <c r="F6163" s="4" t="s">
        <v>13</v>
      </c>
      <c r="G6163" s="4" t="s">
        <v>13</v>
      </c>
    </row>
    <row r="6164" spans="1:21">
      <c r="A6164" t="n">
        <v>65557</v>
      </c>
      <c r="B6164" s="22" t="n">
        <v>46</v>
      </c>
      <c r="C6164" s="7" t="n">
        <v>0</v>
      </c>
      <c r="D6164" s="7" t="n">
        <v>-15.3000001907349</v>
      </c>
      <c r="E6164" s="7" t="n">
        <v>0</v>
      </c>
      <c r="F6164" s="7" t="n">
        <v>7.40000009536743</v>
      </c>
      <c r="G6164" s="7" t="n">
        <v>270</v>
      </c>
    </row>
    <row r="6165" spans="1:21">
      <c r="A6165" t="s">
        <v>4</v>
      </c>
      <c r="B6165" s="4" t="s">
        <v>5</v>
      </c>
      <c r="C6165" s="4" t="s">
        <v>11</v>
      </c>
      <c r="D6165" s="4" t="s">
        <v>13</v>
      </c>
      <c r="E6165" s="4" t="s">
        <v>13</v>
      </c>
      <c r="F6165" s="4" t="s">
        <v>13</v>
      </c>
      <c r="G6165" s="4" t="s">
        <v>13</v>
      </c>
    </row>
    <row r="6166" spans="1:21">
      <c r="A6166" t="n">
        <v>65576</v>
      </c>
      <c r="B6166" s="22" t="n">
        <v>46</v>
      </c>
      <c r="C6166" s="7" t="n">
        <v>6</v>
      </c>
      <c r="D6166" s="7" t="n">
        <v>-15.3000001907349</v>
      </c>
      <c r="E6166" s="7" t="n">
        <v>0</v>
      </c>
      <c r="F6166" s="7" t="n">
        <v>8.60000038146973</v>
      </c>
      <c r="G6166" s="7" t="n">
        <v>270</v>
      </c>
    </row>
    <row r="6167" spans="1:21">
      <c r="A6167" t="s">
        <v>4</v>
      </c>
      <c r="B6167" s="4" t="s">
        <v>5</v>
      </c>
      <c r="C6167" s="4" t="s">
        <v>11</v>
      </c>
      <c r="D6167" s="4" t="s">
        <v>13</v>
      </c>
      <c r="E6167" s="4" t="s">
        <v>13</v>
      </c>
      <c r="F6167" s="4" t="s">
        <v>13</v>
      </c>
      <c r="G6167" s="4" t="s">
        <v>13</v>
      </c>
    </row>
    <row r="6168" spans="1:21">
      <c r="A6168" t="n">
        <v>65595</v>
      </c>
      <c r="B6168" s="22" t="n">
        <v>46</v>
      </c>
      <c r="C6168" s="7" t="n">
        <v>4</v>
      </c>
      <c r="D6168" s="7" t="n">
        <v>-18.7000007629395</v>
      </c>
      <c r="E6168" s="7" t="n">
        <v>0</v>
      </c>
      <c r="F6168" s="7" t="n">
        <v>7.09999990463257</v>
      </c>
      <c r="G6168" s="7" t="n">
        <v>90</v>
      </c>
    </row>
    <row r="6169" spans="1:21">
      <c r="A6169" t="s">
        <v>4</v>
      </c>
      <c r="B6169" s="4" t="s">
        <v>5</v>
      </c>
      <c r="C6169" s="4" t="s">
        <v>11</v>
      </c>
      <c r="D6169" s="4" t="s">
        <v>13</v>
      </c>
      <c r="E6169" s="4" t="s">
        <v>13</v>
      </c>
      <c r="F6169" s="4" t="s">
        <v>13</v>
      </c>
      <c r="G6169" s="4" t="s">
        <v>13</v>
      </c>
    </row>
    <row r="6170" spans="1:21">
      <c r="A6170" t="n">
        <v>65614</v>
      </c>
      <c r="B6170" s="22" t="n">
        <v>46</v>
      </c>
      <c r="C6170" s="7" t="n">
        <v>2</v>
      </c>
      <c r="D6170" s="7" t="n">
        <v>-18.7000007629395</v>
      </c>
      <c r="E6170" s="7" t="n">
        <v>0</v>
      </c>
      <c r="F6170" s="7" t="n">
        <v>8</v>
      </c>
      <c r="G6170" s="7" t="n">
        <v>90</v>
      </c>
    </row>
    <row r="6171" spans="1:21">
      <c r="A6171" t="s">
        <v>4</v>
      </c>
      <c r="B6171" s="4" t="s">
        <v>5</v>
      </c>
      <c r="C6171" s="4" t="s">
        <v>11</v>
      </c>
      <c r="D6171" s="4" t="s">
        <v>13</v>
      </c>
      <c r="E6171" s="4" t="s">
        <v>13</v>
      </c>
      <c r="F6171" s="4" t="s">
        <v>13</v>
      </c>
      <c r="G6171" s="4" t="s">
        <v>13</v>
      </c>
    </row>
    <row r="6172" spans="1:21">
      <c r="A6172" t="n">
        <v>65633</v>
      </c>
      <c r="B6172" s="22" t="n">
        <v>46</v>
      </c>
      <c r="C6172" s="7" t="n">
        <v>8</v>
      </c>
      <c r="D6172" s="7" t="n">
        <v>-18.7000007629395</v>
      </c>
      <c r="E6172" s="7" t="n">
        <v>0</v>
      </c>
      <c r="F6172" s="7" t="n">
        <v>8.89999961853027</v>
      </c>
      <c r="G6172" s="7" t="n">
        <v>90</v>
      </c>
    </row>
    <row r="6173" spans="1:21">
      <c r="A6173" t="s">
        <v>4</v>
      </c>
      <c r="B6173" s="4" t="s">
        <v>5</v>
      </c>
      <c r="C6173" s="4" t="s">
        <v>11</v>
      </c>
      <c r="D6173" s="4" t="s">
        <v>13</v>
      </c>
      <c r="E6173" s="4" t="s">
        <v>13</v>
      </c>
      <c r="F6173" s="4" t="s">
        <v>13</v>
      </c>
      <c r="G6173" s="4" t="s">
        <v>13</v>
      </c>
    </row>
    <row r="6174" spans="1:21">
      <c r="A6174" t="n">
        <v>65652</v>
      </c>
      <c r="B6174" s="22" t="n">
        <v>46</v>
      </c>
      <c r="C6174" s="7" t="n">
        <v>3</v>
      </c>
      <c r="D6174" s="7" t="n">
        <v>-9.39999961853027</v>
      </c>
      <c r="E6174" s="7" t="n">
        <v>0</v>
      </c>
      <c r="F6174" s="7" t="n">
        <v>7.09999990463257</v>
      </c>
      <c r="G6174" s="7" t="n">
        <v>270</v>
      </c>
    </row>
    <row r="6175" spans="1:21">
      <c r="A6175" t="s">
        <v>4</v>
      </c>
      <c r="B6175" s="4" t="s">
        <v>5</v>
      </c>
      <c r="C6175" s="4" t="s">
        <v>11</v>
      </c>
      <c r="D6175" s="4" t="s">
        <v>13</v>
      </c>
      <c r="E6175" s="4" t="s">
        <v>13</v>
      </c>
      <c r="F6175" s="4" t="s">
        <v>13</v>
      </c>
      <c r="G6175" s="4" t="s">
        <v>13</v>
      </c>
    </row>
    <row r="6176" spans="1:21">
      <c r="A6176" t="n">
        <v>65671</v>
      </c>
      <c r="B6176" s="22" t="n">
        <v>46</v>
      </c>
      <c r="C6176" s="7" t="n">
        <v>9</v>
      </c>
      <c r="D6176" s="7" t="n">
        <v>-9.39999961853027</v>
      </c>
      <c r="E6176" s="7" t="n">
        <v>0</v>
      </c>
      <c r="F6176" s="7" t="n">
        <v>8</v>
      </c>
      <c r="G6176" s="7" t="n">
        <v>270</v>
      </c>
    </row>
    <row r="6177" spans="1:7">
      <c r="A6177" t="s">
        <v>4</v>
      </c>
      <c r="B6177" s="4" t="s">
        <v>5</v>
      </c>
      <c r="C6177" s="4" t="s">
        <v>11</v>
      </c>
      <c r="D6177" s="4" t="s">
        <v>13</v>
      </c>
      <c r="E6177" s="4" t="s">
        <v>13</v>
      </c>
      <c r="F6177" s="4" t="s">
        <v>13</v>
      </c>
      <c r="G6177" s="4" t="s">
        <v>13</v>
      </c>
    </row>
    <row r="6178" spans="1:7">
      <c r="A6178" t="n">
        <v>65690</v>
      </c>
      <c r="B6178" s="22" t="n">
        <v>46</v>
      </c>
      <c r="C6178" s="7" t="n">
        <v>11</v>
      </c>
      <c r="D6178" s="7" t="n">
        <v>-9.39999961853027</v>
      </c>
      <c r="E6178" s="7" t="n">
        <v>0</v>
      </c>
      <c r="F6178" s="7" t="n">
        <v>8.89999961853027</v>
      </c>
      <c r="G6178" s="7" t="n">
        <v>270</v>
      </c>
    </row>
    <row r="6179" spans="1:7">
      <c r="A6179" t="s">
        <v>4</v>
      </c>
      <c r="B6179" s="4" t="s">
        <v>5</v>
      </c>
      <c r="C6179" s="4" t="s">
        <v>11</v>
      </c>
      <c r="D6179" s="4" t="s">
        <v>13</v>
      </c>
      <c r="E6179" s="4" t="s">
        <v>13</v>
      </c>
      <c r="F6179" s="4" t="s">
        <v>13</v>
      </c>
      <c r="G6179" s="4" t="s">
        <v>13</v>
      </c>
    </row>
    <row r="6180" spans="1:7">
      <c r="A6180" t="n">
        <v>65709</v>
      </c>
      <c r="B6180" s="22" t="n">
        <v>46</v>
      </c>
      <c r="C6180" s="7" t="n">
        <v>1</v>
      </c>
      <c r="D6180" s="7" t="n">
        <v>-12.6999998092651</v>
      </c>
      <c r="E6180" s="7" t="n">
        <v>0</v>
      </c>
      <c r="F6180" s="7" t="n">
        <v>7.09999990463257</v>
      </c>
      <c r="G6180" s="7" t="n">
        <v>90</v>
      </c>
    </row>
    <row r="6181" spans="1:7">
      <c r="A6181" t="s">
        <v>4</v>
      </c>
      <c r="B6181" s="4" t="s">
        <v>5</v>
      </c>
      <c r="C6181" s="4" t="s">
        <v>11</v>
      </c>
      <c r="D6181" s="4" t="s">
        <v>13</v>
      </c>
      <c r="E6181" s="4" t="s">
        <v>13</v>
      </c>
      <c r="F6181" s="4" t="s">
        <v>13</v>
      </c>
      <c r="G6181" s="4" t="s">
        <v>13</v>
      </c>
    </row>
    <row r="6182" spans="1:7">
      <c r="A6182" t="n">
        <v>65728</v>
      </c>
      <c r="B6182" s="22" t="n">
        <v>46</v>
      </c>
      <c r="C6182" s="7" t="n">
        <v>7</v>
      </c>
      <c r="D6182" s="7" t="n">
        <v>-12.6999998092651</v>
      </c>
      <c r="E6182" s="7" t="n">
        <v>0</v>
      </c>
      <c r="F6182" s="7" t="n">
        <v>8</v>
      </c>
      <c r="G6182" s="7" t="n">
        <v>90</v>
      </c>
    </row>
    <row r="6183" spans="1:7">
      <c r="A6183" t="s">
        <v>4</v>
      </c>
      <c r="B6183" s="4" t="s">
        <v>5</v>
      </c>
      <c r="C6183" s="4" t="s">
        <v>11</v>
      </c>
      <c r="D6183" s="4" t="s">
        <v>13</v>
      </c>
      <c r="E6183" s="4" t="s">
        <v>13</v>
      </c>
      <c r="F6183" s="4" t="s">
        <v>13</v>
      </c>
      <c r="G6183" s="4" t="s">
        <v>13</v>
      </c>
    </row>
    <row r="6184" spans="1:7">
      <c r="A6184" t="n">
        <v>65747</v>
      </c>
      <c r="B6184" s="22" t="n">
        <v>46</v>
      </c>
      <c r="C6184" s="7" t="n">
        <v>5</v>
      </c>
      <c r="D6184" s="7" t="n">
        <v>-12.6999998092651</v>
      </c>
      <c r="E6184" s="7" t="n">
        <v>0</v>
      </c>
      <c r="F6184" s="7" t="n">
        <v>8.89999961853027</v>
      </c>
      <c r="G6184" s="7" t="n">
        <v>90</v>
      </c>
    </row>
    <row r="6185" spans="1:7">
      <c r="A6185" t="s">
        <v>4</v>
      </c>
      <c r="B6185" s="4" t="s">
        <v>5</v>
      </c>
      <c r="C6185" s="4" t="s">
        <v>11</v>
      </c>
      <c r="D6185" s="4" t="s">
        <v>13</v>
      </c>
      <c r="E6185" s="4" t="s">
        <v>13</v>
      </c>
      <c r="F6185" s="4" t="s">
        <v>13</v>
      </c>
      <c r="G6185" s="4" t="s">
        <v>13</v>
      </c>
    </row>
    <row r="6186" spans="1:7">
      <c r="A6186" t="n">
        <v>65766</v>
      </c>
      <c r="B6186" s="22" t="n">
        <v>46</v>
      </c>
      <c r="C6186" s="7" t="n">
        <v>7032</v>
      </c>
      <c r="D6186" s="7" t="n">
        <v>-11.9499998092651</v>
      </c>
      <c r="E6186" s="7" t="n">
        <v>0</v>
      </c>
      <c r="F6186" s="7" t="n">
        <v>9.3100004196167</v>
      </c>
      <c r="G6186" s="7" t="n">
        <v>217.199996948242</v>
      </c>
    </row>
    <row r="6187" spans="1:7">
      <c r="A6187" t="s">
        <v>4</v>
      </c>
      <c r="B6187" s="4" t="s">
        <v>5</v>
      </c>
      <c r="C6187" s="4" t="s">
        <v>11</v>
      </c>
      <c r="D6187" s="4" t="s">
        <v>7</v>
      </c>
      <c r="E6187" s="4" t="s">
        <v>8</v>
      </c>
      <c r="F6187" s="4" t="s">
        <v>13</v>
      </c>
      <c r="G6187" s="4" t="s">
        <v>13</v>
      </c>
      <c r="H6187" s="4" t="s">
        <v>13</v>
      </c>
    </row>
    <row r="6188" spans="1:7">
      <c r="A6188" t="n">
        <v>65785</v>
      </c>
      <c r="B6188" s="24" t="n">
        <v>48</v>
      </c>
      <c r="C6188" s="7" t="n">
        <v>0</v>
      </c>
      <c r="D6188" s="7" t="n">
        <v>0</v>
      </c>
      <c r="E6188" s="7" t="s">
        <v>33</v>
      </c>
      <c r="F6188" s="7" t="n">
        <v>0</v>
      </c>
      <c r="G6188" s="7" t="n">
        <v>1</v>
      </c>
      <c r="H6188" s="7" t="n">
        <v>0</v>
      </c>
    </row>
    <row r="6189" spans="1:7">
      <c r="A6189" t="s">
        <v>4</v>
      </c>
      <c r="B6189" s="4" t="s">
        <v>5</v>
      </c>
      <c r="C6189" s="4" t="s">
        <v>11</v>
      </c>
      <c r="D6189" s="4" t="s">
        <v>11</v>
      </c>
      <c r="E6189" s="4" t="s">
        <v>11</v>
      </c>
    </row>
    <row r="6190" spans="1:7">
      <c r="A6190" t="n">
        <v>65812</v>
      </c>
      <c r="B6190" s="46" t="n">
        <v>61</v>
      </c>
      <c r="C6190" s="7" t="n">
        <v>0</v>
      </c>
      <c r="D6190" s="7" t="n">
        <v>5707</v>
      </c>
      <c r="E6190" s="7" t="n">
        <v>0</v>
      </c>
    </row>
    <row r="6191" spans="1:7">
      <c r="A6191" t="s">
        <v>4</v>
      </c>
      <c r="B6191" s="4" t="s">
        <v>5</v>
      </c>
      <c r="C6191" s="4" t="s">
        <v>11</v>
      </c>
      <c r="D6191" s="4" t="s">
        <v>7</v>
      </c>
      <c r="E6191" s="4" t="s">
        <v>8</v>
      </c>
      <c r="F6191" s="4" t="s">
        <v>13</v>
      </c>
      <c r="G6191" s="4" t="s">
        <v>13</v>
      </c>
      <c r="H6191" s="4" t="s">
        <v>13</v>
      </c>
    </row>
    <row r="6192" spans="1:7">
      <c r="A6192" t="n">
        <v>65819</v>
      </c>
      <c r="B6192" s="24" t="n">
        <v>48</v>
      </c>
      <c r="C6192" s="7" t="n">
        <v>6</v>
      </c>
      <c r="D6192" s="7" t="n">
        <v>0</v>
      </c>
      <c r="E6192" s="7" t="s">
        <v>33</v>
      </c>
      <c r="F6192" s="7" t="n">
        <v>0</v>
      </c>
      <c r="G6192" s="7" t="n">
        <v>1</v>
      </c>
      <c r="H6192" s="7" t="n">
        <v>0</v>
      </c>
    </row>
    <row r="6193" spans="1:8">
      <c r="A6193" t="s">
        <v>4</v>
      </c>
      <c r="B6193" s="4" t="s">
        <v>5</v>
      </c>
      <c r="C6193" s="4" t="s">
        <v>11</v>
      </c>
      <c r="D6193" s="4" t="s">
        <v>11</v>
      </c>
      <c r="E6193" s="4" t="s">
        <v>11</v>
      </c>
    </row>
    <row r="6194" spans="1:8">
      <c r="A6194" t="n">
        <v>65846</v>
      </c>
      <c r="B6194" s="46" t="n">
        <v>61</v>
      </c>
      <c r="C6194" s="7" t="n">
        <v>6</v>
      </c>
      <c r="D6194" s="7" t="n">
        <v>5707</v>
      </c>
      <c r="E6194" s="7" t="n">
        <v>0</v>
      </c>
    </row>
    <row r="6195" spans="1:8">
      <c r="A6195" t="s">
        <v>4</v>
      </c>
      <c r="B6195" s="4" t="s">
        <v>5</v>
      </c>
      <c r="C6195" s="4" t="s">
        <v>11</v>
      </c>
      <c r="D6195" s="4" t="s">
        <v>7</v>
      </c>
      <c r="E6195" s="4" t="s">
        <v>8</v>
      </c>
      <c r="F6195" s="4" t="s">
        <v>13</v>
      </c>
      <c r="G6195" s="4" t="s">
        <v>13</v>
      </c>
      <c r="H6195" s="4" t="s">
        <v>13</v>
      </c>
    </row>
    <row r="6196" spans="1:8">
      <c r="A6196" t="n">
        <v>65853</v>
      </c>
      <c r="B6196" s="24" t="n">
        <v>48</v>
      </c>
      <c r="C6196" s="7" t="n">
        <v>4</v>
      </c>
      <c r="D6196" s="7" t="n">
        <v>0</v>
      </c>
      <c r="E6196" s="7" t="s">
        <v>33</v>
      </c>
      <c r="F6196" s="7" t="n">
        <v>0</v>
      </c>
      <c r="G6196" s="7" t="n">
        <v>1</v>
      </c>
      <c r="H6196" s="7" t="n">
        <v>0</v>
      </c>
    </row>
    <row r="6197" spans="1:8">
      <c r="A6197" t="s">
        <v>4</v>
      </c>
      <c r="B6197" s="4" t="s">
        <v>5</v>
      </c>
      <c r="C6197" s="4" t="s">
        <v>11</v>
      </c>
      <c r="D6197" s="4" t="s">
        <v>11</v>
      </c>
      <c r="E6197" s="4" t="s">
        <v>11</v>
      </c>
    </row>
    <row r="6198" spans="1:8">
      <c r="A6198" t="n">
        <v>65880</v>
      </c>
      <c r="B6198" s="46" t="n">
        <v>61</v>
      </c>
      <c r="C6198" s="7" t="n">
        <v>4</v>
      </c>
      <c r="D6198" s="7" t="n">
        <v>5707</v>
      </c>
      <c r="E6198" s="7" t="n">
        <v>0</v>
      </c>
    </row>
    <row r="6199" spans="1:8">
      <c r="A6199" t="s">
        <v>4</v>
      </c>
      <c r="B6199" s="4" t="s">
        <v>5</v>
      </c>
      <c r="C6199" s="4" t="s">
        <v>11</v>
      </c>
      <c r="D6199" s="4" t="s">
        <v>7</v>
      </c>
      <c r="E6199" s="4" t="s">
        <v>8</v>
      </c>
      <c r="F6199" s="4" t="s">
        <v>13</v>
      </c>
      <c r="G6199" s="4" t="s">
        <v>13</v>
      </c>
      <c r="H6199" s="4" t="s">
        <v>13</v>
      </c>
    </row>
    <row r="6200" spans="1:8">
      <c r="A6200" t="n">
        <v>65887</v>
      </c>
      <c r="B6200" s="24" t="n">
        <v>48</v>
      </c>
      <c r="C6200" s="7" t="n">
        <v>2</v>
      </c>
      <c r="D6200" s="7" t="n">
        <v>0</v>
      </c>
      <c r="E6200" s="7" t="s">
        <v>33</v>
      </c>
      <c r="F6200" s="7" t="n">
        <v>0</v>
      </c>
      <c r="G6200" s="7" t="n">
        <v>1</v>
      </c>
      <c r="H6200" s="7" t="n">
        <v>0</v>
      </c>
    </row>
    <row r="6201" spans="1:8">
      <c r="A6201" t="s">
        <v>4</v>
      </c>
      <c r="B6201" s="4" t="s">
        <v>5</v>
      </c>
      <c r="C6201" s="4" t="s">
        <v>11</v>
      </c>
      <c r="D6201" s="4" t="s">
        <v>11</v>
      </c>
      <c r="E6201" s="4" t="s">
        <v>11</v>
      </c>
    </row>
    <row r="6202" spans="1:8">
      <c r="A6202" t="n">
        <v>65914</v>
      </c>
      <c r="B6202" s="46" t="n">
        <v>61</v>
      </c>
      <c r="C6202" s="7" t="n">
        <v>2</v>
      </c>
      <c r="D6202" s="7" t="n">
        <v>5707</v>
      </c>
      <c r="E6202" s="7" t="n">
        <v>0</v>
      </c>
    </row>
    <row r="6203" spans="1:8">
      <c r="A6203" t="s">
        <v>4</v>
      </c>
      <c r="B6203" s="4" t="s">
        <v>5</v>
      </c>
      <c r="C6203" s="4" t="s">
        <v>11</v>
      </c>
      <c r="D6203" s="4" t="s">
        <v>7</v>
      </c>
      <c r="E6203" s="4" t="s">
        <v>8</v>
      </c>
      <c r="F6203" s="4" t="s">
        <v>13</v>
      </c>
      <c r="G6203" s="4" t="s">
        <v>13</v>
      </c>
      <c r="H6203" s="4" t="s">
        <v>13</v>
      </c>
    </row>
    <row r="6204" spans="1:8">
      <c r="A6204" t="n">
        <v>65921</v>
      </c>
      <c r="B6204" s="24" t="n">
        <v>48</v>
      </c>
      <c r="C6204" s="7" t="n">
        <v>8</v>
      </c>
      <c r="D6204" s="7" t="n">
        <v>0</v>
      </c>
      <c r="E6204" s="7" t="s">
        <v>33</v>
      </c>
      <c r="F6204" s="7" t="n">
        <v>0</v>
      </c>
      <c r="G6204" s="7" t="n">
        <v>1</v>
      </c>
      <c r="H6204" s="7" t="n">
        <v>0</v>
      </c>
    </row>
    <row r="6205" spans="1:8">
      <c r="A6205" t="s">
        <v>4</v>
      </c>
      <c r="B6205" s="4" t="s">
        <v>5</v>
      </c>
      <c r="C6205" s="4" t="s">
        <v>11</v>
      </c>
      <c r="D6205" s="4" t="s">
        <v>11</v>
      </c>
      <c r="E6205" s="4" t="s">
        <v>11</v>
      </c>
    </row>
    <row r="6206" spans="1:8">
      <c r="A6206" t="n">
        <v>65948</v>
      </c>
      <c r="B6206" s="46" t="n">
        <v>61</v>
      </c>
      <c r="C6206" s="7" t="n">
        <v>8</v>
      </c>
      <c r="D6206" s="7" t="n">
        <v>5707</v>
      </c>
      <c r="E6206" s="7" t="n">
        <v>0</v>
      </c>
    </row>
    <row r="6207" spans="1:8">
      <c r="A6207" t="s">
        <v>4</v>
      </c>
      <c r="B6207" s="4" t="s">
        <v>5</v>
      </c>
      <c r="C6207" s="4" t="s">
        <v>11</v>
      </c>
      <c r="D6207" s="4" t="s">
        <v>7</v>
      </c>
      <c r="E6207" s="4" t="s">
        <v>8</v>
      </c>
      <c r="F6207" s="4" t="s">
        <v>13</v>
      </c>
      <c r="G6207" s="4" t="s">
        <v>13</v>
      </c>
      <c r="H6207" s="4" t="s">
        <v>13</v>
      </c>
    </row>
    <row r="6208" spans="1:8">
      <c r="A6208" t="n">
        <v>65955</v>
      </c>
      <c r="B6208" s="24" t="n">
        <v>48</v>
      </c>
      <c r="C6208" s="7" t="n">
        <v>1</v>
      </c>
      <c r="D6208" s="7" t="n">
        <v>0</v>
      </c>
      <c r="E6208" s="7" t="s">
        <v>33</v>
      </c>
      <c r="F6208" s="7" t="n">
        <v>0</v>
      </c>
      <c r="G6208" s="7" t="n">
        <v>1</v>
      </c>
      <c r="H6208" s="7" t="n">
        <v>0</v>
      </c>
    </row>
    <row r="6209" spans="1:8">
      <c r="A6209" t="s">
        <v>4</v>
      </c>
      <c r="B6209" s="4" t="s">
        <v>5</v>
      </c>
      <c r="C6209" s="4" t="s">
        <v>11</v>
      </c>
      <c r="D6209" s="4" t="s">
        <v>11</v>
      </c>
      <c r="E6209" s="4" t="s">
        <v>11</v>
      </c>
    </row>
    <row r="6210" spans="1:8">
      <c r="A6210" t="n">
        <v>65982</v>
      </c>
      <c r="B6210" s="46" t="n">
        <v>61</v>
      </c>
      <c r="C6210" s="7" t="n">
        <v>1</v>
      </c>
      <c r="D6210" s="7" t="n">
        <v>5707</v>
      </c>
      <c r="E6210" s="7" t="n">
        <v>0</v>
      </c>
    </row>
    <row r="6211" spans="1:8">
      <c r="A6211" t="s">
        <v>4</v>
      </c>
      <c r="B6211" s="4" t="s">
        <v>5</v>
      </c>
      <c r="C6211" s="4" t="s">
        <v>11</v>
      </c>
      <c r="D6211" s="4" t="s">
        <v>7</v>
      </c>
      <c r="E6211" s="4" t="s">
        <v>8</v>
      </c>
      <c r="F6211" s="4" t="s">
        <v>13</v>
      </c>
      <c r="G6211" s="4" t="s">
        <v>13</v>
      </c>
      <c r="H6211" s="4" t="s">
        <v>13</v>
      </c>
    </row>
    <row r="6212" spans="1:8">
      <c r="A6212" t="n">
        <v>65989</v>
      </c>
      <c r="B6212" s="24" t="n">
        <v>48</v>
      </c>
      <c r="C6212" s="7" t="n">
        <v>7</v>
      </c>
      <c r="D6212" s="7" t="n">
        <v>0</v>
      </c>
      <c r="E6212" s="7" t="s">
        <v>33</v>
      </c>
      <c r="F6212" s="7" t="n">
        <v>0</v>
      </c>
      <c r="G6212" s="7" t="n">
        <v>1</v>
      </c>
      <c r="H6212" s="7" t="n">
        <v>0</v>
      </c>
    </row>
    <row r="6213" spans="1:8">
      <c r="A6213" t="s">
        <v>4</v>
      </c>
      <c r="B6213" s="4" t="s">
        <v>5</v>
      </c>
      <c r="C6213" s="4" t="s">
        <v>11</v>
      </c>
      <c r="D6213" s="4" t="s">
        <v>11</v>
      </c>
      <c r="E6213" s="4" t="s">
        <v>11</v>
      </c>
    </row>
    <row r="6214" spans="1:8">
      <c r="A6214" t="n">
        <v>66016</v>
      </c>
      <c r="B6214" s="46" t="n">
        <v>61</v>
      </c>
      <c r="C6214" s="7" t="n">
        <v>7</v>
      </c>
      <c r="D6214" s="7" t="n">
        <v>5707</v>
      </c>
      <c r="E6214" s="7" t="n">
        <v>0</v>
      </c>
    </row>
    <row r="6215" spans="1:8">
      <c r="A6215" t="s">
        <v>4</v>
      </c>
      <c r="B6215" s="4" t="s">
        <v>5</v>
      </c>
      <c r="C6215" s="4" t="s">
        <v>11</v>
      </c>
      <c r="D6215" s="4" t="s">
        <v>7</v>
      </c>
      <c r="E6215" s="4" t="s">
        <v>8</v>
      </c>
      <c r="F6215" s="4" t="s">
        <v>13</v>
      </c>
      <c r="G6215" s="4" t="s">
        <v>13</v>
      </c>
      <c r="H6215" s="4" t="s">
        <v>13</v>
      </c>
    </row>
    <row r="6216" spans="1:8">
      <c r="A6216" t="n">
        <v>66023</v>
      </c>
      <c r="B6216" s="24" t="n">
        <v>48</v>
      </c>
      <c r="C6216" s="7" t="n">
        <v>5</v>
      </c>
      <c r="D6216" s="7" t="n">
        <v>0</v>
      </c>
      <c r="E6216" s="7" t="s">
        <v>33</v>
      </c>
      <c r="F6216" s="7" t="n">
        <v>0</v>
      </c>
      <c r="G6216" s="7" t="n">
        <v>1</v>
      </c>
      <c r="H6216" s="7" t="n">
        <v>0</v>
      </c>
    </row>
    <row r="6217" spans="1:8">
      <c r="A6217" t="s">
        <v>4</v>
      </c>
      <c r="B6217" s="4" t="s">
        <v>5</v>
      </c>
      <c r="C6217" s="4" t="s">
        <v>11</v>
      </c>
      <c r="D6217" s="4" t="s">
        <v>11</v>
      </c>
      <c r="E6217" s="4" t="s">
        <v>11</v>
      </c>
    </row>
    <row r="6218" spans="1:8">
      <c r="A6218" t="n">
        <v>66050</v>
      </c>
      <c r="B6218" s="46" t="n">
        <v>61</v>
      </c>
      <c r="C6218" s="7" t="n">
        <v>5</v>
      </c>
      <c r="D6218" s="7" t="n">
        <v>5707</v>
      </c>
      <c r="E6218" s="7" t="n">
        <v>0</v>
      </c>
    </row>
    <row r="6219" spans="1:8">
      <c r="A6219" t="s">
        <v>4</v>
      </c>
      <c r="B6219" s="4" t="s">
        <v>5</v>
      </c>
      <c r="C6219" s="4" t="s">
        <v>11</v>
      </c>
      <c r="D6219" s="4" t="s">
        <v>7</v>
      </c>
      <c r="E6219" s="4" t="s">
        <v>8</v>
      </c>
      <c r="F6219" s="4" t="s">
        <v>13</v>
      </c>
      <c r="G6219" s="4" t="s">
        <v>13</v>
      </c>
      <c r="H6219" s="4" t="s">
        <v>13</v>
      </c>
    </row>
    <row r="6220" spans="1:8">
      <c r="A6220" t="n">
        <v>66057</v>
      </c>
      <c r="B6220" s="24" t="n">
        <v>48</v>
      </c>
      <c r="C6220" s="7" t="n">
        <v>3</v>
      </c>
      <c r="D6220" s="7" t="n">
        <v>0</v>
      </c>
      <c r="E6220" s="7" t="s">
        <v>33</v>
      </c>
      <c r="F6220" s="7" t="n">
        <v>0</v>
      </c>
      <c r="G6220" s="7" t="n">
        <v>1</v>
      </c>
      <c r="H6220" s="7" t="n">
        <v>0</v>
      </c>
    </row>
    <row r="6221" spans="1:8">
      <c r="A6221" t="s">
        <v>4</v>
      </c>
      <c r="B6221" s="4" t="s">
        <v>5</v>
      </c>
      <c r="C6221" s="4" t="s">
        <v>11</v>
      </c>
      <c r="D6221" s="4" t="s">
        <v>11</v>
      </c>
      <c r="E6221" s="4" t="s">
        <v>11</v>
      </c>
    </row>
    <row r="6222" spans="1:8">
      <c r="A6222" t="n">
        <v>66084</v>
      </c>
      <c r="B6222" s="46" t="n">
        <v>61</v>
      </c>
      <c r="C6222" s="7" t="n">
        <v>3</v>
      </c>
      <c r="D6222" s="7" t="n">
        <v>5707</v>
      </c>
      <c r="E6222" s="7" t="n">
        <v>0</v>
      </c>
    </row>
    <row r="6223" spans="1:8">
      <c r="A6223" t="s">
        <v>4</v>
      </c>
      <c r="B6223" s="4" t="s">
        <v>5</v>
      </c>
      <c r="C6223" s="4" t="s">
        <v>11</v>
      </c>
      <c r="D6223" s="4" t="s">
        <v>7</v>
      </c>
      <c r="E6223" s="4" t="s">
        <v>8</v>
      </c>
      <c r="F6223" s="4" t="s">
        <v>13</v>
      </c>
      <c r="G6223" s="4" t="s">
        <v>13</v>
      </c>
      <c r="H6223" s="4" t="s">
        <v>13</v>
      </c>
    </row>
    <row r="6224" spans="1:8">
      <c r="A6224" t="n">
        <v>66091</v>
      </c>
      <c r="B6224" s="24" t="n">
        <v>48</v>
      </c>
      <c r="C6224" s="7" t="n">
        <v>9</v>
      </c>
      <c r="D6224" s="7" t="n">
        <v>0</v>
      </c>
      <c r="E6224" s="7" t="s">
        <v>33</v>
      </c>
      <c r="F6224" s="7" t="n">
        <v>0</v>
      </c>
      <c r="G6224" s="7" t="n">
        <v>1</v>
      </c>
      <c r="H6224" s="7" t="n">
        <v>0</v>
      </c>
    </row>
    <row r="6225" spans="1:8">
      <c r="A6225" t="s">
        <v>4</v>
      </c>
      <c r="B6225" s="4" t="s">
        <v>5</v>
      </c>
      <c r="C6225" s="4" t="s">
        <v>11</v>
      </c>
      <c r="D6225" s="4" t="s">
        <v>11</v>
      </c>
      <c r="E6225" s="4" t="s">
        <v>11</v>
      </c>
    </row>
    <row r="6226" spans="1:8">
      <c r="A6226" t="n">
        <v>66118</v>
      </c>
      <c r="B6226" s="46" t="n">
        <v>61</v>
      </c>
      <c r="C6226" s="7" t="n">
        <v>9</v>
      </c>
      <c r="D6226" s="7" t="n">
        <v>5707</v>
      </c>
      <c r="E6226" s="7" t="n">
        <v>0</v>
      </c>
    </row>
    <row r="6227" spans="1:8">
      <c r="A6227" t="s">
        <v>4</v>
      </c>
      <c r="B6227" s="4" t="s">
        <v>5</v>
      </c>
      <c r="C6227" s="4" t="s">
        <v>11</v>
      </c>
      <c r="D6227" s="4" t="s">
        <v>7</v>
      </c>
      <c r="E6227" s="4" t="s">
        <v>8</v>
      </c>
      <c r="F6227" s="4" t="s">
        <v>13</v>
      </c>
      <c r="G6227" s="4" t="s">
        <v>13</v>
      </c>
      <c r="H6227" s="4" t="s">
        <v>13</v>
      </c>
    </row>
    <row r="6228" spans="1:8">
      <c r="A6228" t="n">
        <v>66125</v>
      </c>
      <c r="B6228" s="24" t="n">
        <v>48</v>
      </c>
      <c r="C6228" s="7" t="n">
        <v>11</v>
      </c>
      <c r="D6228" s="7" t="n">
        <v>0</v>
      </c>
      <c r="E6228" s="7" t="s">
        <v>33</v>
      </c>
      <c r="F6228" s="7" t="n">
        <v>0</v>
      </c>
      <c r="G6228" s="7" t="n">
        <v>1</v>
      </c>
      <c r="H6228" s="7" t="n">
        <v>0</v>
      </c>
    </row>
    <row r="6229" spans="1:8">
      <c r="A6229" t="s">
        <v>4</v>
      </c>
      <c r="B6229" s="4" t="s">
        <v>5</v>
      </c>
      <c r="C6229" s="4" t="s">
        <v>11</v>
      </c>
      <c r="D6229" s="4" t="s">
        <v>11</v>
      </c>
      <c r="E6229" s="4" t="s">
        <v>11</v>
      </c>
    </row>
    <row r="6230" spans="1:8">
      <c r="A6230" t="n">
        <v>66152</v>
      </c>
      <c r="B6230" s="46" t="n">
        <v>61</v>
      </c>
      <c r="C6230" s="7" t="n">
        <v>11</v>
      </c>
      <c r="D6230" s="7" t="n">
        <v>5707</v>
      </c>
      <c r="E6230" s="7" t="n">
        <v>0</v>
      </c>
    </row>
    <row r="6231" spans="1:8">
      <c r="A6231" t="s">
        <v>4</v>
      </c>
      <c r="B6231" s="4" t="s">
        <v>5</v>
      </c>
      <c r="C6231" s="4" t="s">
        <v>7</v>
      </c>
      <c r="D6231" s="4" t="s">
        <v>7</v>
      </c>
      <c r="E6231" s="4" t="s">
        <v>13</v>
      </c>
      <c r="F6231" s="4" t="s">
        <v>13</v>
      </c>
      <c r="G6231" s="4" t="s">
        <v>13</v>
      </c>
      <c r="H6231" s="4" t="s">
        <v>11</v>
      </c>
    </row>
    <row r="6232" spans="1:8">
      <c r="A6232" t="n">
        <v>66159</v>
      </c>
      <c r="B6232" s="53" t="n">
        <v>45</v>
      </c>
      <c r="C6232" s="7" t="n">
        <v>2</v>
      </c>
      <c r="D6232" s="7" t="n">
        <v>3</v>
      </c>
      <c r="E6232" s="7" t="n">
        <v>-16.7199993133545</v>
      </c>
      <c r="F6232" s="7" t="n">
        <v>0.959999978542328</v>
      </c>
      <c r="G6232" s="7" t="n">
        <v>8.05000019073486</v>
      </c>
      <c r="H6232" s="7" t="n">
        <v>0</v>
      </c>
    </row>
    <row r="6233" spans="1:8">
      <c r="A6233" t="s">
        <v>4</v>
      </c>
      <c r="B6233" s="4" t="s">
        <v>5</v>
      </c>
      <c r="C6233" s="4" t="s">
        <v>7</v>
      </c>
      <c r="D6233" s="4" t="s">
        <v>7</v>
      </c>
      <c r="E6233" s="4" t="s">
        <v>13</v>
      </c>
      <c r="F6233" s="4" t="s">
        <v>13</v>
      </c>
      <c r="G6233" s="4" t="s">
        <v>13</v>
      </c>
      <c r="H6233" s="4" t="s">
        <v>11</v>
      </c>
      <c r="I6233" s="4" t="s">
        <v>7</v>
      </c>
    </row>
    <row r="6234" spans="1:8">
      <c r="A6234" t="n">
        <v>66176</v>
      </c>
      <c r="B6234" s="53" t="n">
        <v>45</v>
      </c>
      <c r="C6234" s="7" t="n">
        <v>4</v>
      </c>
      <c r="D6234" s="7" t="n">
        <v>3</v>
      </c>
      <c r="E6234" s="7" t="n">
        <v>20.3500003814697</v>
      </c>
      <c r="F6234" s="7" t="n">
        <v>35.9199981689453</v>
      </c>
      <c r="G6234" s="7" t="n">
        <v>0</v>
      </c>
      <c r="H6234" s="7" t="n">
        <v>0</v>
      </c>
      <c r="I6234" s="7" t="n">
        <v>0</v>
      </c>
    </row>
    <row r="6235" spans="1:8">
      <c r="A6235" t="s">
        <v>4</v>
      </c>
      <c r="B6235" s="4" t="s">
        <v>5</v>
      </c>
      <c r="C6235" s="4" t="s">
        <v>7</v>
      </c>
      <c r="D6235" s="4" t="s">
        <v>7</v>
      </c>
      <c r="E6235" s="4" t="s">
        <v>13</v>
      </c>
      <c r="F6235" s="4" t="s">
        <v>11</v>
      </c>
    </row>
    <row r="6236" spans="1:8">
      <c r="A6236" t="n">
        <v>66194</v>
      </c>
      <c r="B6236" s="53" t="n">
        <v>45</v>
      </c>
      <c r="C6236" s="7" t="n">
        <v>5</v>
      </c>
      <c r="D6236" s="7" t="n">
        <v>3</v>
      </c>
      <c r="E6236" s="7" t="n">
        <v>4.59999990463257</v>
      </c>
      <c r="F6236" s="7" t="n">
        <v>0</v>
      </c>
    </row>
    <row r="6237" spans="1:8">
      <c r="A6237" t="s">
        <v>4</v>
      </c>
      <c r="B6237" s="4" t="s">
        <v>5</v>
      </c>
      <c r="C6237" s="4" t="s">
        <v>7</v>
      </c>
      <c r="D6237" s="4" t="s">
        <v>7</v>
      </c>
      <c r="E6237" s="4" t="s">
        <v>13</v>
      </c>
      <c r="F6237" s="4" t="s">
        <v>11</v>
      </c>
    </row>
    <row r="6238" spans="1:8">
      <c r="A6238" t="n">
        <v>66203</v>
      </c>
      <c r="B6238" s="53" t="n">
        <v>45</v>
      </c>
      <c r="C6238" s="7" t="n">
        <v>11</v>
      </c>
      <c r="D6238" s="7" t="n">
        <v>3</v>
      </c>
      <c r="E6238" s="7" t="n">
        <v>34</v>
      </c>
      <c r="F6238" s="7" t="n">
        <v>0</v>
      </c>
    </row>
    <row r="6239" spans="1:8">
      <c r="A6239" t="s">
        <v>4</v>
      </c>
      <c r="B6239" s="4" t="s">
        <v>5</v>
      </c>
      <c r="C6239" s="4" t="s">
        <v>11</v>
      </c>
    </row>
    <row r="6240" spans="1:8">
      <c r="A6240" t="n">
        <v>66212</v>
      </c>
      <c r="B6240" s="29" t="n">
        <v>16</v>
      </c>
      <c r="C6240" s="7" t="n">
        <v>1000</v>
      </c>
    </row>
    <row r="6241" spans="1:9">
      <c r="A6241" t="s">
        <v>4</v>
      </c>
      <c r="B6241" s="4" t="s">
        <v>5</v>
      </c>
      <c r="C6241" s="4" t="s">
        <v>7</v>
      </c>
      <c r="D6241" s="4" t="s">
        <v>7</v>
      </c>
      <c r="E6241" s="4" t="s">
        <v>13</v>
      </c>
      <c r="F6241" s="4" t="s">
        <v>13</v>
      </c>
      <c r="G6241" s="4" t="s">
        <v>13</v>
      </c>
      <c r="H6241" s="4" t="s">
        <v>11</v>
      </c>
    </row>
    <row r="6242" spans="1:9">
      <c r="A6242" t="n">
        <v>66215</v>
      </c>
      <c r="B6242" s="53" t="n">
        <v>45</v>
      </c>
      <c r="C6242" s="7" t="n">
        <v>2</v>
      </c>
      <c r="D6242" s="7" t="n">
        <v>3</v>
      </c>
      <c r="E6242" s="7" t="n">
        <v>-11.0600004196167</v>
      </c>
      <c r="F6242" s="7" t="n">
        <v>0.959999978542328</v>
      </c>
      <c r="G6242" s="7" t="n">
        <v>8.07999992370605</v>
      </c>
      <c r="H6242" s="7" t="n">
        <v>8000</v>
      </c>
    </row>
    <row r="6243" spans="1:9">
      <c r="A6243" t="s">
        <v>4</v>
      </c>
      <c r="B6243" s="4" t="s">
        <v>5</v>
      </c>
      <c r="C6243" s="4" t="s">
        <v>7</v>
      </c>
      <c r="D6243" s="4" t="s">
        <v>11</v>
      </c>
      <c r="E6243" s="4" t="s">
        <v>13</v>
      </c>
    </row>
    <row r="6244" spans="1:9">
      <c r="A6244" t="n">
        <v>66232</v>
      </c>
      <c r="B6244" s="48" t="n">
        <v>58</v>
      </c>
      <c r="C6244" s="7" t="n">
        <v>100</v>
      </c>
      <c r="D6244" s="7" t="n">
        <v>2000</v>
      </c>
      <c r="E6244" s="7" t="n">
        <v>1</v>
      </c>
    </row>
    <row r="6245" spans="1:9">
      <c r="A6245" t="s">
        <v>4</v>
      </c>
      <c r="B6245" s="4" t="s">
        <v>5</v>
      </c>
      <c r="C6245" s="4" t="s">
        <v>7</v>
      </c>
      <c r="D6245" s="4" t="s">
        <v>11</v>
      </c>
    </row>
    <row r="6246" spans="1:9">
      <c r="A6246" t="n">
        <v>66240</v>
      </c>
      <c r="B6246" s="48" t="n">
        <v>58</v>
      </c>
      <c r="C6246" s="7" t="n">
        <v>255</v>
      </c>
      <c r="D6246" s="7" t="n">
        <v>0</v>
      </c>
    </row>
    <row r="6247" spans="1:9">
      <c r="A6247" t="s">
        <v>4</v>
      </c>
      <c r="B6247" s="4" t="s">
        <v>5</v>
      </c>
      <c r="C6247" s="4" t="s">
        <v>7</v>
      </c>
      <c r="D6247" s="4" t="s">
        <v>11</v>
      </c>
    </row>
    <row r="6248" spans="1:9">
      <c r="A6248" t="n">
        <v>66244</v>
      </c>
      <c r="B6248" s="53" t="n">
        <v>45</v>
      </c>
      <c r="C6248" s="7" t="n">
        <v>7</v>
      </c>
      <c r="D6248" s="7" t="n">
        <v>255</v>
      </c>
    </row>
    <row r="6249" spans="1:9">
      <c r="A6249" t="s">
        <v>4</v>
      </c>
      <c r="B6249" s="4" t="s">
        <v>5</v>
      </c>
      <c r="C6249" s="4" t="s">
        <v>7</v>
      </c>
      <c r="D6249" s="4" t="s">
        <v>11</v>
      </c>
      <c r="E6249" s="4" t="s">
        <v>13</v>
      </c>
    </row>
    <row r="6250" spans="1:9">
      <c r="A6250" t="n">
        <v>66248</v>
      </c>
      <c r="B6250" s="48" t="n">
        <v>58</v>
      </c>
      <c r="C6250" s="7" t="n">
        <v>101</v>
      </c>
      <c r="D6250" s="7" t="n">
        <v>500</v>
      </c>
      <c r="E6250" s="7" t="n">
        <v>1</v>
      </c>
    </row>
    <row r="6251" spans="1:9">
      <c r="A6251" t="s">
        <v>4</v>
      </c>
      <c r="B6251" s="4" t="s">
        <v>5</v>
      </c>
      <c r="C6251" s="4" t="s">
        <v>7</v>
      </c>
      <c r="D6251" s="4" t="s">
        <v>11</v>
      </c>
    </row>
    <row r="6252" spans="1:9">
      <c r="A6252" t="n">
        <v>66256</v>
      </c>
      <c r="B6252" s="48" t="n">
        <v>58</v>
      </c>
      <c r="C6252" s="7" t="n">
        <v>254</v>
      </c>
      <c r="D6252" s="7" t="n">
        <v>0</v>
      </c>
    </row>
    <row r="6253" spans="1:9">
      <c r="A6253" t="s">
        <v>4</v>
      </c>
      <c r="B6253" s="4" t="s">
        <v>5</v>
      </c>
      <c r="C6253" s="4" t="s">
        <v>7</v>
      </c>
      <c r="D6253" s="4" t="s">
        <v>7</v>
      </c>
      <c r="E6253" s="4" t="s">
        <v>13</v>
      </c>
      <c r="F6253" s="4" t="s">
        <v>13</v>
      </c>
      <c r="G6253" s="4" t="s">
        <v>13</v>
      </c>
      <c r="H6253" s="4" t="s">
        <v>11</v>
      </c>
    </row>
    <row r="6254" spans="1:9">
      <c r="A6254" t="n">
        <v>66260</v>
      </c>
      <c r="B6254" s="53" t="n">
        <v>45</v>
      </c>
      <c r="C6254" s="7" t="n">
        <v>2</v>
      </c>
      <c r="D6254" s="7" t="n">
        <v>3</v>
      </c>
      <c r="E6254" s="7" t="n">
        <v>-13.8800001144409</v>
      </c>
      <c r="F6254" s="7" t="n">
        <v>1.32000005245209</v>
      </c>
      <c r="G6254" s="7" t="n">
        <v>5.17000007629395</v>
      </c>
      <c r="H6254" s="7" t="n">
        <v>0</v>
      </c>
    </row>
    <row r="6255" spans="1:9">
      <c r="A6255" t="s">
        <v>4</v>
      </c>
      <c r="B6255" s="4" t="s">
        <v>5</v>
      </c>
      <c r="C6255" s="4" t="s">
        <v>7</v>
      </c>
      <c r="D6255" s="4" t="s">
        <v>7</v>
      </c>
      <c r="E6255" s="4" t="s">
        <v>13</v>
      </c>
      <c r="F6255" s="4" t="s">
        <v>13</v>
      </c>
      <c r="G6255" s="4" t="s">
        <v>13</v>
      </c>
      <c r="H6255" s="4" t="s">
        <v>11</v>
      </c>
      <c r="I6255" s="4" t="s">
        <v>7</v>
      </c>
    </row>
    <row r="6256" spans="1:9">
      <c r="A6256" t="n">
        <v>66277</v>
      </c>
      <c r="B6256" s="53" t="n">
        <v>45</v>
      </c>
      <c r="C6256" s="7" t="n">
        <v>4</v>
      </c>
      <c r="D6256" s="7" t="n">
        <v>3</v>
      </c>
      <c r="E6256" s="7" t="n">
        <v>6.94999980926514</v>
      </c>
      <c r="F6256" s="7" t="n">
        <v>331.179992675781</v>
      </c>
      <c r="G6256" s="7" t="n">
        <v>0</v>
      </c>
      <c r="H6256" s="7" t="n">
        <v>0</v>
      </c>
      <c r="I6256" s="7" t="n">
        <v>0</v>
      </c>
    </row>
    <row r="6257" spans="1:9">
      <c r="A6257" t="s">
        <v>4</v>
      </c>
      <c r="B6257" s="4" t="s">
        <v>5</v>
      </c>
      <c r="C6257" s="4" t="s">
        <v>7</v>
      </c>
      <c r="D6257" s="4" t="s">
        <v>7</v>
      </c>
      <c r="E6257" s="4" t="s">
        <v>13</v>
      </c>
      <c r="F6257" s="4" t="s">
        <v>11</v>
      </c>
    </row>
    <row r="6258" spans="1:9">
      <c r="A6258" t="n">
        <v>66295</v>
      </c>
      <c r="B6258" s="53" t="n">
        <v>45</v>
      </c>
      <c r="C6258" s="7" t="n">
        <v>5</v>
      </c>
      <c r="D6258" s="7" t="n">
        <v>3</v>
      </c>
      <c r="E6258" s="7" t="n">
        <v>3</v>
      </c>
      <c r="F6258" s="7" t="n">
        <v>0</v>
      </c>
    </row>
    <row r="6259" spans="1:9">
      <c r="A6259" t="s">
        <v>4</v>
      </c>
      <c r="B6259" s="4" t="s">
        <v>5</v>
      </c>
      <c r="C6259" s="4" t="s">
        <v>7</v>
      </c>
      <c r="D6259" s="4" t="s">
        <v>7</v>
      </c>
      <c r="E6259" s="4" t="s">
        <v>13</v>
      </c>
      <c r="F6259" s="4" t="s">
        <v>11</v>
      </c>
    </row>
    <row r="6260" spans="1:9">
      <c r="A6260" t="n">
        <v>66304</v>
      </c>
      <c r="B6260" s="53" t="n">
        <v>45</v>
      </c>
      <c r="C6260" s="7" t="n">
        <v>11</v>
      </c>
      <c r="D6260" s="7" t="n">
        <v>3</v>
      </c>
      <c r="E6260" s="7" t="n">
        <v>34</v>
      </c>
      <c r="F6260" s="7" t="n">
        <v>0</v>
      </c>
    </row>
    <row r="6261" spans="1:9">
      <c r="A6261" t="s">
        <v>4</v>
      </c>
      <c r="B6261" s="4" t="s">
        <v>5</v>
      </c>
      <c r="C6261" s="4" t="s">
        <v>7</v>
      </c>
      <c r="D6261" s="4" t="s">
        <v>11</v>
      </c>
    </row>
    <row r="6262" spans="1:9">
      <c r="A6262" t="n">
        <v>66313</v>
      </c>
      <c r="B6262" s="48" t="n">
        <v>58</v>
      </c>
      <c r="C6262" s="7" t="n">
        <v>255</v>
      </c>
      <c r="D6262" s="7" t="n">
        <v>0</v>
      </c>
    </row>
    <row r="6263" spans="1:9">
      <c r="A6263" t="s">
        <v>4</v>
      </c>
      <c r="B6263" s="4" t="s">
        <v>5</v>
      </c>
      <c r="C6263" s="4" t="s">
        <v>11</v>
      </c>
    </row>
    <row r="6264" spans="1:9">
      <c r="A6264" t="n">
        <v>66317</v>
      </c>
      <c r="B6264" s="29" t="n">
        <v>16</v>
      </c>
      <c r="C6264" s="7" t="n">
        <v>500</v>
      </c>
    </row>
    <row r="6265" spans="1:9">
      <c r="A6265" t="s">
        <v>4</v>
      </c>
      <c r="B6265" s="4" t="s">
        <v>5</v>
      </c>
      <c r="C6265" s="4" t="s">
        <v>11</v>
      </c>
      <c r="D6265" s="4" t="s">
        <v>7</v>
      </c>
      <c r="E6265" s="4" t="s">
        <v>7</v>
      </c>
      <c r="F6265" s="4" t="s">
        <v>8</v>
      </c>
    </row>
    <row r="6266" spans="1:9">
      <c r="A6266" t="n">
        <v>66320</v>
      </c>
      <c r="B6266" s="28" t="n">
        <v>20</v>
      </c>
      <c r="C6266" s="7" t="n">
        <v>5707</v>
      </c>
      <c r="D6266" s="7" t="n">
        <v>2</v>
      </c>
      <c r="E6266" s="7" t="n">
        <v>10</v>
      </c>
      <c r="F6266" s="7" t="s">
        <v>489</v>
      </c>
    </row>
    <row r="6267" spans="1:9">
      <c r="A6267" t="s">
        <v>4</v>
      </c>
      <c r="B6267" s="4" t="s">
        <v>5</v>
      </c>
      <c r="C6267" s="4" t="s">
        <v>7</v>
      </c>
      <c r="D6267" s="4" t="s">
        <v>11</v>
      </c>
      <c r="E6267" s="4" t="s">
        <v>8</v>
      </c>
    </row>
    <row r="6268" spans="1:9">
      <c r="A6268" t="n">
        <v>66341</v>
      </c>
      <c r="B6268" s="26" t="n">
        <v>51</v>
      </c>
      <c r="C6268" s="7" t="n">
        <v>4</v>
      </c>
      <c r="D6268" s="7" t="n">
        <v>5707</v>
      </c>
      <c r="E6268" s="7" t="s">
        <v>50</v>
      </c>
    </row>
    <row r="6269" spans="1:9">
      <c r="A6269" t="s">
        <v>4</v>
      </c>
      <c r="B6269" s="4" t="s">
        <v>5</v>
      </c>
      <c r="C6269" s="4" t="s">
        <v>11</v>
      </c>
    </row>
    <row r="6270" spans="1:9">
      <c r="A6270" t="n">
        <v>66354</v>
      </c>
      <c r="B6270" s="29" t="n">
        <v>16</v>
      </c>
      <c r="C6270" s="7" t="n">
        <v>0</v>
      </c>
    </row>
    <row r="6271" spans="1:9">
      <c r="A6271" t="s">
        <v>4</v>
      </c>
      <c r="B6271" s="4" t="s">
        <v>5</v>
      </c>
      <c r="C6271" s="4" t="s">
        <v>11</v>
      </c>
      <c r="D6271" s="4" t="s">
        <v>51</v>
      </c>
      <c r="E6271" s="4" t="s">
        <v>7</v>
      </c>
      <c r="F6271" s="4" t="s">
        <v>7</v>
      </c>
    </row>
    <row r="6272" spans="1:9">
      <c r="A6272" t="n">
        <v>66357</v>
      </c>
      <c r="B6272" s="31" t="n">
        <v>26</v>
      </c>
      <c r="C6272" s="7" t="n">
        <v>5707</v>
      </c>
      <c r="D6272" s="7" t="s">
        <v>702</v>
      </c>
      <c r="E6272" s="7" t="n">
        <v>2</v>
      </c>
      <c r="F6272" s="7" t="n">
        <v>0</v>
      </c>
    </row>
    <row r="6273" spans="1:6">
      <c r="A6273" t="s">
        <v>4</v>
      </c>
      <c r="B6273" s="4" t="s">
        <v>5</v>
      </c>
    </row>
    <row r="6274" spans="1:6">
      <c r="A6274" t="n">
        <v>66410</v>
      </c>
      <c r="B6274" s="32" t="n">
        <v>28</v>
      </c>
    </row>
    <row r="6275" spans="1:6">
      <c r="A6275" t="s">
        <v>4</v>
      </c>
      <c r="B6275" s="4" t="s">
        <v>5</v>
      </c>
      <c r="C6275" s="4" t="s">
        <v>7</v>
      </c>
      <c r="D6275" s="4" t="s">
        <v>11</v>
      </c>
      <c r="E6275" s="4" t="s">
        <v>8</v>
      </c>
    </row>
    <row r="6276" spans="1:6">
      <c r="A6276" t="n">
        <v>66411</v>
      </c>
      <c r="B6276" s="26" t="n">
        <v>51</v>
      </c>
      <c r="C6276" s="7" t="n">
        <v>4</v>
      </c>
      <c r="D6276" s="7" t="n">
        <v>5708</v>
      </c>
      <c r="E6276" s="7" t="s">
        <v>546</v>
      </c>
    </row>
    <row r="6277" spans="1:6">
      <c r="A6277" t="s">
        <v>4</v>
      </c>
      <c r="B6277" s="4" t="s">
        <v>5</v>
      </c>
      <c r="C6277" s="4" t="s">
        <v>11</v>
      </c>
    </row>
    <row r="6278" spans="1:6">
      <c r="A6278" t="n">
        <v>66424</v>
      </c>
      <c r="B6278" s="29" t="n">
        <v>16</v>
      </c>
      <c r="C6278" s="7" t="n">
        <v>0</v>
      </c>
    </row>
    <row r="6279" spans="1:6">
      <c r="A6279" t="s">
        <v>4</v>
      </c>
      <c r="B6279" s="4" t="s">
        <v>5</v>
      </c>
      <c r="C6279" s="4" t="s">
        <v>11</v>
      </c>
      <c r="D6279" s="4" t="s">
        <v>51</v>
      </c>
      <c r="E6279" s="4" t="s">
        <v>7</v>
      </c>
      <c r="F6279" s="4" t="s">
        <v>7</v>
      </c>
    </row>
    <row r="6280" spans="1:6">
      <c r="A6280" t="n">
        <v>66427</v>
      </c>
      <c r="B6280" s="31" t="n">
        <v>26</v>
      </c>
      <c r="C6280" s="7" t="n">
        <v>5708</v>
      </c>
      <c r="D6280" s="7" t="s">
        <v>703</v>
      </c>
      <c r="E6280" s="7" t="n">
        <v>2</v>
      </c>
      <c r="F6280" s="7" t="n">
        <v>0</v>
      </c>
    </row>
    <row r="6281" spans="1:6">
      <c r="A6281" t="s">
        <v>4</v>
      </c>
      <c r="B6281" s="4" t="s">
        <v>5</v>
      </c>
    </row>
    <row r="6282" spans="1:6">
      <c r="A6282" t="n">
        <v>66484</v>
      </c>
      <c r="B6282" s="32" t="n">
        <v>28</v>
      </c>
    </row>
    <row r="6283" spans="1:6">
      <c r="A6283" t="s">
        <v>4</v>
      </c>
      <c r="B6283" s="4" t="s">
        <v>5</v>
      </c>
      <c r="C6283" s="4" t="s">
        <v>7</v>
      </c>
      <c r="D6283" s="4" t="s">
        <v>11</v>
      </c>
      <c r="E6283" s="4" t="s">
        <v>8</v>
      </c>
    </row>
    <row r="6284" spans="1:6">
      <c r="A6284" t="n">
        <v>66485</v>
      </c>
      <c r="B6284" s="26" t="n">
        <v>51</v>
      </c>
      <c r="C6284" s="7" t="n">
        <v>4</v>
      </c>
      <c r="D6284" s="7" t="n">
        <v>5709</v>
      </c>
      <c r="E6284" s="7" t="s">
        <v>75</v>
      </c>
    </row>
    <row r="6285" spans="1:6">
      <c r="A6285" t="s">
        <v>4</v>
      </c>
      <c r="B6285" s="4" t="s">
        <v>5</v>
      </c>
      <c r="C6285" s="4" t="s">
        <v>11</v>
      </c>
    </row>
    <row r="6286" spans="1:6">
      <c r="A6286" t="n">
        <v>66499</v>
      </c>
      <c r="B6286" s="29" t="n">
        <v>16</v>
      </c>
      <c r="C6286" s="7" t="n">
        <v>0</v>
      </c>
    </row>
    <row r="6287" spans="1:6">
      <c r="A6287" t="s">
        <v>4</v>
      </c>
      <c r="B6287" s="4" t="s">
        <v>5</v>
      </c>
      <c r="C6287" s="4" t="s">
        <v>11</v>
      </c>
      <c r="D6287" s="4" t="s">
        <v>51</v>
      </c>
      <c r="E6287" s="4" t="s">
        <v>7</v>
      </c>
      <c r="F6287" s="4" t="s">
        <v>7</v>
      </c>
    </row>
    <row r="6288" spans="1:6">
      <c r="A6288" t="n">
        <v>66502</v>
      </c>
      <c r="B6288" s="31" t="n">
        <v>26</v>
      </c>
      <c r="C6288" s="7" t="n">
        <v>5709</v>
      </c>
      <c r="D6288" s="7" t="s">
        <v>704</v>
      </c>
      <c r="E6288" s="7" t="n">
        <v>2</v>
      </c>
      <c r="F6288" s="7" t="n">
        <v>0</v>
      </c>
    </row>
    <row r="6289" spans="1:6">
      <c r="A6289" t="s">
        <v>4</v>
      </c>
      <c r="B6289" s="4" t="s">
        <v>5</v>
      </c>
    </row>
    <row r="6290" spans="1:6">
      <c r="A6290" t="n">
        <v>66623</v>
      </c>
      <c r="B6290" s="32" t="n">
        <v>28</v>
      </c>
    </row>
    <row r="6291" spans="1:6">
      <c r="A6291" t="s">
        <v>4</v>
      </c>
      <c r="B6291" s="4" t="s">
        <v>5</v>
      </c>
      <c r="C6291" s="4" t="s">
        <v>11</v>
      </c>
      <c r="D6291" s="4" t="s">
        <v>7</v>
      </c>
    </row>
    <row r="6292" spans="1:6">
      <c r="A6292" t="n">
        <v>66624</v>
      </c>
      <c r="B6292" s="64" t="n">
        <v>89</v>
      </c>
      <c r="C6292" s="7" t="n">
        <v>65533</v>
      </c>
      <c r="D6292" s="7" t="n">
        <v>1</v>
      </c>
    </row>
    <row r="6293" spans="1:6">
      <c r="A6293" t="s">
        <v>4</v>
      </c>
      <c r="B6293" s="4" t="s">
        <v>5</v>
      </c>
      <c r="C6293" s="4" t="s">
        <v>7</v>
      </c>
      <c r="D6293" s="4" t="s">
        <v>11</v>
      </c>
      <c r="E6293" s="4" t="s">
        <v>13</v>
      </c>
    </row>
    <row r="6294" spans="1:6">
      <c r="A6294" t="n">
        <v>66628</v>
      </c>
      <c r="B6294" s="48" t="n">
        <v>58</v>
      </c>
      <c r="C6294" s="7" t="n">
        <v>101</v>
      </c>
      <c r="D6294" s="7" t="n">
        <v>500</v>
      </c>
      <c r="E6294" s="7" t="n">
        <v>1</v>
      </c>
    </row>
    <row r="6295" spans="1:6">
      <c r="A6295" t="s">
        <v>4</v>
      </c>
      <c r="B6295" s="4" t="s">
        <v>5</v>
      </c>
      <c r="C6295" s="4" t="s">
        <v>7</v>
      </c>
      <c r="D6295" s="4" t="s">
        <v>11</v>
      </c>
    </row>
    <row r="6296" spans="1:6">
      <c r="A6296" t="n">
        <v>66636</v>
      </c>
      <c r="B6296" s="48" t="n">
        <v>58</v>
      </c>
      <c r="C6296" s="7" t="n">
        <v>254</v>
      </c>
      <c r="D6296" s="7" t="n">
        <v>0</v>
      </c>
    </row>
    <row r="6297" spans="1:6">
      <c r="A6297" t="s">
        <v>4</v>
      </c>
      <c r="B6297" s="4" t="s">
        <v>5</v>
      </c>
      <c r="C6297" s="4" t="s">
        <v>7</v>
      </c>
      <c r="D6297" s="4" t="s">
        <v>7</v>
      </c>
      <c r="E6297" s="4" t="s">
        <v>13</v>
      </c>
      <c r="F6297" s="4" t="s">
        <v>13</v>
      </c>
      <c r="G6297" s="4" t="s">
        <v>13</v>
      </c>
      <c r="H6297" s="4" t="s">
        <v>11</v>
      </c>
    </row>
    <row r="6298" spans="1:6">
      <c r="A6298" t="n">
        <v>66640</v>
      </c>
      <c r="B6298" s="53" t="n">
        <v>45</v>
      </c>
      <c r="C6298" s="7" t="n">
        <v>2</v>
      </c>
      <c r="D6298" s="7" t="n">
        <v>3</v>
      </c>
      <c r="E6298" s="7" t="n">
        <v>-13.0799999237061</v>
      </c>
      <c r="F6298" s="7" t="n">
        <v>0.639999985694885</v>
      </c>
      <c r="G6298" s="7" t="n">
        <v>6.65000009536743</v>
      </c>
      <c r="H6298" s="7" t="n">
        <v>0</v>
      </c>
    </row>
    <row r="6299" spans="1:6">
      <c r="A6299" t="s">
        <v>4</v>
      </c>
      <c r="B6299" s="4" t="s">
        <v>5</v>
      </c>
      <c r="C6299" s="4" t="s">
        <v>7</v>
      </c>
      <c r="D6299" s="4" t="s">
        <v>7</v>
      </c>
      <c r="E6299" s="4" t="s">
        <v>13</v>
      </c>
      <c r="F6299" s="4" t="s">
        <v>13</v>
      </c>
      <c r="G6299" s="4" t="s">
        <v>13</v>
      </c>
      <c r="H6299" s="4" t="s">
        <v>11</v>
      </c>
      <c r="I6299" s="4" t="s">
        <v>7</v>
      </c>
    </row>
    <row r="6300" spans="1:6">
      <c r="A6300" t="n">
        <v>66657</v>
      </c>
      <c r="B6300" s="53" t="n">
        <v>45</v>
      </c>
      <c r="C6300" s="7" t="n">
        <v>4</v>
      </c>
      <c r="D6300" s="7" t="n">
        <v>3</v>
      </c>
      <c r="E6300" s="7" t="n">
        <v>10.6000003814697</v>
      </c>
      <c r="F6300" s="7" t="n">
        <v>55.0499992370605</v>
      </c>
      <c r="G6300" s="7" t="n">
        <v>0</v>
      </c>
      <c r="H6300" s="7" t="n">
        <v>0</v>
      </c>
      <c r="I6300" s="7" t="n">
        <v>0</v>
      </c>
    </row>
    <row r="6301" spans="1:6">
      <c r="A6301" t="s">
        <v>4</v>
      </c>
      <c r="B6301" s="4" t="s">
        <v>5</v>
      </c>
      <c r="C6301" s="4" t="s">
        <v>7</v>
      </c>
      <c r="D6301" s="4" t="s">
        <v>7</v>
      </c>
      <c r="E6301" s="4" t="s">
        <v>13</v>
      </c>
      <c r="F6301" s="4" t="s">
        <v>11</v>
      </c>
    </row>
    <row r="6302" spans="1:6">
      <c r="A6302" t="n">
        <v>66675</v>
      </c>
      <c r="B6302" s="53" t="n">
        <v>45</v>
      </c>
      <c r="C6302" s="7" t="n">
        <v>5</v>
      </c>
      <c r="D6302" s="7" t="n">
        <v>3</v>
      </c>
      <c r="E6302" s="7" t="n">
        <v>7</v>
      </c>
      <c r="F6302" s="7" t="n">
        <v>0</v>
      </c>
    </row>
    <row r="6303" spans="1:6">
      <c r="A6303" t="s">
        <v>4</v>
      </c>
      <c r="B6303" s="4" t="s">
        <v>5</v>
      </c>
      <c r="C6303" s="4" t="s">
        <v>7</v>
      </c>
      <c r="D6303" s="4" t="s">
        <v>7</v>
      </c>
      <c r="E6303" s="4" t="s">
        <v>13</v>
      </c>
      <c r="F6303" s="4" t="s">
        <v>11</v>
      </c>
    </row>
    <row r="6304" spans="1:6">
      <c r="A6304" t="n">
        <v>66684</v>
      </c>
      <c r="B6304" s="53" t="n">
        <v>45</v>
      </c>
      <c r="C6304" s="7" t="n">
        <v>11</v>
      </c>
      <c r="D6304" s="7" t="n">
        <v>3</v>
      </c>
      <c r="E6304" s="7" t="n">
        <v>34</v>
      </c>
      <c r="F6304" s="7" t="n">
        <v>0</v>
      </c>
    </row>
    <row r="6305" spans="1:9">
      <c r="A6305" t="s">
        <v>4</v>
      </c>
      <c r="B6305" s="4" t="s">
        <v>5</v>
      </c>
      <c r="C6305" s="4" t="s">
        <v>7</v>
      </c>
      <c r="D6305" s="4" t="s">
        <v>11</v>
      </c>
    </row>
    <row r="6306" spans="1:9">
      <c r="A6306" t="n">
        <v>66693</v>
      </c>
      <c r="B6306" s="48" t="n">
        <v>58</v>
      </c>
      <c r="C6306" s="7" t="n">
        <v>255</v>
      </c>
      <c r="D6306" s="7" t="n">
        <v>0</v>
      </c>
    </row>
    <row r="6307" spans="1:9">
      <c r="A6307" t="s">
        <v>4</v>
      </c>
      <c r="B6307" s="4" t="s">
        <v>5</v>
      </c>
      <c r="C6307" s="4" t="s">
        <v>7</v>
      </c>
      <c r="D6307" s="4" t="s">
        <v>11</v>
      </c>
      <c r="E6307" s="4" t="s">
        <v>8</v>
      </c>
    </row>
    <row r="6308" spans="1:9">
      <c r="A6308" t="n">
        <v>66697</v>
      </c>
      <c r="B6308" s="26" t="n">
        <v>51</v>
      </c>
      <c r="C6308" s="7" t="n">
        <v>4</v>
      </c>
      <c r="D6308" s="7" t="n">
        <v>1</v>
      </c>
      <c r="E6308" s="7" t="s">
        <v>705</v>
      </c>
    </row>
    <row r="6309" spans="1:9">
      <c r="A6309" t="s">
        <v>4</v>
      </c>
      <c r="B6309" s="4" t="s">
        <v>5</v>
      </c>
      <c r="C6309" s="4" t="s">
        <v>11</v>
      </c>
    </row>
    <row r="6310" spans="1:9">
      <c r="A6310" t="n">
        <v>66710</v>
      </c>
      <c r="B6310" s="29" t="n">
        <v>16</v>
      </c>
      <c r="C6310" s="7" t="n">
        <v>0</v>
      </c>
    </row>
    <row r="6311" spans="1:9">
      <c r="A6311" t="s">
        <v>4</v>
      </c>
      <c r="B6311" s="4" t="s">
        <v>5</v>
      </c>
      <c r="C6311" s="4" t="s">
        <v>11</v>
      </c>
      <c r="D6311" s="4" t="s">
        <v>51</v>
      </c>
      <c r="E6311" s="4" t="s">
        <v>7</v>
      </c>
      <c r="F6311" s="4" t="s">
        <v>7</v>
      </c>
    </row>
    <row r="6312" spans="1:9">
      <c r="A6312" t="n">
        <v>66713</v>
      </c>
      <c r="B6312" s="31" t="n">
        <v>26</v>
      </c>
      <c r="C6312" s="7" t="n">
        <v>1</v>
      </c>
      <c r="D6312" s="7" t="s">
        <v>706</v>
      </c>
      <c r="E6312" s="7" t="n">
        <v>2</v>
      </c>
      <c r="F6312" s="7" t="n">
        <v>0</v>
      </c>
    </row>
    <row r="6313" spans="1:9">
      <c r="A6313" t="s">
        <v>4</v>
      </c>
      <c r="B6313" s="4" t="s">
        <v>5</v>
      </c>
    </row>
    <row r="6314" spans="1:9">
      <c r="A6314" t="n">
        <v>66809</v>
      </c>
      <c r="B6314" s="32" t="n">
        <v>28</v>
      </c>
    </row>
    <row r="6315" spans="1:9">
      <c r="A6315" t="s">
        <v>4</v>
      </c>
      <c r="B6315" s="4" t="s">
        <v>5</v>
      </c>
      <c r="C6315" s="4" t="s">
        <v>7</v>
      </c>
      <c r="D6315" s="4" t="s">
        <v>11</v>
      </c>
      <c r="E6315" s="4" t="s">
        <v>8</v>
      </c>
    </row>
    <row r="6316" spans="1:9">
      <c r="A6316" t="n">
        <v>66810</v>
      </c>
      <c r="B6316" s="26" t="n">
        <v>51</v>
      </c>
      <c r="C6316" s="7" t="n">
        <v>4</v>
      </c>
      <c r="D6316" s="7" t="n">
        <v>7</v>
      </c>
      <c r="E6316" s="7" t="s">
        <v>50</v>
      </c>
    </row>
    <row r="6317" spans="1:9">
      <c r="A6317" t="s">
        <v>4</v>
      </c>
      <c r="B6317" s="4" t="s">
        <v>5</v>
      </c>
      <c r="C6317" s="4" t="s">
        <v>11</v>
      </c>
    </row>
    <row r="6318" spans="1:9">
      <c r="A6318" t="n">
        <v>66823</v>
      </c>
      <c r="B6318" s="29" t="n">
        <v>16</v>
      </c>
      <c r="C6318" s="7" t="n">
        <v>0</v>
      </c>
    </row>
    <row r="6319" spans="1:9">
      <c r="A6319" t="s">
        <v>4</v>
      </c>
      <c r="B6319" s="4" t="s">
        <v>5</v>
      </c>
      <c r="C6319" s="4" t="s">
        <v>11</v>
      </c>
      <c r="D6319" s="4" t="s">
        <v>51</v>
      </c>
      <c r="E6319" s="4" t="s">
        <v>7</v>
      </c>
      <c r="F6319" s="4" t="s">
        <v>7</v>
      </c>
    </row>
    <row r="6320" spans="1:9">
      <c r="A6320" t="n">
        <v>66826</v>
      </c>
      <c r="B6320" s="31" t="n">
        <v>26</v>
      </c>
      <c r="C6320" s="7" t="n">
        <v>7</v>
      </c>
      <c r="D6320" s="7" t="s">
        <v>707</v>
      </c>
      <c r="E6320" s="7" t="n">
        <v>2</v>
      </c>
      <c r="F6320" s="7" t="n">
        <v>0</v>
      </c>
    </row>
    <row r="6321" spans="1:6">
      <c r="A6321" t="s">
        <v>4</v>
      </c>
      <c r="B6321" s="4" t="s">
        <v>5</v>
      </c>
    </row>
    <row r="6322" spans="1:6">
      <c r="A6322" t="n">
        <v>66861</v>
      </c>
      <c r="B6322" s="32" t="n">
        <v>28</v>
      </c>
    </row>
    <row r="6323" spans="1:6">
      <c r="A6323" t="s">
        <v>4</v>
      </c>
      <c r="B6323" s="4" t="s">
        <v>5</v>
      </c>
      <c r="C6323" s="4" t="s">
        <v>11</v>
      </c>
      <c r="D6323" s="4" t="s">
        <v>7</v>
      </c>
    </row>
    <row r="6324" spans="1:6">
      <c r="A6324" t="n">
        <v>66862</v>
      </c>
      <c r="B6324" s="64" t="n">
        <v>89</v>
      </c>
      <c r="C6324" s="7" t="n">
        <v>65533</v>
      </c>
      <c r="D6324" s="7" t="n">
        <v>1</v>
      </c>
    </row>
    <row r="6325" spans="1:6">
      <c r="A6325" t="s">
        <v>4</v>
      </c>
      <c r="B6325" s="4" t="s">
        <v>5</v>
      </c>
      <c r="C6325" s="4" t="s">
        <v>7</v>
      </c>
      <c r="D6325" s="4" t="s">
        <v>11</v>
      </c>
      <c r="E6325" s="4" t="s">
        <v>13</v>
      </c>
    </row>
    <row r="6326" spans="1:6">
      <c r="A6326" t="n">
        <v>66866</v>
      </c>
      <c r="B6326" s="48" t="n">
        <v>58</v>
      </c>
      <c r="C6326" s="7" t="n">
        <v>101</v>
      </c>
      <c r="D6326" s="7" t="n">
        <v>500</v>
      </c>
      <c r="E6326" s="7" t="n">
        <v>1</v>
      </c>
    </row>
    <row r="6327" spans="1:6">
      <c r="A6327" t="s">
        <v>4</v>
      </c>
      <c r="B6327" s="4" t="s">
        <v>5</v>
      </c>
      <c r="C6327" s="4" t="s">
        <v>7</v>
      </c>
      <c r="D6327" s="4" t="s">
        <v>11</v>
      </c>
    </row>
    <row r="6328" spans="1:6">
      <c r="A6328" t="n">
        <v>66874</v>
      </c>
      <c r="B6328" s="48" t="n">
        <v>58</v>
      </c>
      <c r="C6328" s="7" t="n">
        <v>254</v>
      </c>
      <c r="D6328" s="7" t="n">
        <v>0</v>
      </c>
    </row>
    <row r="6329" spans="1:6">
      <c r="A6329" t="s">
        <v>4</v>
      </c>
      <c r="B6329" s="4" t="s">
        <v>5</v>
      </c>
      <c r="C6329" s="4" t="s">
        <v>7</v>
      </c>
      <c r="D6329" s="4" t="s">
        <v>7</v>
      </c>
      <c r="E6329" s="4" t="s">
        <v>13</v>
      </c>
      <c r="F6329" s="4" t="s">
        <v>13</v>
      </c>
      <c r="G6329" s="4" t="s">
        <v>13</v>
      </c>
      <c r="H6329" s="4" t="s">
        <v>11</v>
      </c>
    </row>
    <row r="6330" spans="1:6">
      <c r="A6330" t="n">
        <v>66878</v>
      </c>
      <c r="B6330" s="53" t="n">
        <v>45</v>
      </c>
      <c r="C6330" s="7" t="n">
        <v>2</v>
      </c>
      <c r="D6330" s="7" t="n">
        <v>3</v>
      </c>
      <c r="E6330" s="7" t="n">
        <v>-15.1000003814697</v>
      </c>
      <c r="F6330" s="7" t="n">
        <v>0.639999985694885</v>
      </c>
      <c r="G6330" s="7" t="n">
        <v>6.67000007629395</v>
      </c>
      <c r="H6330" s="7" t="n">
        <v>0</v>
      </c>
    </row>
    <row r="6331" spans="1:6">
      <c r="A6331" t="s">
        <v>4</v>
      </c>
      <c r="B6331" s="4" t="s">
        <v>5</v>
      </c>
      <c r="C6331" s="4" t="s">
        <v>7</v>
      </c>
      <c r="D6331" s="4" t="s">
        <v>7</v>
      </c>
      <c r="E6331" s="4" t="s">
        <v>13</v>
      </c>
      <c r="F6331" s="4" t="s">
        <v>13</v>
      </c>
      <c r="G6331" s="4" t="s">
        <v>13</v>
      </c>
      <c r="H6331" s="4" t="s">
        <v>11</v>
      </c>
      <c r="I6331" s="4" t="s">
        <v>7</v>
      </c>
    </row>
    <row r="6332" spans="1:6">
      <c r="A6332" t="n">
        <v>66895</v>
      </c>
      <c r="B6332" s="53" t="n">
        <v>45</v>
      </c>
      <c r="C6332" s="7" t="n">
        <v>4</v>
      </c>
      <c r="D6332" s="7" t="n">
        <v>3</v>
      </c>
      <c r="E6332" s="7" t="n">
        <v>10.6000003814697</v>
      </c>
      <c r="F6332" s="7" t="n">
        <v>305.079986572266</v>
      </c>
      <c r="G6332" s="7" t="n">
        <v>0</v>
      </c>
      <c r="H6332" s="7" t="n">
        <v>0</v>
      </c>
      <c r="I6332" s="7" t="n">
        <v>0</v>
      </c>
    </row>
    <row r="6333" spans="1:6">
      <c r="A6333" t="s">
        <v>4</v>
      </c>
      <c r="B6333" s="4" t="s">
        <v>5</v>
      </c>
      <c r="C6333" s="4" t="s">
        <v>7</v>
      </c>
      <c r="D6333" s="4" t="s">
        <v>7</v>
      </c>
      <c r="E6333" s="4" t="s">
        <v>13</v>
      </c>
      <c r="F6333" s="4" t="s">
        <v>11</v>
      </c>
    </row>
    <row r="6334" spans="1:6">
      <c r="A6334" t="n">
        <v>66913</v>
      </c>
      <c r="B6334" s="53" t="n">
        <v>45</v>
      </c>
      <c r="C6334" s="7" t="n">
        <v>5</v>
      </c>
      <c r="D6334" s="7" t="n">
        <v>3</v>
      </c>
      <c r="E6334" s="7" t="n">
        <v>7</v>
      </c>
      <c r="F6334" s="7" t="n">
        <v>0</v>
      </c>
    </row>
    <row r="6335" spans="1:6">
      <c r="A6335" t="s">
        <v>4</v>
      </c>
      <c r="B6335" s="4" t="s">
        <v>5</v>
      </c>
      <c r="C6335" s="4" t="s">
        <v>7</v>
      </c>
      <c r="D6335" s="4" t="s">
        <v>7</v>
      </c>
      <c r="E6335" s="4" t="s">
        <v>13</v>
      </c>
      <c r="F6335" s="4" t="s">
        <v>11</v>
      </c>
    </row>
    <row r="6336" spans="1:6">
      <c r="A6336" t="n">
        <v>66922</v>
      </c>
      <c r="B6336" s="53" t="n">
        <v>45</v>
      </c>
      <c r="C6336" s="7" t="n">
        <v>11</v>
      </c>
      <c r="D6336" s="7" t="n">
        <v>3</v>
      </c>
      <c r="E6336" s="7" t="n">
        <v>34</v>
      </c>
      <c r="F6336" s="7" t="n">
        <v>0</v>
      </c>
    </row>
    <row r="6337" spans="1:9">
      <c r="A6337" t="s">
        <v>4</v>
      </c>
      <c r="B6337" s="4" t="s">
        <v>5</v>
      </c>
      <c r="C6337" s="4" t="s">
        <v>7</v>
      </c>
      <c r="D6337" s="4" t="s">
        <v>11</v>
      </c>
    </row>
    <row r="6338" spans="1:9">
      <c r="A6338" t="n">
        <v>66931</v>
      </c>
      <c r="B6338" s="48" t="n">
        <v>58</v>
      </c>
      <c r="C6338" s="7" t="n">
        <v>255</v>
      </c>
      <c r="D6338" s="7" t="n">
        <v>0</v>
      </c>
    </row>
    <row r="6339" spans="1:9">
      <c r="A6339" t="s">
        <v>4</v>
      </c>
      <c r="B6339" s="4" t="s">
        <v>5</v>
      </c>
      <c r="C6339" s="4" t="s">
        <v>11</v>
      </c>
    </row>
    <row r="6340" spans="1:9">
      <c r="A6340" t="n">
        <v>66935</v>
      </c>
      <c r="B6340" s="29" t="n">
        <v>16</v>
      </c>
      <c r="C6340" s="7" t="n">
        <v>500</v>
      </c>
    </row>
    <row r="6341" spans="1:9">
      <c r="A6341" t="s">
        <v>4</v>
      </c>
      <c r="B6341" s="4" t="s">
        <v>5</v>
      </c>
      <c r="C6341" s="4" t="s">
        <v>7</v>
      </c>
      <c r="D6341" s="4" t="s">
        <v>11</v>
      </c>
      <c r="E6341" s="4" t="s">
        <v>8</v>
      </c>
    </row>
    <row r="6342" spans="1:9">
      <c r="A6342" t="n">
        <v>66938</v>
      </c>
      <c r="B6342" s="26" t="n">
        <v>51</v>
      </c>
      <c r="C6342" s="7" t="n">
        <v>4</v>
      </c>
      <c r="D6342" s="7" t="n">
        <v>6</v>
      </c>
      <c r="E6342" s="7" t="s">
        <v>490</v>
      </c>
    </row>
    <row r="6343" spans="1:9">
      <c r="A6343" t="s">
        <v>4</v>
      </c>
      <c r="B6343" s="4" t="s">
        <v>5</v>
      </c>
      <c r="C6343" s="4" t="s">
        <v>11</v>
      </c>
    </row>
    <row r="6344" spans="1:9">
      <c r="A6344" t="n">
        <v>66952</v>
      </c>
      <c r="B6344" s="29" t="n">
        <v>16</v>
      </c>
      <c r="C6344" s="7" t="n">
        <v>0</v>
      </c>
    </row>
    <row r="6345" spans="1:9">
      <c r="A6345" t="s">
        <v>4</v>
      </c>
      <c r="B6345" s="4" t="s">
        <v>5</v>
      </c>
      <c r="C6345" s="4" t="s">
        <v>11</v>
      </c>
      <c r="D6345" s="4" t="s">
        <v>51</v>
      </c>
      <c r="E6345" s="4" t="s">
        <v>7</v>
      </c>
      <c r="F6345" s="4" t="s">
        <v>7</v>
      </c>
      <c r="G6345" s="4" t="s">
        <v>51</v>
      </c>
      <c r="H6345" s="4" t="s">
        <v>7</v>
      </c>
      <c r="I6345" s="4" t="s">
        <v>7</v>
      </c>
    </row>
    <row r="6346" spans="1:9">
      <c r="A6346" t="n">
        <v>66955</v>
      </c>
      <c r="B6346" s="31" t="n">
        <v>26</v>
      </c>
      <c r="C6346" s="7" t="n">
        <v>6</v>
      </c>
      <c r="D6346" s="7" t="s">
        <v>708</v>
      </c>
      <c r="E6346" s="7" t="n">
        <v>2</v>
      </c>
      <c r="F6346" s="7" t="n">
        <v>3</v>
      </c>
      <c r="G6346" s="7" t="s">
        <v>709</v>
      </c>
      <c r="H6346" s="7" t="n">
        <v>2</v>
      </c>
      <c r="I6346" s="7" t="n">
        <v>0</v>
      </c>
    </row>
    <row r="6347" spans="1:9">
      <c r="A6347" t="s">
        <v>4</v>
      </c>
      <c r="B6347" s="4" t="s">
        <v>5</v>
      </c>
    </row>
    <row r="6348" spans="1:9">
      <c r="A6348" t="n">
        <v>67049</v>
      </c>
      <c r="B6348" s="32" t="n">
        <v>28</v>
      </c>
    </row>
    <row r="6349" spans="1:9">
      <c r="A6349" t="s">
        <v>4</v>
      </c>
      <c r="B6349" s="4" t="s">
        <v>5</v>
      </c>
      <c r="C6349" s="4" t="s">
        <v>7</v>
      </c>
      <c r="D6349" s="4" t="s">
        <v>11</v>
      </c>
      <c r="E6349" s="4" t="s">
        <v>8</v>
      </c>
    </row>
    <row r="6350" spans="1:9">
      <c r="A6350" t="n">
        <v>67050</v>
      </c>
      <c r="B6350" s="26" t="n">
        <v>51</v>
      </c>
      <c r="C6350" s="7" t="n">
        <v>4</v>
      </c>
      <c r="D6350" s="7" t="n">
        <v>0</v>
      </c>
      <c r="E6350" s="7" t="s">
        <v>551</v>
      </c>
    </row>
    <row r="6351" spans="1:9">
      <c r="A6351" t="s">
        <v>4</v>
      </c>
      <c r="B6351" s="4" t="s">
        <v>5</v>
      </c>
      <c r="C6351" s="4" t="s">
        <v>11</v>
      </c>
    </row>
    <row r="6352" spans="1:9">
      <c r="A6352" t="n">
        <v>67063</v>
      </c>
      <c r="B6352" s="29" t="n">
        <v>16</v>
      </c>
      <c r="C6352" s="7" t="n">
        <v>0</v>
      </c>
    </row>
    <row r="6353" spans="1:9">
      <c r="A6353" t="s">
        <v>4</v>
      </c>
      <c r="B6353" s="4" t="s">
        <v>5</v>
      </c>
      <c r="C6353" s="4" t="s">
        <v>11</v>
      </c>
      <c r="D6353" s="4" t="s">
        <v>51</v>
      </c>
      <c r="E6353" s="4" t="s">
        <v>7</v>
      </c>
      <c r="F6353" s="4" t="s">
        <v>7</v>
      </c>
      <c r="G6353" s="4" t="s">
        <v>51</v>
      </c>
      <c r="H6353" s="4" t="s">
        <v>7</v>
      </c>
      <c r="I6353" s="4" t="s">
        <v>7</v>
      </c>
    </row>
    <row r="6354" spans="1:9">
      <c r="A6354" t="n">
        <v>67066</v>
      </c>
      <c r="B6354" s="31" t="n">
        <v>26</v>
      </c>
      <c r="C6354" s="7" t="n">
        <v>0</v>
      </c>
      <c r="D6354" s="7" t="s">
        <v>710</v>
      </c>
      <c r="E6354" s="7" t="n">
        <v>2</v>
      </c>
      <c r="F6354" s="7" t="n">
        <v>3</v>
      </c>
      <c r="G6354" s="7" t="s">
        <v>711</v>
      </c>
      <c r="H6354" s="7" t="n">
        <v>2</v>
      </c>
      <c r="I6354" s="7" t="n">
        <v>0</v>
      </c>
    </row>
    <row r="6355" spans="1:9">
      <c r="A6355" t="s">
        <v>4</v>
      </c>
      <c r="B6355" s="4" t="s">
        <v>5</v>
      </c>
    </row>
    <row r="6356" spans="1:9">
      <c r="A6356" t="n">
        <v>67219</v>
      </c>
      <c r="B6356" s="32" t="n">
        <v>28</v>
      </c>
    </row>
    <row r="6357" spans="1:9">
      <c r="A6357" t="s">
        <v>4</v>
      </c>
      <c r="B6357" s="4" t="s">
        <v>5</v>
      </c>
      <c r="C6357" s="4" t="s">
        <v>7</v>
      </c>
      <c r="D6357" s="4" t="s">
        <v>11</v>
      </c>
      <c r="E6357" s="4" t="s">
        <v>8</v>
      </c>
    </row>
    <row r="6358" spans="1:9">
      <c r="A6358" t="n">
        <v>67220</v>
      </c>
      <c r="B6358" s="26" t="n">
        <v>51</v>
      </c>
      <c r="C6358" s="7" t="n">
        <v>4</v>
      </c>
      <c r="D6358" s="7" t="n">
        <v>5707</v>
      </c>
      <c r="E6358" s="7" t="s">
        <v>50</v>
      </c>
    </row>
    <row r="6359" spans="1:9">
      <c r="A6359" t="s">
        <v>4</v>
      </c>
      <c r="B6359" s="4" t="s">
        <v>5</v>
      </c>
      <c r="C6359" s="4" t="s">
        <v>11</v>
      </c>
    </row>
    <row r="6360" spans="1:9">
      <c r="A6360" t="n">
        <v>67233</v>
      </c>
      <c r="B6360" s="29" t="n">
        <v>16</v>
      </c>
      <c r="C6360" s="7" t="n">
        <v>0</v>
      </c>
    </row>
    <row r="6361" spans="1:9">
      <c r="A6361" t="s">
        <v>4</v>
      </c>
      <c r="B6361" s="4" t="s">
        <v>5</v>
      </c>
      <c r="C6361" s="4" t="s">
        <v>11</v>
      </c>
      <c r="D6361" s="4" t="s">
        <v>51</v>
      </c>
      <c r="E6361" s="4" t="s">
        <v>7</v>
      </c>
      <c r="F6361" s="4" t="s">
        <v>7</v>
      </c>
    </row>
    <row r="6362" spans="1:9">
      <c r="A6362" t="n">
        <v>67236</v>
      </c>
      <c r="B6362" s="31" t="n">
        <v>26</v>
      </c>
      <c r="C6362" s="7" t="n">
        <v>5707</v>
      </c>
      <c r="D6362" s="7" t="s">
        <v>712</v>
      </c>
      <c r="E6362" s="7" t="n">
        <v>2</v>
      </c>
      <c r="F6362" s="7" t="n">
        <v>0</v>
      </c>
    </row>
    <row r="6363" spans="1:9">
      <c r="A6363" t="s">
        <v>4</v>
      </c>
      <c r="B6363" s="4" t="s">
        <v>5</v>
      </c>
    </row>
    <row r="6364" spans="1:9">
      <c r="A6364" t="n">
        <v>67277</v>
      </c>
      <c r="B6364" s="32" t="n">
        <v>28</v>
      </c>
    </row>
    <row r="6365" spans="1:9">
      <c r="A6365" t="s">
        <v>4</v>
      </c>
      <c r="B6365" s="4" t="s">
        <v>5</v>
      </c>
      <c r="C6365" s="4" t="s">
        <v>7</v>
      </c>
      <c r="D6365" s="4" t="s">
        <v>11</v>
      </c>
      <c r="E6365" s="4" t="s">
        <v>8</v>
      </c>
    </row>
    <row r="6366" spans="1:9">
      <c r="A6366" t="n">
        <v>67278</v>
      </c>
      <c r="B6366" s="26" t="n">
        <v>51</v>
      </c>
      <c r="C6366" s="7" t="n">
        <v>4</v>
      </c>
      <c r="D6366" s="7" t="n">
        <v>4</v>
      </c>
      <c r="E6366" s="7" t="s">
        <v>480</v>
      </c>
    </row>
    <row r="6367" spans="1:9">
      <c r="A6367" t="s">
        <v>4</v>
      </c>
      <c r="B6367" s="4" t="s">
        <v>5</v>
      </c>
      <c r="C6367" s="4" t="s">
        <v>11</v>
      </c>
    </row>
    <row r="6368" spans="1:9">
      <c r="A6368" t="n">
        <v>67291</v>
      </c>
      <c r="B6368" s="29" t="n">
        <v>16</v>
      </c>
      <c r="C6368" s="7" t="n">
        <v>0</v>
      </c>
    </row>
    <row r="6369" spans="1:9">
      <c r="A6369" t="s">
        <v>4</v>
      </c>
      <c r="B6369" s="4" t="s">
        <v>5</v>
      </c>
      <c r="C6369" s="4" t="s">
        <v>11</v>
      </c>
      <c r="D6369" s="4" t="s">
        <v>51</v>
      </c>
      <c r="E6369" s="4" t="s">
        <v>7</v>
      </c>
      <c r="F6369" s="4" t="s">
        <v>7</v>
      </c>
    </row>
    <row r="6370" spans="1:9">
      <c r="A6370" t="n">
        <v>67294</v>
      </c>
      <c r="B6370" s="31" t="n">
        <v>26</v>
      </c>
      <c r="C6370" s="7" t="n">
        <v>4</v>
      </c>
      <c r="D6370" s="7" t="s">
        <v>713</v>
      </c>
      <c r="E6370" s="7" t="n">
        <v>2</v>
      </c>
      <c r="F6370" s="7" t="n">
        <v>0</v>
      </c>
    </row>
    <row r="6371" spans="1:9">
      <c r="A6371" t="s">
        <v>4</v>
      </c>
      <c r="B6371" s="4" t="s">
        <v>5</v>
      </c>
    </row>
    <row r="6372" spans="1:9">
      <c r="A6372" t="n">
        <v>67392</v>
      </c>
      <c r="B6372" s="32" t="n">
        <v>28</v>
      </c>
    </row>
    <row r="6373" spans="1:9">
      <c r="A6373" t="s">
        <v>4</v>
      </c>
      <c r="B6373" s="4" t="s">
        <v>5</v>
      </c>
      <c r="C6373" s="4" t="s">
        <v>7</v>
      </c>
      <c r="D6373" s="4" t="s">
        <v>11</v>
      </c>
      <c r="E6373" s="4" t="s">
        <v>8</v>
      </c>
    </row>
    <row r="6374" spans="1:9">
      <c r="A6374" t="n">
        <v>67393</v>
      </c>
      <c r="B6374" s="26" t="n">
        <v>51</v>
      </c>
      <c r="C6374" s="7" t="n">
        <v>4</v>
      </c>
      <c r="D6374" s="7" t="n">
        <v>5</v>
      </c>
      <c r="E6374" s="7" t="s">
        <v>521</v>
      </c>
    </row>
    <row r="6375" spans="1:9">
      <c r="A6375" t="s">
        <v>4</v>
      </c>
      <c r="B6375" s="4" t="s">
        <v>5</v>
      </c>
      <c r="C6375" s="4" t="s">
        <v>11</v>
      </c>
    </row>
    <row r="6376" spans="1:9">
      <c r="A6376" t="n">
        <v>67406</v>
      </c>
      <c r="B6376" s="29" t="n">
        <v>16</v>
      </c>
      <c r="C6376" s="7" t="n">
        <v>0</v>
      </c>
    </row>
    <row r="6377" spans="1:9">
      <c r="A6377" t="s">
        <v>4</v>
      </c>
      <c r="B6377" s="4" t="s">
        <v>5</v>
      </c>
      <c r="C6377" s="4" t="s">
        <v>11</v>
      </c>
      <c r="D6377" s="4" t="s">
        <v>51</v>
      </c>
      <c r="E6377" s="4" t="s">
        <v>7</v>
      </c>
      <c r="F6377" s="4" t="s">
        <v>7</v>
      </c>
    </row>
    <row r="6378" spans="1:9">
      <c r="A6378" t="n">
        <v>67409</v>
      </c>
      <c r="B6378" s="31" t="n">
        <v>26</v>
      </c>
      <c r="C6378" s="7" t="n">
        <v>5</v>
      </c>
      <c r="D6378" s="7" t="s">
        <v>714</v>
      </c>
      <c r="E6378" s="7" t="n">
        <v>2</v>
      </c>
      <c r="F6378" s="7" t="n">
        <v>0</v>
      </c>
    </row>
    <row r="6379" spans="1:9">
      <c r="A6379" t="s">
        <v>4</v>
      </c>
      <c r="B6379" s="4" t="s">
        <v>5</v>
      </c>
    </row>
    <row r="6380" spans="1:9">
      <c r="A6380" t="n">
        <v>67447</v>
      </c>
      <c r="B6380" s="32" t="n">
        <v>28</v>
      </c>
    </row>
    <row r="6381" spans="1:9">
      <c r="A6381" t="s">
        <v>4</v>
      </c>
      <c r="B6381" s="4" t="s">
        <v>5</v>
      </c>
      <c r="C6381" s="4" t="s">
        <v>7</v>
      </c>
      <c r="D6381" s="4" t="s">
        <v>11</v>
      </c>
      <c r="E6381" s="4" t="s">
        <v>8</v>
      </c>
    </row>
    <row r="6382" spans="1:9">
      <c r="A6382" t="n">
        <v>67448</v>
      </c>
      <c r="B6382" s="26" t="n">
        <v>51</v>
      </c>
      <c r="C6382" s="7" t="n">
        <v>4</v>
      </c>
      <c r="D6382" s="7" t="n">
        <v>7032</v>
      </c>
      <c r="E6382" s="7" t="s">
        <v>493</v>
      </c>
    </row>
    <row r="6383" spans="1:9">
      <c r="A6383" t="s">
        <v>4</v>
      </c>
      <c r="B6383" s="4" t="s">
        <v>5</v>
      </c>
      <c r="C6383" s="4" t="s">
        <v>11</v>
      </c>
    </row>
    <row r="6384" spans="1:9">
      <c r="A6384" t="n">
        <v>67462</v>
      </c>
      <c r="B6384" s="29" t="n">
        <v>16</v>
      </c>
      <c r="C6384" s="7" t="n">
        <v>0</v>
      </c>
    </row>
    <row r="6385" spans="1:6">
      <c r="A6385" t="s">
        <v>4</v>
      </c>
      <c r="B6385" s="4" t="s">
        <v>5</v>
      </c>
      <c r="C6385" s="4" t="s">
        <v>11</v>
      </c>
      <c r="D6385" s="4" t="s">
        <v>51</v>
      </c>
      <c r="E6385" s="4" t="s">
        <v>7</v>
      </c>
      <c r="F6385" s="4" t="s">
        <v>7</v>
      </c>
    </row>
    <row r="6386" spans="1:6">
      <c r="A6386" t="n">
        <v>67465</v>
      </c>
      <c r="B6386" s="31" t="n">
        <v>26</v>
      </c>
      <c r="C6386" s="7" t="n">
        <v>7032</v>
      </c>
      <c r="D6386" s="7" t="s">
        <v>715</v>
      </c>
      <c r="E6386" s="7" t="n">
        <v>2</v>
      </c>
      <c r="F6386" s="7" t="n">
        <v>0</v>
      </c>
    </row>
    <row r="6387" spans="1:6">
      <c r="A6387" t="s">
        <v>4</v>
      </c>
      <c r="B6387" s="4" t="s">
        <v>5</v>
      </c>
    </row>
    <row r="6388" spans="1:6">
      <c r="A6388" t="n">
        <v>67557</v>
      </c>
      <c r="B6388" s="32" t="n">
        <v>28</v>
      </c>
    </row>
    <row r="6389" spans="1:6">
      <c r="A6389" t="s">
        <v>4</v>
      </c>
      <c r="B6389" s="4" t="s">
        <v>5</v>
      </c>
      <c r="C6389" s="4" t="s">
        <v>11</v>
      </c>
      <c r="D6389" s="4" t="s">
        <v>7</v>
      </c>
      <c r="E6389" s="4" t="s">
        <v>7</v>
      </c>
      <c r="F6389" s="4" t="s">
        <v>8</v>
      </c>
    </row>
    <row r="6390" spans="1:6">
      <c r="A6390" t="n">
        <v>67558</v>
      </c>
      <c r="B6390" s="28" t="n">
        <v>20</v>
      </c>
      <c r="C6390" s="7" t="n">
        <v>0</v>
      </c>
      <c r="D6390" s="7" t="n">
        <v>2</v>
      </c>
      <c r="E6390" s="7" t="n">
        <v>10</v>
      </c>
      <c r="F6390" s="7" t="s">
        <v>489</v>
      </c>
    </row>
    <row r="6391" spans="1:6">
      <c r="A6391" t="s">
        <v>4</v>
      </c>
      <c r="B6391" s="4" t="s">
        <v>5</v>
      </c>
      <c r="C6391" s="4" t="s">
        <v>7</v>
      </c>
      <c r="D6391" s="4" t="s">
        <v>11</v>
      </c>
      <c r="E6391" s="4" t="s">
        <v>8</v>
      </c>
    </row>
    <row r="6392" spans="1:6">
      <c r="A6392" t="n">
        <v>67579</v>
      </c>
      <c r="B6392" s="26" t="n">
        <v>51</v>
      </c>
      <c r="C6392" s="7" t="n">
        <v>4</v>
      </c>
      <c r="D6392" s="7" t="n">
        <v>0</v>
      </c>
      <c r="E6392" s="7" t="s">
        <v>478</v>
      </c>
    </row>
    <row r="6393" spans="1:6">
      <c r="A6393" t="s">
        <v>4</v>
      </c>
      <c r="B6393" s="4" t="s">
        <v>5</v>
      </c>
      <c r="C6393" s="4" t="s">
        <v>11</v>
      </c>
    </row>
    <row r="6394" spans="1:6">
      <c r="A6394" t="n">
        <v>67593</v>
      </c>
      <c r="B6394" s="29" t="n">
        <v>16</v>
      </c>
      <c r="C6394" s="7" t="n">
        <v>0</v>
      </c>
    </row>
    <row r="6395" spans="1:6">
      <c r="A6395" t="s">
        <v>4</v>
      </c>
      <c r="B6395" s="4" t="s">
        <v>5</v>
      </c>
      <c r="C6395" s="4" t="s">
        <v>11</v>
      </c>
      <c r="D6395" s="4" t="s">
        <v>51</v>
      </c>
      <c r="E6395" s="4" t="s">
        <v>7</v>
      </c>
      <c r="F6395" s="4" t="s">
        <v>7</v>
      </c>
      <c r="G6395" s="4" t="s">
        <v>51</v>
      </c>
      <c r="H6395" s="4" t="s">
        <v>7</v>
      </c>
      <c r="I6395" s="4" t="s">
        <v>7</v>
      </c>
    </row>
    <row r="6396" spans="1:6">
      <c r="A6396" t="n">
        <v>67596</v>
      </c>
      <c r="B6396" s="31" t="n">
        <v>26</v>
      </c>
      <c r="C6396" s="7" t="n">
        <v>0</v>
      </c>
      <c r="D6396" s="7" t="s">
        <v>716</v>
      </c>
      <c r="E6396" s="7" t="n">
        <v>2</v>
      </c>
      <c r="F6396" s="7" t="n">
        <v>3</v>
      </c>
      <c r="G6396" s="7" t="s">
        <v>717</v>
      </c>
      <c r="H6396" s="7" t="n">
        <v>2</v>
      </c>
      <c r="I6396" s="7" t="n">
        <v>0</v>
      </c>
    </row>
    <row r="6397" spans="1:6">
      <c r="A6397" t="s">
        <v>4</v>
      </c>
      <c r="B6397" s="4" t="s">
        <v>5</v>
      </c>
    </row>
    <row r="6398" spans="1:6">
      <c r="A6398" t="n">
        <v>67669</v>
      </c>
      <c r="B6398" s="32" t="n">
        <v>28</v>
      </c>
    </row>
    <row r="6399" spans="1:6">
      <c r="A6399" t="s">
        <v>4</v>
      </c>
      <c r="B6399" s="4" t="s">
        <v>5</v>
      </c>
      <c r="C6399" s="4" t="s">
        <v>11</v>
      </c>
      <c r="D6399" s="4" t="s">
        <v>7</v>
      </c>
    </row>
    <row r="6400" spans="1:6">
      <c r="A6400" t="n">
        <v>67670</v>
      </c>
      <c r="B6400" s="64" t="n">
        <v>89</v>
      </c>
      <c r="C6400" s="7" t="n">
        <v>65533</v>
      </c>
      <c r="D6400" s="7" t="n">
        <v>1</v>
      </c>
    </row>
    <row r="6401" spans="1:9">
      <c r="A6401" t="s">
        <v>4</v>
      </c>
      <c r="B6401" s="4" t="s">
        <v>5</v>
      </c>
      <c r="C6401" s="4" t="s">
        <v>7</v>
      </c>
      <c r="D6401" s="4" t="s">
        <v>11</v>
      </c>
      <c r="E6401" s="4" t="s">
        <v>13</v>
      </c>
    </row>
    <row r="6402" spans="1:9">
      <c r="A6402" t="n">
        <v>67674</v>
      </c>
      <c r="B6402" s="48" t="n">
        <v>58</v>
      </c>
      <c r="C6402" s="7" t="n">
        <v>101</v>
      </c>
      <c r="D6402" s="7" t="n">
        <v>500</v>
      </c>
      <c r="E6402" s="7" t="n">
        <v>1</v>
      </c>
    </row>
    <row r="6403" spans="1:9">
      <c r="A6403" t="s">
        <v>4</v>
      </c>
      <c r="B6403" s="4" t="s">
        <v>5</v>
      </c>
      <c r="C6403" s="4" t="s">
        <v>7</v>
      </c>
      <c r="D6403" s="4" t="s">
        <v>11</v>
      </c>
    </row>
    <row r="6404" spans="1:9">
      <c r="A6404" t="n">
        <v>67682</v>
      </c>
      <c r="B6404" s="48" t="n">
        <v>58</v>
      </c>
      <c r="C6404" s="7" t="n">
        <v>254</v>
      </c>
      <c r="D6404" s="7" t="n">
        <v>0</v>
      </c>
    </row>
    <row r="6405" spans="1:9">
      <c r="A6405" t="s">
        <v>4</v>
      </c>
      <c r="B6405" s="4" t="s">
        <v>5</v>
      </c>
      <c r="C6405" s="4" t="s">
        <v>7</v>
      </c>
      <c r="D6405" s="4" t="s">
        <v>11</v>
      </c>
      <c r="E6405" s="4" t="s">
        <v>8</v>
      </c>
      <c r="F6405" s="4" t="s">
        <v>8</v>
      </c>
      <c r="G6405" s="4" t="s">
        <v>8</v>
      </c>
      <c r="H6405" s="4" t="s">
        <v>8</v>
      </c>
    </row>
    <row r="6406" spans="1:9">
      <c r="A6406" t="n">
        <v>67686</v>
      </c>
      <c r="B6406" s="26" t="n">
        <v>51</v>
      </c>
      <c r="C6406" s="7" t="n">
        <v>3</v>
      </c>
      <c r="D6406" s="7" t="n">
        <v>5709</v>
      </c>
      <c r="E6406" s="7" t="s">
        <v>718</v>
      </c>
      <c r="F6406" s="7" t="s">
        <v>40</v>
      </c>
      <c r="G6406" s="7" t="s">
        <v>41</v>
      </c>
      <c r="H6406" s="7" t="s">
        <v>42</v>
      </c>
    </row>
    <row r="6407" spans="1:9">
      <c r="A6407" t="s">
        <v>4</v>
      </c>
      <c r="B6407" s="4" t="s">
        <v>5</v>
      </c>
      <c r="C6407" s="4" t="s">
        <v>7</v>
      </c>
      <c r="D6407" s="4" t="s">
        <v>7</v>
      </c>
      <c r="E6407" s="4" t="s">
        <v>13</v>
      </c>
      <c r="F6407" s="4" t="s">
        <v>13</v>
      </c>
      <c r="G6407" s="4" t="s">
        <v>13</v>
      </c>
      <c r="H6407" s="4" t="s">
        <v>11</v>
      </c>
    </row>
    <row r="6408" spans="1:9">
      <c r="A6408" t="n">
        <v>67715</v>
      </c>
      <c r="B6408" s="53" t="n">
        <v>45</v>
      </c>
      <c r="C6408" s="7" t="n">
        <v>2</v>
      </c>
      <c r="D6408" s="7" t="n">
        <v>3</v>
      </c>
      <c r="E6408" s="7" t="n">
        <v>-13.0799999237061</v>
      </c>
      <c r="F6408" s="7" t="n">
        <v>0.639999985694885</v>
      </c>
      <c r="G6408" s="7" t="n">
        <v>6.65000009536743</v>
      </c>
      <c r="H6408" s="7" t="n">
        <v>0</v>
      </c>
    </row>
    <row r="6409" spans="1:9">
      <c r="A6409" t="s">
        <v>4</v>
      </c>
      <c r="B6409" s="4" t="s">
        <v>5</v>
      </c>
      <c r="C6409" s="4" t="s">
        <v>7</v>
      </c>
      <c r="D6409" s="4" t="s">
        <v>7</v>
      </c>
      <c r="E6409" s="4" t="s">
        <v>13</v>
      </c>
      <c r="F6409" s="4" t="s">
        <v>13</v>
      </c>
      <c r="G6409" s="4" t="s">
        <v>13</v>
      </c>
      <c r="H6409" s="4" t="s">
        <v>11</v>
      </c>
      <c r="I6409" s="4" t="s">
        <v>7</v>
      </c>
    </row>
    <row r="6410" spans="1:9">
      <c r="A6410" t="n">
        <v>67732</v>
      </c>
      <c r="B6410" s="53" t="n">
        <v>45</v>
      </c>
      <c r="C6410" s="7" t="n">
        <v>4</v>
      </c>
      <c r="D6410" s="7" t="n">
        <v>3</v>
      </c>
      <c r="E6410" s="7" t="n">
        <v>10.6000003814697</v>
      </c>
      <c r="F6410" s="7" t="n">
        <v>55.0499992370605</v>
      </c>
      <c r="G6410" s="7" t="n">
        <v>0</v>
      </c>
      <c r="H6410" s="7" t="n">
        <v>0</v>
      </c>
      <c r="I6410" s="7" t="n">
        <v>0</v>
      </c>
    </row>
    <row r="6411" spans="1:9">
      <c r="A6411" t="s">
        <v>4</v>
      </c>
      <c r="B6411" s="4" t="s">
        <v>5</v>
      </c>
      <c r="C6411" s="4" t="s">
        <v>7</v>
      </c>
      <c r="D6411" s="4" t="s">
        <v>7</v>
      </c>
      <c r="E6411" s="4" t="s">
        <v>13</v>
      </c>
      <c r="F6411" s="4" t="s">
        <v>11</v>
      </c>
    </row>
    <row r="6412" spans="1:9">
      <c r="A6412" t="n">
        <v>67750</v>
      </c>
      <c r="B6412" s="53" t="n">
        <v>45</v>
      </c>
      <c r="C6412" s="7" t="n">
        <v>5</v>
      </c>
      <c r="D6412" s="7" t="n">
        <v>3</v>
      </c>
      <c r="E6412" s="7" t="n">
        <v>7</v>
      </c>
      <c r="F6412" s="7" t="n">
        <v>0</v>
      </c>
    </row>
    <row r="6413" spans="1:9">
      <c r="A6413" t="s">
        <v>4</v>
      </c>
      <c r="B6413" s="4" t="s">
        <v>5</v>
      </c>
      <c r="C6413" s="4" t="s">
        <v>7</v>
      </c>
      <c r="D6413" s="4" t="s">
        <v>7</v>
      </c>
      <c r="E6413" s="4" t="s">
        <v>13</v>
      </c>
      <c r="F6413" s="4" t="s">
        <v>11</v>
      </c>
    </row>
    <row r="6414" spans="1:9">
      <c r="A6414" t="n">
        <v>67759</v>
      </c>
      <c r="B6414" s="53" t="n">
        <v>45</v>
      </c>
      <c r="C6414" s="7" t="n">
        <v>11</v>
      </c>
      <c r="D6414" s="7" t="n">
        <v>3</v>
      </c>
      <c r="E6414" s="7" t="n">
        <v>34</v>
      </c>
      <c r="F6414" s="7" t="n">
        <v>0</v>
      </c>
    </row>
    <row r="6415" spans="1:9">
      <c r="A6415" t="s">
        <v>4</v>
      </c>
      <c r="B6415" s="4" t="s">
        <v>5</v>
      </c>
      <c r="C6415" s="4" t="s">
        <v>7</v>
      </c>
      <c r="D6415" s="4" t="s">
        <v>11</v>
      </c>
    </row>
    <row r="6416" spans="1:9">
      <c r="A6416" t="n">
        <v>67768</v>
      </c>
      <c r="B6416" s="48" t="n">
        <v>58</v>
      </c>
      <c r="C6416" s="7" t="n">
        <v>255</v>
      </c>
      <c r="D6416" s="7" t="n">
        <v>0</v>
      </c>
    </row>
    <row r="6417" spans="1:9">
      <c r="A6417" t="s">
        <v>4</v>
      </c>
      <c r="B6417" s="4" t="s">
        <v>5</v>
      </c>
      <c r="C6417" s="4" t="s">
        <v>11</v>
      </c>
      <c r="D6417" s="4" t="s">
        <v>7</v>
      </c>
      <c r="E6417" s="4" t="s">
        <v>13</v>
      </c>
      <c r="F6417" s="4" t="s">
        <v>11</v>
      </c>
    </row>
    <row r="6418" spans="1:9">
      <c r="A6418" t="n">
        <v>67772</v>
      </c>
      <c r="B6418" s="34" t="n">
        <v>59</v>
      </c>
      <c r="C6418" s="7" t="n">
        <v>1</v>
      </c>
      <c r="D6418" s="7" t="n">
        <v>9</v>
      </c>
      <c r="E6418" s="7" t="n">
        <v>0.150000005960464</v>
      </c>
      <c r="F6418" s="7" t="n">
        <v>0</v>
      </c>
    </row>
    <row r="6419" spans="1:9">
      <c r="A6419" t="s">
        <v>4</v>
      </c>
      <c r="B6419" s="4" t="s">
        <v>5</v>
      </c>
      <c r="C6419" s="4" t="s">
        <v>11</v>
      </c>
      <c r="D6419" s="4" t="s">
        <v>11</v>
      </c>
      <c r="E6419" s="4" t="s">
        <v>11</v>
      </c>
    </row>
    <row r="6420" spans="1:9">
      <c r="A6420" t="n">
        <v>67782</v>
      </c>
      <c r="B6420" s="46" t="n">
        <v>61</v>
      </c>
      <c r="C6420" s="7" t="n">
        <v>1</v>
      </c>
      <c r="D6420" s="7" t="n">
        <v>65533</v>
      </c>
      <c r="E6420" s="7" t="n">
        <v>500</v>
      </c>
    </row>
    <row r="6421" spans="1:9">
      <c r="A6421" t="s">
        <v>4</v>
      </c>
      <c r="B6421" s="4" t="s">
        <v>5</v>
      </c>
      <c r="C6421" s="4" t="s">
        <v>11</v>
      </c>
    </row>
    <row r="6422" spans="1:9">
      <c r="A6422" t="n">
        <v>67789</v>
      </c>
      <c r="B6422" s="29" t="n">
        <v>16</v>
      </c>
      <c r="C6422" s="7" t="n">
        <v>50</v>
      </c>
    </row>
    <row r="6423" spans="1:9">
      <c r="A6423" t="s">
        <v>4</v>
      </c>
      <c r="B6423" s="4" t="s">
        <v>5</v>
      </c>
      <c r="C6423" s="4" t="s">
        <v>11</v>
      </c>
      <c r="D6423" s="4" t="s">
        <v>7</v>
      </c>
      <c r="E6423" s="4" t="s">
        <v>13</v>
      </c>
      <c r="F6423" s="4" t="s">
        <v>11</v>
      </c>
    </row>
    <row r="6424" spans="1:9">
      <c r="A6424" t="n">
        <v>67792</v>
      </c>
      <c r="B6424" s="34" t="n">
        <v>59</v>
      </c>
      <c r="C6424" s="7" t="n">
        <v>5</v>
      </c>
      <c r="D6424" s="7" t="n">
        <v>9</v>
      </c>
      <c r="E6424" s="7" t="n">
        <v>0.150000005960464</v>
      </c>
      <c r="F6424" s="7" t="n">
        <v>0</v>
      </c>
    </row>
    <row r="6425" spans="1:9">
      <c r="A6425" t="s">
        <v>4</v>
      </c>
      <c r="B6425" s="4" t="s">
        <v>5</v>
      </c>
      <c r="C6425" s="4" t="s">
        <v>11</v>
      </c>
      <c r="D6425" s="4" t="s">
        <v>11</v>
      </c>
      <c r="E6425" s="4" t="s">
        <v>11</v>
      </c>
    </row>
    <row r="6426" spans="1:9">
      <c r="A6426" t="n">
        <v>67802</v>
      </c>
      <c r="B6426" s="46" t="n">
        <v>61</v>
      </c>
      <c r="C6426" s="7" t="n">
        <v>5</v>
      </c>
      <c r="D6426" s="7" t="n">
        <v>65533</v>
      </c>
      <c r="E6426" s="7" t="n">
        <v>500</v>
      </c>
    </row>
    <row r="6427" spans="1:9">
      <c r="A6427" t="s">
        <v>4</v>
      </c>
      <c r="B6427" s="4" t="s">
        <v>5</v>
      </c>
      <c r="C6427" s="4" t="s">
        <v>11</v>
      </c>
    </row>
    <row r="6428" spans="1:9">
      <c r="A6428" t="n">
        <v>67809</v>
      </c>
      <c r="B6428" s="29" t="n">
        <v>16</v>
      </c>
      <c r="C6428" s="7" t="n">
        <v>50</v>
      </c>
    </row>
    <row r="6429" spans="1:9">
      <c r="A6429" t="s">
        <v>4</v>
      </c>
      <c r="B6429" s="4" t="s">
        <v>5</v>
      </c>
      <c r="C6429" s="4" t="s">
        <v>11</v>
      </c>
      <c r="D6429" s="4" t="s">
        <v>7</v>
      </c>
      <c r="E6429" s="4" t="s">
        <v>13</v>
      </c>
      <c r="F6429" s="4" t="s">
        <v>11</v>
      </c>
    </row>
    <row r="6430" spans="1:9">
      <c r="A6430" t="n">
        <v>67812</v>
      </c>
      <c r="B6430" s="34" t="n">
        <v>59</v>
      </c>
      <c r="C6430" s="7" t="n">
        <v>7</v>
      </c>
      <c r="D6430" s="7" t="n">
        <v>9</v>
      </c>
      <c r="E6430" s="7" t="n">
        <v>0.150000005960464</v>
      </c>
      <c r="F6430" s="7" t="n">
        <v>0</v>
      </c>
    </row>
    <row r="6431" spans="1:9">
      <c r="A6431" t="s">
        <v>4</v>
      </c>
      <c r="B6431" s="4" t="s">
        <v>5</v>
      </c>
      <c r="C6431" s="4" t="s">
        <v>11</v>
      </c>
      <c r="D6431" s="4" t="s">
        <v>11</v>
      </c>
      <c r="E6431" s="4" t="s">
        <v>11</v>
      </c>
    </row>
    <row r="6432" spans="1:9">
      <c r="A6432" t="n">
        <v>67822</v>
      </c>
      <c r="B6432" s="46" t="n">
        <v>61</v>
      </c>
      <c r="C6432" s="7" t="n">
        <v>7</v>
      </c>
      <c r="D6432" s="7" t="n">
        <v>65533</v>
      </c>
      <c r="E6432" s="7" t="n">
        <v>500</v>
      </c>
    </row>
    <row r="6433" spans="1:6">
      <c r="A6433" t="s">
        <v>4</v>
      </c>
      <c r="B6433" s="4" t="s">
        <v>5</v>
      </c>
      <c r="C6433" s="4" t="s">
        <v>11</v>
      </c>
    </row>
    <row r="6434" spans="1:6">
      <c r="A6434" t="n">
        <v>67829</v>
      </c>
      <c r="B6434" s="29" t="n">
        <v>16</v>
      </c>
      <c r="C6434" s="7" t="n">
        <v>50</v>
      </c>
    </row>
    <row r="6435" spans="1:6">
      <c r="A6435" t="s">
        <v>4</v>
      </c>
      <c r="B6435" s="4" t="s">
        <v>5</v>
      </c>
      <c r="C6435" s="4" t="s">
        <v>11</v>
      </c>
      <c r="D6435" s="4" t="s">
        <v>7</v>
      </c>
      <c r="E6435" s="4" t="s">
        <v>13</v>
      </c>
      <c r="F6435" s="4" t="s">
        <v>11</v>
      </c>
    </row>
    <row r="6436" spans="1:6">
      <c r="A6436" t="n">
        <v>67832</v>
      </c>
      <c r="B6436" s="34" t="n">
        <v>59</v>
      </c>
      <c r="C6436" s="7" t="n">
        <v>3</v>
      </c>
      <c r="D6436" s="7" t="n">
        <v>9</v>
      </c>
      <c r="E6436" s="7" t="n">
        <v>0.150000005960464</v>
      </c>
      <c r="F6436" s="7" t="n">
        <v>0</v>
      </c>
    </row>
    <row r="6437" spans="1:6">
      <c r="A6437" t="s">
        <v>4</v>
      </c>
      <c r="B6437" s="4" t="s">
        <v>5</v>
      </c>
      <c r="C6437" s="4" t="s">
        <v>11</v>
      </c>
      <c r="D6437" s="4" t="s">
        <v>11</v>
      </c>
      <c r="E6437" s="4" t="s">
        <v>11</v>
      </c>
    </row>
    <row r="6438" spans="1:6">
      <c r="A6438" t="n">
        <v>67842</v>
      </c>
      <c r="B6438" s="46" t="n">
        <v>61</v>
      </c>
      <c r="C6438" s="7" t="n">
        <v>3</v>
      </c>
      <c r="D6438" s="7" t="n">
        <v>65533</v>
      </c>
      <c r="E6438" s="7" t="n">
        <v>500</v>
      </c>
    </row>
    <row r="6439" spans="1:6">
      <c r="A6439" t="s">
        <v>4</v>
      </c>
      <c r="B6439" s="4" t="s">
        <v>5</v>
      </c>
      <c r="C6439" s="4" t="s">
        <v>11</v>
      </c>
    </row>
    <row r="6440" spans="1:6">
      <c r="A6440" t="n">
        <v>67849</v>
      </c>
      <c r="B6440" s="29" t="n">
        <v>16</v>
      </c>
      <c r="C6440" s="7" t="n">
        <v>50</v>
      </c>
    </row>
    <row r="6441" spans="1:6">
      <c r="A6441" t="s">
        <v>4</v>
      </c>
      <c r="B6441" s="4" t="s">
        <v>5</v>
      </c>
      <c r="C6441" s="4" t="s">
        <v>11</v>
      </c>
      <c r="D6441" s="4" t="s">
        <v>7</v>
      </c>
      <c r="E6441" s="4" t="s">
        <v>13</v>
      </c>
      <c r="F6441" s="4" t="s">
        <v>11</v>
      </c>
    </row>
    <row r="6442" spans="1:6">
      <c r="A6442" t="n">
        <v>67852</v>
      </c>
      <c r="B6442" s="34" t="n">
        <v>59</v>
      </c>
      <c r="C6442" s="7" t="n">
        <v>9</v>
      </c>
      <c r="D6442" s="7" t="n">
        <v>9</v>
      </c>
      <c r="E6442" s="7" t="n">
        <v>0.150000005960464</v>
      </c>
      <c r="F6442" s="7" t="n">
        <v>0</v>
      </c>
    </row>
    <row r="6443" spans="1:6">
      <c r="A6443" t="s">
        <v>4</v>
      </c>
      <c r="B6443" s="4" t="s">
        <v>5</v>
      </c>
      <c r="C6443" s="4" t="s">
        <v>11</v>
      </c>
      <c r="D6443" s="4" t="s">
        <v>11</v>
      </c>
      <c r="E6443" s="4" t="s">
        <v>11</v>
      </c>
    </row>
    <row r="6444" spans="1:6">
      <c r="A6444" t="n">
        <v>67862</v>
      </c>
      <c r="B6444" s="46" t="n">
        <v>61</v>
      </c>
      <c r="C6444" s="7" t="n">
        <v>9</v>
      </c>
      <c r="D6444" s="7" t="n">
        <v>65533</v>
      </c>
      <c r="E6444" s="7" t="n">
        <v>500</v>
      </c>
    </row>
    <row r="6445" spans="1:6">
      <c r="A6445" t="s">
        <v>4</v>
      </c>
      <c r="B6445" s="4" t="s">
        <v>5</v>
      </c>
      <c r="C6445" s="4" t="s">
        <v>11</v>
      </c>
    </row>
    <row r="6446" spans="1:6">
      <c r="A6446" t="n">
        <v>67869</v>
      </c>
      <c r="B6446" s="29" t="n">
        <v>16</v>
      </c>
      <c r="C6446" s="7" t="n">
        <v>50</v>
      </c>
    </row>
    <row r="6447" spans="1:6">
      <c r="A6447" t="s">
        <v>4</v>
      </c>
      <c r="B6447" s="4" t="s">
        <v>5</v>
      </c>
      <c r="C6447" s="4" t="s">
        <v>11</v>
      </c>
      <c r="D6447" s="4" t="s">
        <v>11</v>
      </c>
      <c r="E6447" s="4" t="s">
        <v>11</v>
      </c>
    </row>
    <row r="6448" spans="1:6">
      <c r="A6448" t="n">
        <v>67872</v>
      </c>
      <c r="B6448" s="46" t="n">
        <v>61</v>
      </c>
      <c r="C6448" s="7" t="n">
        <v>11</v>
      </c>
      <c r="D6448" s="7" t="n">
        <v>65533</v>
      </c>
      <c r="E6448" s="7" t="n">
        <v>500</v>
      </c>
    </row>
    <row r="6449" spans="1:6">
      <c r="A6449" t="s">
        <v>4</v>
      </c>
      <c r="B6449" s="4" t="s">
        <v>5</v>
      </c>
      <c r="C6449" s="4" t="s">
        <v>11</v>
      </c>
    </row>
    <row r="6450" spans="1:6">
      <c r="A6450" t="n">
        <v>67879</v>
      </c>
      <c r="B6450" s="29" t="n">
        <v>16</v>
      </c>
      <c r="C6450" s="7" t="n">
        <v>500</v>
      </c>
    </row>
    <row r="6451" spans="1:6">
      <c r="A6451" t="s">
        <v>4</v>
      </c>
      <c r="B6451" s="4" t="s">
        <v>5</v>
      </c>
      <c r="C6451" s="4" t="s">
        <v>7</v>
      </c>
      <c r="D6451" s="4" t="s">
        <v>11</v>
      </c>
      <c r="E6451" s="4" t="s">
        <v>7</v>
      </c>
    </row>
    <row r="6452" spans="1:6">
      <c r="A6452" t="n">
        <v>67882</v>
      </c>
      <c r="B6452" s="14" t="n">
        <v>49</v>
      </c>
      <c r="C6452" s="7" t="n">
        <v>1</v>
      </c>
      <c r="D6452" s="7" t="n">
        <v>3000</v>
      </c>
      <c r="E6452" s="7" t="n">
        <v>0</v>
      </c>
    </row>
    <row r="6453" spans="1:6">
      <c r="A6453" t="s">
        <v>4</v>
      </c>
      <c r="B6453" s="4" t="s">
        <v>5</v>
      </c>
      <c r="C6453" s="4" t="s">
        <v>7</v>
      </c>
      <c r="D6453" s="4" t="s">
        <v>11</v>
      </c>
    </row>
    <row r="6454" spans="1:6">
      <c r="A6454" t="n">
        <v>67887</v>
      </c>
      <c r="B6454" s="14" t="n">
        <v>49</v>
      </c>
      <c r="C6454" s="7" t="n">
        <v>6</v>
      </c>
      <c r="D6454" s="7" t="n">
        <v>1</v>
      </c>
    </row>
    <row r="6455" spans="1:6">
      <c r="A6455" t="s">
        <v>4</v>
      </c>
      <c r="B6455" s="4" t="s">
        <v>5</v>
      </c>
      <c r="C6455" s="4" t="s">
        <v>7</v>
      </c>
      <c r="D6455" s="4" t="s">
        <v>11</v>
      </c>
      <c r="E6455" s="4" t="s">
        <v>8</v>
      </c>
    </row>
    <row r="6456" spans="1:6">
      <c r="A6456" t="n">
        <v>67891</v>
      </c>
      <c r="B6456" s="26" t="n">
        <v>51</v>
      </c>
      <c r="C6456" s="7" t="n">
        <v>4</v>
      </c>
      <c r="D6456" s="7" t="n">
        <v>0</v>
      </c>
      <c r="E6456" s="7" t="s">
        <v>490</v>
      </c>
    </row>
    <row r="6457" spans="1:6">
      <c r="A6457" t="s">
        <v>4</v>
      </c>
      <c r="B6457" s="4" t="s">
        <v>5</v>
      </c>
      <c r="C6457" s="4" t="s">
        <v>11</v>
      </c>
    </row>
    <row r="6458" spans="1:6">
      <c r="A6458" t="n">
        <v>67905</v>
      </c>
      <c r="B6458" s="29" t="n">
        <v>16</v>
      </c>
      <c r="C6458" s="7" t="n">
        <v>0</v>
      </c>
    </row>
    <row r="6459" spans="1:6">
      <c r="A6459" t="s">
        <v>4</v>
      </c>
      <c r="B6459" s="4" t="s">
        <v>5</v>
      </c>
      <c r="C6459" s="4" t="s">
        <v>11</v>
      </c>
      <c r="D6459" s="4" t="s">
        <v>51</v>
      </c>
      <c r="E6459" s="4" t="s">
        <v>7</v>
      </c>
      <c r="F6459" s="4" t="s">
        <v>7</v>
      </c>
      <c r="G6459" s="4" t="s">
        <v>51</v>
      </c>
      <c r="H6459" s="4" t="s">
        <v>7</v>
      </c>
      <c r="I6459" s="4" t="s">
        <v>7</v>
      </c>
    </row>
    <row r="6460" spans="1:6">
      <c r="A6460" t="n">
        <v>67908</v>
      </c>
      <c r="B6460" s="31" t="n">
        <v>26</v>
      </c>
      <c r="C6460" s="7" t="n">
        <v>0</v>
      </c>
      <c r="D6460" s="7" t="s">
        <v>719</v>
      </c>
      <c r="E6460" s="7" t="n">
        <v>2</v>
      </c>
      <c r="F6460" s="7" t="n">
        <v>3</v>
      </c>
      <c r="G6460" s="7" t="s">
        <v>720</v>
      </c>
      <c r="H6460" s="7" t="n">
        <v>2</v>
      </c>
      <c r="I6460" s="7" t="n">
        <v>0</v>
      </c>
    </row>
    <row r="6461" spans="1:6">
      <c r="A6461" t="s">
        <v>4</v>
      </c>
      <c r="B6461" s="4" t="s">
        <v>5</v>
      </c>
    </row>
    <row r="6462" spans="1:6">
      <c r="A6462" t="n">
        <v>68028</v>
      </c>
      <c r="B6462" s="32" t="n">
        <v>28</v>
      </c>
    </row>
    <row r="6463" spans="1:6">
      <c r="A6463" t="s">
        <v>4</v>
      </c>
      <c r="B6463" s="4" t="s">
        <v>5</v>
      </c>
      <c r="C6463" s="4" t="s">
        <v>11</v>
      </c>
      <c r="D6463" s="4" t="s">
        <v>7</v>
      </c>
    </row>
    <row r="6464" spans="1:6">
      <c r="A6464" t="n">
        <v>68029</v>
      </c>
      <c r="B6464" s="64" t="n">
        <v>89</v>
      </c>
      <c r="C6464" s="7" t="n">
        <v>65533</v>
      </c>
      <c r="D6464" s="7" t="n">
        <v>1</v>
      </c>
    </row>
    <row r="6465" spans="1:9">
      <c r="A6465" t="s">
        <v>4</v>
      </c>
      <c r="B6465" s="4" t="s">
        <v>5</v>
      </c>
      <c r="C6465" s="4" t="s">
        <v>7</v>
      </c>
      <c r="D6465" s="4" t="s">
        <v>11</v>
      </c>
      <c r="E6465" s="4" t="s">
        <v>13</v>
      </c>
    </row>
    <row r="6466" spans="1:9">
      <c r="A6466" t="n">
        <v>68033</v>
      </c>
      <c r="B6466" s="48" t="n">
        <v>58</v>
      </c>
      <c r="C6466" s="7" t="n">
        <v>101</v>
      </c>
      <c r="D6466" s="7" t="n">
        <v>500</v>
      </c>
      <c r="E6466" s="7" t="n">
        <v>1</v>
      </c>
    </row>
    <row r="6467" spans="1:9">
      <c r="A6467" t="s">
        <v>4</v>
      </c>
      <c r="B6467" s="4" t="s">
        <v>5</v>
      </c>
      <c r="C6467" s="4" t="s">
        <v>7</v>
      </c>
      <c r="D6467" s="4" t="s">
        <v>11</v>
      </c>
    </row>
    <row r="6468" spans="1:9">
      <c r="A6468" t="n">
        <v>68041</v>
      </c>
      <c r="B6468" s="48" t="n">
        <v>58</v>
      </c>
      <c r="C6468" s="7" t="n">
        <v>254</v>
      </c>
      <c r="D6468" s="7" t="n">
        <v>0</v>
      </c>
    </row>
    <row r="6469" spans="1:9">
      <c r="A6469" t="s">
        <v>4</v>
      </c>
      <c r="B6469" s="4" t="s">
        <v>5</v>
      </c>
      <c r="C6469" s="4" t="s">
        <v>7</v>
      </c>
      <c r="D6469" s="4" t="s">
        <v>7</v>
      </c>
      <c r="E6469" s="4" t="s">
        <v>13</v>
      </c>
      <c r="F6469" s="4" t="s">
        <v>13</v>
      </c>
      <c r="G6469" s="4" t="s">
        <v>13</v>
      </c>
      <c r="H6469" s="4" t="s">
        <v>11</v>
      </c>
    </row>
    <row r="6470" spans="1:9">
      <c r="A6470" t="n">
        <v>68045</v>
      </c>
      <c r="B6470" s="53" t="n">
        <v>45</v>
      </c>
      <c r="C6470" s="7" t="n">
        <v>2</v>
      </c>
      <c r="D6470" s="7" t="n">
        <v>3</v>
      </c>
      <c r="E6470" s="7" t="n">
        <v>-9.09000015258789</v>
      </c>
      <c r="F6470" s="7" t="n">
        <v>0.829999983310699</v>
      </c>
      <c r="G6470" s="7" t="n">
        <v>8.23999977111816</v>
      </c>
      <c r="H6470" s="7" t="n">
        <v>0</v>
      </c>
    </row>
    <row r="6471" spans="1:9">
      <c r="A6471" t="s">
        <v>4</v>
      </c>
      <c r="B6471" s="4" t="s">
        <v>5</v>
      </c>
      <c r="C6471" s="4" t="s">
        <v>7</v>
      </c>
      <c r="D6471" s="4" t="s">
        <v>7</v>
      </c>
      <c r="E6471" s="4" t="s">
        <v>13</v>
      </c>
      <c r="F6471" s="4" t="s">
        <v>13</v>
      </c>
      <c r="G6471" s="4" t="s">
        <v>13</v>
      </c>
      <c r="H6471" s="4" t="s">
        <v>11</v>
      </c>
      <c r="I6471" s="4" t="s">
        <v>7</v>
      </c>
    </row>
    <row r="6472" spans="1:9">
      <c r="A6472" t="n">
        <v>68062</v>
      </c>
      <c r="B6472" s="53" t="n">
        <v>45</v>
      </c>
      <c r="C6472" s="7" t="n">
        <v>4</v>
      </c>
      <c r="D6472" s="7" t="n">
        <v>3</v>
      </c>
      <c r="E6472" s="7" t="n">
        <v>8.85000038146973</v>
      </c>
      <c r="F6472" s="7" t="n">
        <v>246.800003051758</v>
      </c>
      <c r="G6472" s="7" t="n">
        <v>0</v>
      </c>
      <c r="H6472" s="7" t="n">
        <v>0</v>
      </c>
      <c r="I6472" s="7" t="n">
        <v>0</v>
      </c>
    </row>
    <row r="6473" spans="1:9">
      <c r="A6473" t="s">
        <v>4</v>
      </c>
      <c r="B6473" s="4" t="s">
        <v>5</v>
      </c>
      <c r="C6473" s="4" t="s">
        <v>7</v>
      </c>
      <c r="D6473" s="4" t="s">
        <v>7</v>
      </c>
      <c r="E6473" s="4" t="s">
        <v>13</v>
      </c>
      <c r="F6473" s="4" t="s">
        <v>11</v>
      </c>
    </row>
    <row r="6474" spans="1:9">
      <c r="A6474" t="n">
        <v>68080</v>
      </c>
      <c r="B6474" s="53" t="n">
        <v>45</v>
      </c>
      <c r="C6474" s="7" t="n">
        <v>5</v>
      </c>
      <c r="D6474" s="7" t="n">
        <v>3</v>
      </c>
      <c r="E6474" s="7" t="n">
        <v>3.5</v>
      </c>
      <c r="F6474" s="7" t="n">
        <v>0</v>
      </c>
    </row>
    <row r="6475" spans="1:9">
      <c r="A6475" t="s">
        <v>4</v>
      </c>
      <c r="B6475" s="4" t="s">
        <v>5</v>
      </c>
      <c r="C6475" s="4" t="s">
        <v>7</v>
      </c>
      <c r="D6475" s="4" t="s">
        <v>7</v>
      </c>
      <c r="E6475" s="4" t="s">
        <v>13</v>
      </c>
      <c r="F6475" s="4" t="s">
        <v>11</v>
      </c>
    </row>
    <row r="6476" spans="1:9">
      <c r="A6476" t="n">
        <v>68089</v>
      </c>
      <c r="B6476" s="53" t="n">
        <v>45</v>
      </c>
      <c r="C6476" s="7" t="n">
        <v>11</v>
      </c>
      <c r="D6476" s="7" t="n">
        <v>3</v>
      </c>
      <c r="E6476" s="7" t="n">
        <v>34</v>
      </c>
      <c r="F6476" s="7" t="n">
        <v>0</v>
      </c>
    </row>
    <row r="6477" spans="1:9">
      <c r="A6477" t="s">
        <v>4</v>
      </c>
      <c r="B6477" s="4" t="s">
        <v>5</v>
      </c>
      <c r="C6477" s="4" t="s">
        <v>11</v>
      </c>
      <c r="D6477" s="4" t="s">
        <v>7</v>
      </c>
      <c r="E6477" s="4" t="s">
        <v>7</v>
      </c>
      <c r="F6477" s="4" t="s">
        <v>8</v>
      </c>
    </row>
    <row r="6478" spans="1:9">
      <c r="A6478" t="n">
        <v>68098</v>
      </c>
      <c r="B6478" s="28" t="n">
        <v>20</v>
      </c>
      <c r="C6478" s="7" t="n">
        <v>11</v>
      </c>
      <c r="D6478" s="7" t="n">
        <v>2</v>
      </c>
      <c r="E6478" s="7" t="n">
        <v>10</v>
      </c>
      <c r="F6478" s="7" t="s">
        <v>686</v>
      </c>
    </row>
    <row r="6479" spans="1:9">
      <c r="A6479" t="s">
        <v>4</v>
      </c>
      <c r="B6479" s="4" t="s">
        <v>5</v>
      </c>
      <c r="C6479" s="4" t="s">
        <v>11</v>
      </c>
      <c r="D6479" s="4" t="s">
        <v>7</v>
      </c>
      <c r="E6479" s="4" t="s">
        <v>8</v>
      </c>
      <c r="F6479" s="4" t="s">
        <v>13</v>
      </c>
      <c r="G6479" s="4" t="s">
        <v>13</v>
      </c>
      <c r="H6479" s="4" t="s">
        <v>13</v>
      </c>
    </row>
    <row r="6480" spans="1:9">
      <c r="A6480" t="n">
        <v>68118</v>
      </c>
      <c r="B6480" s="24" t="n">
        <v>48</v>
      </c>
      <c r="C6480" s="7" t="n">
        <v>11</v>
      </c>
      <c r="D6480" s="7" t="n">
        <v>0</v>
      </c>
      <c r="E6480" s="7" t="s">
        <v>660</v>
      </c>
      <c r="F6480" s="7" t="n">
        <v>-1</v>
      </c>
      <c r="G6480" s="7" t="n">
        <v>1</v>
      </c>
      <c r="H6480" s="7" t="n">
        <v>0</v>
      </c>
    </row>
    <row r="6481" spans="1:9">
      <c r="A6481" t="s">
        <v>4</v>
      </c>
      <c r="B6481" s="4" t="s">
        <v>5</v>
      </c>
      <c r="C6481" s="4" t="s">
        <v>7</v>
      </c>
      <c r="D6481" s="4" t="s">
        <v>11</v>
      </c>
      <c r="E6481" s="4" t="s">
        <v>8</v>
      </c>
      <c r="F6481" s="4" t="s">
        <v>8</v>
      </c>
      <c r="G6481" s="4" t="s">
        <v>8</v>
      </c>
      <c r="H6481" s="4" t="s">
        <v>8</v>
      </c>
    </row>
    <row r="6482" spans="1:9">
      <c r="A6482" t="n">
        <v>68152</v>
      </c>
      <c r="B6482" s="26" t="n">
        <v>51</v>
      </c>
      <c r="C6482" s="7" t="n">
        <v>3</v>
      </c>
      <c r="D6482" s="7" t="n">
        <v>11</v>
      </c>
      <c r="E6482" s="7" t="s">
        <v>693</v>
      </c>
      <c r="F6482" s="7" t="s">
        <v>721</v>
      </c>
      <c r="G6482" s="7" t="s">
        <v>41</v>
      </c>
      <c r="H6482" s="7" t="s">
        <v>42</v>
      </c>
    </row>
    <row r="6483" spans="1:9">
      <c r="A6483" t="s">
        <v>4</v>
      </c>
      <c r="B6483" s="4" t="s">
        <v>5</v>
      </c>
      <c r="C6483" s="4" t="s">
        <v>7</v>
      </c>
      <c r="D6483" s="4" t="s">
        <v>11</v>
      </c>
      <c r="E6483" s="4" t="s">
        <v>8</v>
      </c>
      <c r="F6483" s="4" t="s">
        <v>8</v>
      </c>
      <c r="G6483" s="4" t="s">
        <v>8</v>
      </c>
      <c r="H6483" s="4" t="s">
        <v>8</v>
      </c>
    </row>
    <row r="6484" spans="1:9">
      <c r="A6484" t="n">
        <v>68173</v>
      </c>
      <c r="B6484" s="26" t="n">
        <v>51</v>
      </c>
      <c r="C6484" s="7" t="n">
        <v>3</v>
      </c>
      <c r="D6484" s="7" t="n">
        <v>3</v>
      </c>
      <c r="E6484" s="7" t="s">
        <v>722</v>
      </c>
      <c r="F6484" s="7" t="s">
        <v>40</v>
      </c>
      <c r="G6484" s="7" t="s">
        <v>41</v>
      </c>
      <c r="H6484" s="7" t="s">
        <v>42</v>
      </c>
    </row>
    <row r="6485" spans="1:9">
      <c r="A6485" t="s">
        <v>4</v>
      </c>
      <c r="B6485" s="4" t="s">
        <v>5</v>
      </c>
      <c r="C6485" s="4" t="s">
        <v>7</v>
      </c>
      <c r="D6485" s="4" t="s">
        <v>11</v>
      </c>
    </row>
    <row r="6486" spans="1:9">
      <c r="A6486" t="n">
        <v>68194</v>
      </c>
      <c r="B6486" s="48" t="n">
        <v>58</v>
      </c>
      <c r="C6486" s="7" t="n">
        <v>255</v>
      </c>
      <c r="D6486" s="7" t="n">
        <v>0</v>
      </c>
    </row>
    <row r="6487" spans="1:9">
      <c r="A6487" t="s">
        <v>4</v>
      </c>
      <c r="B6487" s="4" t="s">
        <v>5</v>
      </c>
      <c r="C6487" s="4" t="s">
        <v>11</v>
      </c>
    </row>
    <row r="6488" spans="1:9">
      <c r="A6488" t="n">
        <v>68198</v>
      </c>
      <c r="B6488" s="29" t="n">
        <v>16</v>
      </c>
      <c r="C6488" s="7" t="n">
        <v>1000</v>
      </c>
    </row>
    <row r="6489" spans="1:9">
      <c r="A6489" t="s">
        <v>4</v>
      </c>
      <c r="B6489" s="4" t="s">
        <v>5</v>
      </c>
      <c r="C6489" s="4" t="s">
        <v>7</v>
      </c>
      <c r="D6489" s="4" t="s">
        <v>11</v>
      </c>
      <c r="E6489" s="4" t="s">
        <v>14</v>
      </c>
      <c r="F6489" s="4" t="s">
        <v>11</v>
      </c>
      <c r="G6489" s="4" t="s">
        <v>14</v>
      </c>
      <c r="H6489" s="4" t="s">
        <v>7</v>
      </c>
    </row>
    <row r="6490" spans="1:9">
      <c r="A6490" t="n">
        <v>68201</v>
      </c>
      <c r="B6490" s="14" t="n">
        <v>49</v>
      </c>
      <c r="C6490" s="7" t="n">
        <v>0</v>
      </c>
      <c r="D6490" s="7" t="n">
        <v>527</v>
      </c>
      <c r="E6490" s="7" t="n">
        <v>1065353216</v>
      </c>
      <c r="F6490" s="7" t="n">
        <v>0</v>
      </c>
      <c r="G6490" s="7" t="n">
        <v>0</v>
      </c>
      <c r="H6490" s="7" t="n">
        <v>0</v>
      </c>
    </row>
    <row r="6491" spans="1:9">
      <c r="A6491" t="s">
        <v>4</v>
      </c>
      <c r="B6491" s="4" t="s">
        <v>5</v>
      </c>
      <c r="C6491" s="4" t="s">
        <v>7</v>
      </c>
      <c r="D6491" s="4" t="s">
        <v>11</v>
      </c>
      <c r="E6491" s="4" t="s">
        <v>8</v>
      </c>
    </row>
    <row r="6492" spans="1:9">
      <c r="A6492" t="n">
        <v>68216</v>
      </c>
      <c r="B6492" s="26" t="n">
        <v>51</v>
      </c>
      <c r="C6492" s="7" t="n">
        <v>4</v>
      </c>
      <c r="D6492" s="7" t="n">
        <v>11</v>
      </c>
      <c r="E6492" s="7" t="s">
        <v>673</v>
      </c>
    </row>
    <row r="6493" spans="1:9">
      <c r="A6493" t="s">
        <v>4</v>
      </c>
      <c r="B6493" s="4" t="s">
        <v>5</v>
      </c>
      <c r="C6493" s="4" t="s">
        <v>11</v>
      </c>
    </row>
    <row r="6494" spans="1:9">
      <c r="A6494" t="n">
        <v>68230</v>
      </c>
      <c r="B6494" s="29" t="n">
        <v>16</v>
      </c>
      <c r="C6494" s="7" t="n">
        <v>0</v>
      </c>
    </row>
    <row r="6495" spans="1:9">
      <c r="A6495" t="s">
        <v>4</v>
      </c>
      <c r="B6495" s="4" t="s">
        <v>5</v>
      </c>
      <c r="C6495" s="4" t="s">
        <v>11</v>
      </c>
      <c r="D6495" s="4" t="s">
        <v>51</v>
      </c>
      <c r="E6495" s="4" t="s">
        <v>7</v>
      </c>
      <c r="F6495" s="4" t="s">
        <v>7</v>
      </c>
    </row>
    <row r="6496" spans="1:9">
      <c r="A6496" t="n">
        <v>68233</v>
      </c>
      <c r="B6496" s="31" t="n">
        <v>26</v>
      </c>
      <c r="C6496" s="7" t="n">
        <v>11</v>
      </c>
      <c r="D6496" s="7" t="s">
        <v>723</v>
      </c>
      <c r="E6496" s="7" t="n">
        <v>2</v>
      </c>
      <c r="F6496" s="7" t="n">
        <v>0</v>
      </c>
    </row>
    <row r="6497" spans="1:8">
      <c r="A6497" t="s">
        <v>4</v>
      </c>
      <c r="B6497" s="4" t="s">
        <v>5</v>
      </c>
    </row>
    <row r="6498" spans="1:8">
      <c r="A6498" t="n">
        <v>68275</v>
      </c>
      <c r="B6498" s="32" t="n">
        <v>28</v>
      </c>
    </row>
    <row r="6499" spans="1:8">
      <c r="A6499" t="s">
        <v>4</v>
      </c>
      <c r="B6499" s="4" t="s">
        <v>5</v>
      </c>
      <c r="C6499" s="4" t="s">
        <v>11</v>
      </c>
      <c r="D6499" s="4" t="s">
        <v>7</v>
      </c>
    </row>
    <row r="6500" spans="1:8">
      <c r="A6500" t="n">
        <v>68276</v>
      </c>
      <c r="B6500" s="64" t="n">
        <v>89</v>
      </c>
      <c r="C6500" s="7" t="n">
        <v>65533</v>
      </c>
      <c r="D6500" s="7" t="n">
        <v>1</v>
      </c>
    </row>
    <row r="6501" spans="1:8">
      <c r="A6501" t="s">
        <v>4</v>
      </c>
      <c r="B6501" s="4" t="s">
        <v>5</v>
      </c>
      <c r="C6501" s="4" t="s">
        <v>11</v>
      </c>
      <c r="D6501" s="4" t="s">
        <v>7</v>
      </c>
      <c r="E6501" s="4" t="s">
        <v>8</v>
      </c>
      <c r="F6501" s="4" t="s">
        <v>13</v>
      </c>
      <c r="G6501" s="4" t="s">
        <v>13</v>
      </c>
      <c r="H6501" s="4" t="s">
        <v>13</v>
      </c>
    </row>
    <row r="6502" spans="1:8">
      <c r="A6502" t="n">
        <v>68280</v>
      </c>
      <c r="B6502" s="24" t="n">
        <v>48</v>
      </c>
      <c r="C6502" s="7" t="n">
        <v>3</v>
      </c>
      <c r="D6502" s="7" t="n">
        <v>0</v>
      </c>
      <c r="E6502" s="7" t="s">
        <v>473</v>
      </c>
      <c r="F6502" s="7" t="n">
        <v>-1</v>
      </c>
      <c r="G6502" s="7" t="n">
        <v>1</v>
      </c>
      <c r="H6502" s="7" t="n">
        <v>0</v>
      </c>
    </row>
    <row r="6503" spans="1:8">
      <c r="A6503" t="s">
        <v>4</v>
      </c>
      <c r="B6503" s="4" t="s">
        <v>5</v>
      </c>
      <c r="C6503" s="4" t="s">
        <v>7</v>
      </c>
      <c r="D6503" s="4" t="s">
        <v>11</v>
      </c>
      <c r="E6503" s="4" t="s">
        <v>8</v>
      </c>
    </row>
    <row r="6504" spans="1:8">
      <c r="A6504" t="n">
        <v>68313</v>
      </c>
      <c r="B6504" s="26" t="n">
        <v>51</v>
      </c>
      <c r="C6504" s="7" t="n">
        <v>4</v>
      </c>
      <c r="D6504" s="7" t="n">
        <v>3</v>
      </c>
      <c r="E6504" s="7" t="s">
        <v>724</v>
      </c>
    </row>
    <row r="6505" spans="1:8">
      <c r="A6505" t="s">
        <v>4</v>
      </c>
      <c r="B6505" s="4" t="s">
        <v>5</v>
      </c>
      <c r="C6505" s="4" t="s">
        <v>11</v>
      </c>
    </row>
    <row r="6506" spans="1:8">
      <c r="A6506" t="n">
        <v>68327</v>
      </c>
      <c r="B6506" s="29" t="n">
        <v>16</v>
      </c>
      <c r="C6506" s="7" t="n">
        <v>0</v>
      </c>
    </row>
    <row r="6507" spans="1:8">
      <c r="A6507" t="s">
        <v>4</v>
      </c>
      <c r="B6507" s="4" t="s">
        <v>5</v>
      </c>
      <c r="C6507" s="4" t="s">
        <v>11</v>
      </c>
      <c r="D6507" s="4" t="s">
        <v>51</v>
      </c>
      <c r="E6507" s="4" t="s">
        <v>7</v>
      </c>
      <c r="F6507" s="4" t="s">
        <v>7</v>
      </c>
    </row>
    <row r="6508" spans="1:8">
      <c r="A6508" t="n">
        <v>68330</v>
      </c>
      <c r="B6508" s="31" t="n">
        <v>26</v>
      </c>
      <c r="C6508" s="7" t="n">
        <v>3</v>
      </c>
      <c r="D6508" s="7" t="s">
        <v>725</v>
      </c>
      <c r="E6508" s="7" t="n">
        <v>2</v>
      </c>
      <c r="F6508" s="7" t="n">
        <v>0</v>
      </c>
    </row>
    <row r="6509" spans="1:8">
      <c r="A6509" t="s">
        <v>4</v>
      </c>
      <c r="B6509" s="4" t="s">
        <v>5</v>
      </c>
    </row>
    <row r="6510" spans="1:8">
      <c r="A6510" t="n">
        <v>68401</v>
      </c>
      <c r="B6510" s="32" t="n">
        <v>28</v>
      </c>
    </row>
    <row r="6511" spans="1:8">
      <c r="A6511" t="s">
        <v>4</v>
      </c>
      <c r="B6511" s="4" t="s">
        <v>5</v>
      </c>
      <c r="C6511" s="4" t="s">
        <v>11</v>
      </c>
      <c r="D6511" s="4" t="s">
        <v>7</v>
      </c>
    </row>
    <row r="6512" spans="1:8">
      <c r="A6512" t="n">
        <v>68402</v>
      </c>
      <c r="B6512" s="64" t="n">
        <v>89</v>
      </c>
      <c r="C6512" s="7" t="n">
        <v>65533</v>
      </c>
      <c r="D6512" s="7" t="n">
        <v>1</v>
      </c>
    </row>
    <row r="6513" spans="1:8">
      <c r="A6513" t="s">
        <v>4</v>
      </c>
      <c r="B6513" s="4" t="s">
        <v>5</v>
      </c>
      <c r="C6513" s="4" t="s">
        <v>7</v>
      </c>
      <c r="D6513" s="4" t="s">
        <v>11</v>
      </c>
      <c r="E6513" s="4" t="s">
        <v>13</v>
      </c>
    </row>
    <row r="6514" spans="1:8">
      <c r="A6514" t="n">
        <v>68406</v>
      </c>
      <c r="B6514" s="48" t="n">
        <v>58</v>
      </c>
      <c r="C6514" s="7" t="n">
        <v>101</v>
      </c>
      <c r="D6514" s="7" t="n">
        <v>500</v>
      </c>
      <c r="E6514" s="7" t="n">
        <v>1</v>
      </c>
    </row>
    <row r="6515" spans="1:8">
      <c r="A6515" t="s">
        <v>4</v>
      </c>
      <c r="B6515" s="4" t="s">
        <v>5</v>
      </c>
      <c r="C6515" s="4" t="s">
        <v>7</v>
      </c>
      <c r="D6515" s="4" t="s">
        <v>11</v>
      </c>
    </row>
    <row r="6516" spans="1:8">
      <c r="A6516" t="n">
        <v>68414</v>
      </c>
      <c r="B6516" s="48" t="n">
        <v>58</v>
      </c>
      <c r="C6516" s="7" t="n">
        <v>254</v>
      </c>
      <c r="D6516" s="7" t="n">
        <v>0</v>
      </c>
    </row>
    <row r="6517" spans="1:8">
      <c r="A6517" t="s">
        <v>4</v>
      </c>
      <c r="B6517" s="4" t="s">
        <v>5</v>
      </c>
      <c r="C6517" s="4" t="s">
        <v>7</v>
      </c>
      <c r="D6517" s="4" t="s">
        <v>7</v>
      </c>
      <c r="E6517" s="4" t="s">
        <v>13</v>
      </c>
      <c r="F6517" s="4" t="s">
        <v>13</v>
      </c>
      <c r="G6517" s="4" t="s">
        <v>13</v>
      </c>
      <c r="H6517" s="4" t="s">
        <v>11</v>
      </c>
    </row>
    <row r="6518" spans="1:8">
      <c r="A6518" t="n">
        <v>68418</v>
      </c>
      <c r="B6518" s="53" t="n">
        <v>45</v>
      </c>
      <c r="C6518" s="7" t="n">
        <v>2</v>
      </c>
      <c r="D6518" s="7" t="n">
        <v>3</v>
      </c>
      <c r="E6518" s="7" t="n">
        <v>-12.9200000762939</v>
      </c>
      <c r="F6518" s="7" t="n">
        <v>0.930000007152557</v>
      </c>
      <c r="G6518" s="7" t="n">
        <v>8.10000038146973</v>
      </c>
      <c r="H6518" s="7" t="n">
        <v>0</v>
      </c>
    </row>
    <row r="6519" spans="1:8">
      <c r="A6519" t="s">
        <v>4</v>
      </c>
      <c r="B6519" s="4" t="s">
        <v>5</v>
      </c>
      <c r="C6519" s="4" t="s">
        <v>7</v>
      </c>
      <c r="D6519" s="4" t="s">
        <v>7</v>
      </c>
      <c r="E6519" s="4" t="s">
        <v>13</v>
      </c>
      <c r="F6519" s="4" t="s">
        <v>13</v>
      </c>
      <c r="G6519" s="4" t="s">
        <v>13</v>
      </c>
      <c r="H6519" s="4" t="s">
        <v>11</v>
      </c>
      <c r="I6519" s="4" t="s">
        <v>7</v>
      </c>
    </row>
    <row r="6520" spans="1:8">
      <c r="A6520" t="n">
        <v>68435</v>
      </c>
      <c r="B6520" s="53" t="n">
        <v>45</v>
      </c>
      <c r="C6520" s="7" t="n">
        <v>4</v>
      </c>
      <c r="D6520" s="7" t="n">
        <v>3</v>
      </c>
      <c r="E6520" s="7" t="n">
        <v>9.85000038146973</v>
      </c>
      <c r="F6520" s="7" t="n">
        <v>103.919998168945</v>
      </c>
      <c r="G6520" s="7" t="n">
        <v>0</v>
      </c>
      <c r="H6520" s="7" t="n">
        <v>0</v>
      </c>
      <c r="I6520" s="7" t="n">
        <v>0</v>
      </c>
    </row>
    <row r="6521" spans="1:8">
      <c r="A6521" t="s">
        <v>4</v>
      </c>
      <c r="B6521" s="4" t="s">
        <v>5</v>
      </c>
      <c r="C6521" s="4" t="s">
        <v>7</v>
      </c>
      <c r="D6521" s="4" t="s">
        <v>7</v>
      </c>
      <c r="E6521" s="4" t="s">
        <v>13</v>
      </c>
      <c r="F6521" s="4" t="s">
        <v>11</v>
      </c>
    </row>
    <row r="6522" spans="1:8">
      <c r="A6522" t="n">
        <v>68453</v>
      </c>
      <c r="B6522" s="53" t="n">
        <v>45</v>
      </c>
      <c r="C6522" s="7" t="n">
        <v>5</v>
      </c>
      <c r="D6522" s="7" t="n">
        <v>3</v>
      </c>
      <c r="E6522" s="7" t="n">
        <v>3.5</v>
      </c>
      <c r="F6522" s="7" t="n">
        <v>0</v>
      </c>
    </row>
    <row r="6523" spans="1:8">
      <c r="A6523" t="s">
        <v>4</v>
      </c>
      <c r="B6523" s="4" t="s">
        <v>5</v>
      </c>
      <c r="C6523" s="4" t="s">
        <v>7</v>
      </c>
      <c r="D6523" s="4" t="s">
        <v>7</v>
      </c>
      <c r="E6523" s="4" t="s">
        <v>13</v>
      </c>
      <c r="F6523" s="4" t="s">
        <v>11</v>
      </c>
    </row>
    <row r="6524" spans="1:8">
      <c r="A6524" t="n">
        <v>68462</v>
      </c>
      <c r="B6524" s="53" t="n">
        <v>45</v>
      </c>
      <c r="C6524" s="7" t="n">
        <v>11</v>
      </c>
      <c r="D6524" s="7" t="n">
        <v>3</v>
      </c>
      <c r="E6524" s="7" t="n">
        <v>34</v>
      </c>
      <c r="F6524" s="7" t="n">
        <v>0</v>
      </c>
    </row>
    <row r="6525" spans="1:8">
      <c r="A6525" t="s">
        <v>4</v>
      </c>
      <c r="B6525" s="4" t="s">
        <v>5</v>
      </c>
      <c r="C6525" s="4" t="s">
        <v>7</v>
      </c>
      <c r="D6525" s="4" t="s">
        <v>11</v>
      </c>
      <c r="E6525" s="4" t="s">
        <v>8</v>
      </c>
      <c r="F6525" s="4" t="s">
        <v>8</v>
      </c>
      <c r="G6525" s="4" t="s">
        <v>8</v>
      </c>
      <c r="H6525" s="4" t="s">
        <v>8</v>
      </c>
    </row>
    <row r="6526" spans="1:8">
      <c r="A6526" t="n">
        <v>68471</v>
      </c>
      <c r="B6526" s="26" t="n">
        <v>51</v>
      </c>
      <c r="C6526" s="7" t="n">
        <v>3</v>
      </c>
      <c r="D6526" s="7" t="n">
        <v>1</v>
      </c>
      <c r="E6526" s="7" t="s">
        <v>726</v>
      </c>
      <c r="F6526" s="7" t="s">
        <v>721</v>
      </c>
      <c r="G6526" s="7" t="s">
        <v>41</v>
      </c>
      <c r="H6526" s="7" t="s">
        <v>42</v>
      </c>
    </row>
    <row r="6527" spans="1:8">
      <c r="A6527" t="s">
        <v>4</v>
      </c>
      <c r="B6527" s="4" t="s">
        <v>5</v>
      </c>
      <c r="C6527" s="4" t="s">
        <v>11</v>
      </c>
      <c r="D6527" s="4" t="s">
        <v>7</v>
      </c>
      <c r="E6527" s="4" t="s">
        <v>8</v>
      </c>
      <c r="F6527" s="4" t="s">
        <v>13</v>
      </c>
      <c r="G6527" s="4" t="s">
        <v>13</v>
      </c>
      <c r="H6527" s="4" t="s">
        <v>13</v>
      </c>
    </row>
    <row r="6528" spans="1:8">
      <c r="A6528" t="n">
        <v>68492</v>
      </c>
      <c r="B6528" s="24" t="n">
        <v>48</v>
      </c>
      <c r="C6528" s="7" t="n">
        <v>1</v>
      </c>
      <c r="D6528" s="7" t="n">
        <v>0</v>
      </c>
      <c r="E6528" s="7" t="s">
        <v>473</v>
      </c>
      <c r="F6528" s="7" t="n">
        <v>-1</v>
      </c>
      <c r="G6528" s="7" t="n">
        <v>1</v>
      </c>
      <c r="H6528" s="7" t="n">
        <v>0</v>
      </c>
    </row>
    <row r="6529" spans="1:9">
      <c r="A6529" t="s">
        <v>4</v>
      </c>
      <c r="B6529" s="4" t="s">
        <v>5</v>
      </c>
      <c r="C6529" s="4" t="s">
        <v>7</v>
      </c>
      <c r="D6529" s="4" t="s">
        <v>11</v>
      </c>
    </row>
    <row r="6530" spans="1:9">
      <c r="A6530" t="n">
        <v>68525</v>
      </c>
      <c r="B6530" s="48" t="n">
        <v>58</v>
      </c>
      <c r="C6530" s="7" t="n">
        <v>255</v>
      </c>
      <c r="D6530" s="7" t="n">
        <v>0</v>
      </c>
    </row>
    <row r="6531" spans="1:9">
      <c r="A6531" t="s">
        <v>4</v>
      </c>
      <c r="B6531" s="4" t="s">
        <v>5</v>
      </c>
      <c r="C6531" s="4" t="s">
        <v>11</v>
      </c>
    </row>
    <row r="6532" spans="1:9">
      <c r="A6532" t="n">
        <v>68529</v>
      </c>
      <c r="B6532" s="29" t="n">
        <v>16</v>
      </c>
      <c r="C6532" s="7" t="n">
        <v>500</v>
      </c>
    </row>
    <row r="6533" spans="1:9">
      <c r="A6533" t="s">
        <v>4</v>
      </c>
      <c r="B6533" s="4" t="s">
        <v>5</v>
      </c>
      <c r="C6533" s="4" t="s">
        <v>7</v>
      </c>
      <c r="D6533" s="4" t="s">
        <v>11</v>
      </c>
      <c r="E6533" s="4" t="s">
        <v>8</v>
      </c>
    </row>
    <row r="6534" spans="1:9">
      <c r="A6534" t="n">
        <v>68532</v>
      </c>
      <c r="B6534" s="26" t="n">
        <v>51</v>
      </c>
      <c r="C6534" s="7" t="n">
        <v>4</v>
      </c>
      <c r="D6534" s="7" t="n">
        <v>1</v>
      </c>
      <c r="E6534" s="7" t="s">
        <v>727</v>
      </c>
    </row>
    <row r="6535" spans="1:9">
      <c r="A6535" t="s">
        <v>4</v>
      </c>
      <c r="B6535" s="4" t="s">
        <v>5</v>
      </c>
      <c r="C6535" s="4" t="s">
        <v>11</v>
      </c>
    </row>
    <row r="6536" spans="1:9">
      <c r="A6536" t="n">
        <v>68546</v>
      </c>
      <c r="B6536" s="29" t="n">
        <v>16</v>
      </c>
      <c r="C6536" s="7" t="n">
        <v>0</v>
      </c>
    </row>
    <row r="6537" spans="1:9">
      <c r="A6537" t="s">
        <v>4</v>
      </c>
      <c r="B6537" s="4" t="s">
        <v>5</v>
      </c>
      <c r="C6537" s="4" t="s">
        <v>11</v>
      </c>
      <c r="D6537" s="4" t="s">
        <v>51</v>
      </c>
      <c r="E6537" s="4" t="s">
        <v>7</v>
      </c>
      <c r="F6537" s="4" t="s">
        <v>7</v>
      </c>
    </row>
    <row r="6538" spans="1:9">
      <c r="A6538" t="n">
        <v>68549</v>
      </c>
      <c r="B6538" s="31" t="n">
        <v>26</v>
      </c>
      <c r="C6538" s="7" t="n">
        <v>1</v>
      </c>
      <c r="D6538" s="7" t="s">
        <v>728</v>
      </c>
      <c r="E6538" s="7" t="n">
        <v>2</v>
      </c>
      <c r="F6538" s="7" t="n">
        <v>0</v>
      </c>
    </row>
    <row r="6539" spans="1:9">
      <c r="A6539" t="s">
        <v>4</v>
      </c>
      <c r="B6539" s="4" t="s">
        <v>5</v>
      </c>
    </row>
    <row r="6540" spans="1:9">
      <c r="A6540" t="n">
        <v>68612</v>
      </c>
      <c r="B6540" s="32" t="n">
        <v>28</v>
      </c>
    </row>
    <row r="6541" spans="1:9">
      <c r="A6541" t="s">
        <v>4</v>
      </c>
      <c r="B6541" s="4" t="s">
        <v>5</v>
      </c>
      <c r="C6541" s="4" t="s">
        <v>11</v>
      </c>
      <c r="D6541" s="4" t="s">
        <v>7</v>
      </c>
    </row>
    <row r="6542" spans="1:9">
      <c r="A6542" t="n">
        <v>68613</v>
      </c>
      <c r="B6542" s="64" t="n">
        <v>89</v>
      </c>
      <c r="C6542" s="7" t="n">
        <v>65533</v>
      </c>
      <c r="D6542" s="7" t="n">
        <v>1</v>
      </c>
    </row>
    <row r="6543" spans="1:9">
      <c r="A6543" t="s">
        <v>4</v>
      </c>
      <c r="B6543" s="4" t="s">
        <v>5</v>
      </c>
      <c r="C6543" s="4" t="s">
        <v>7</v>
      </c>
      <c r="D6543" s="4" t="s">
        <v>11</v>
      </c>
      <c r="E6543" s="4" t="s">
        <v>8</v>
      </c>
    </row>
    <row r="6544" spans="1:9">
      <c r="A6544" t="n">
        <v>68617</v>
      </c>
      <c r="B6544" s="26" t="n">
        <v>51</v>
      </c>
      <c r="C6544" s="7" t="n">
        <v>4</v>
      </c>
      <c r="D6544" s="7" t="n">
        <v>0</v>
      </c>
      <c r="E6544" s="7" t="s">
        <v>729</v>
      </c>
    </row>
    <row r="6545" spans="1:6">
      <c r="A6545" t="s">
        <v>4</v>
      </c>
      <c r="B6545" s="4" t="s">
        <v>5</v>
      </c>
      <c r="C6545" s="4" t="s">
        <v>11</v>
      </c>
    </row>
    <row r="6546" spans="1:6">
      <c r="A6546" t="n">
        <v>68631</v>
      </c>
      <c r="B6546" s="29" t="n">
        <v>16</v>
      </c>
      <c r="C6546" s="7" t="n">
        <v>0</v>
      </c>
    </row>
    <row r="6547" spans="1:6">
      <c r="A6547" t="s">
        <v>4</v>
      </c>
      <c r="B6547" s="4" t="s">
        <v>5</v>
      </c>
      <c r="C6547" s="4" t="s">
        <v>11</v>
      </c>
      <c r="D6547" s="4" t="s">
        <v>51</v>
      </c>
      <c r="E6547" s="4" t="s">
        <v>7</v>
      </c>
      <c r="F6547" s="4" t="s">
        <v>7</v>
      </c>
    </row>
    <row r="6548" spans="1:6">
      <c r="A6548" t="n">
        <v>68634</v>
      </c>
      <c r="B6548" s="31" t="n">
        <v>26</v>
      </c>
      <c r="C6548" s="7" t="n">
        <v>0</v>
      </c>
      <c r="D6548" s="7" t="s">
        <v>730</v>
      </c>
      <c r="E6548" s="7" t="n">
        <v>2</v>
      </c>
      <c r="F6548" s="7" t="n">
        <v>0</v>
      </c>
    </row>
    <row r="6549" spans="1:6">
      <c r="A6549" t="s">
        <v>4</v>
      </c>
      <c r="B6549" s="4" t="s">
        <v>5</v>
      </c>
    </row>
    <row r="6550" spans="1:6">
      <c r="A6550" t="n">
        <v>68650</v>
      </c>
      <c r="B6550" s="32" t="n">
        <v>28</v>
      </c>
    </row>
    <row r="6551" spans="1:6">
      <c r="A6551" t="s">
        <v>4</v>
      </c>
      <c r="B6551" s="4" t="s">
        <v>5</v>
      </c>
      <c r="C6551" s="4" t="s">
        <v>11</v>
      </c>
      <c r="D6551" s="4" t="s">
        <v>7</v>
      </c>
    </row>
    <row r="6552" spans="1:6">
      <c r="A6552" t="n">
        <v>68651</v>
      </c>
      <c r="B6552" s="64" t="n">
        <v>89</v>
      </c>
      <c r="C6552" s="7" t="n">
        <v>65533</v>
      </c>
      <c r="D6552" s="7" t="n">
        <v>1</v>
      </c>
    </row>
    <row r="6553" spans="1:6">
      <c r="A6553" t="s">
        <v>4</v>
      </c>
      <c r="B6553" s="4" t="s">
        <v>5</v>
      </c>
      <c r="C6553" s="4" t="s">
        <v>11</v>
      </c>
      <c r="D6553" s="4" t="s">
        <v>7</v>
      </c>
      <c r="E6553" s="4" t="s">
        <v>8</v>
      </c>
      <c r="F6553" s="4" t="s">
        <v>13</v>
      </c>
      <c r="G6553" s="4" t="s">
        <v>13</v>
      </c>
      <c r="H6553" s="4" t="s">
        <v>13</v>
      </c>
    </row>
    <row r="6554" spans="1:6">
      <c r="A6554" t="n">
        <v>68655</v>
      </c>
      <c r="B6554" s="24" t="n">
        <v>48</v>
      </c>
      <c r="C6554" s="7" t="n">
        <v>5</v>
      </c>
      <c r="D6554" s="7" t="n">
        <v>0</v>
      </c>
      <c r="E6554" s="7" t="s">
        <v>701</v>
      </c>
      <c r="F6554" s="7" t="n">
        <v>-1</v>
      </c>
      <c r="G6554" s="7" t="n">
        <v>1</v>
      </c>
      <c r="H6554" s="7" t="n">
        <v>0</v>
      </c>
    </row>
    <row r="6555" spans="1:6">
      <c r="A6555" t="s">
        <v>4</v>
      </c>
      <c r="B6555" s="4" t="s">
        <v>5</v>
      </c>
      <c r="C6555" s="4" t="s">
        <v>7</v>
      </c>
      <c r="D6555" s="4" t="s">
        <v>11</v>
      </c>
      <c r="E6555" s="4" t="s">
        <v>8</v>
      </c>
    </row>
    <row r="6556" spans="1:6">
      <c r="A6556" t="n">
        <v>68686</v>
      </c>
      <c r="B6556" s="26" t="n">
        <v>51</v>
      </c>
      <c r="C6556" s="7" t="n">
        <v>4</v>
      </c>
      <c r="D6556" s="7" t="n">
        <v>5</v>
      </c>
      <c r="E6556" s="7" t="s">
        <v>731</v>
      </c>
    </row>
    <row r="6557" spans="1:6">
      <c r="A6557" t="s">
        <v>4</v>
      </c>
      <c r="B6557" s="4" t="s">
        <v>5</v>
      </c>
      <c r="C6557" s="4" t="s">
        <v>11</v>
      </c>
    </row>
    <row r="6558" spans="1:6">
      <c r="A6558" t="n">
        <v>68700</v>
      </c>
      <c r="B6558" s="29" t="n">
        <v>16</v>
      </c>
      <c r="C6558" s="7" t="n">
        <v>0</v>
      </c>
    </row>
    <row r="6559" spans="1:6">
      <c r="A6559" t="s">
        <v>4</v>
      </c>
      <c r="B6559" s="4" t="s">
        <v>5</v>
      </c>
      <c r="C6559" s="4" t="s">
        <v>11</v>
      </c>
      <c r="D6559" s="4" t="s">
        <v>51</v>
      </c>
      <c r="E6559" s="4" t="s">
        <v>7</v>
      </c>
      <c r="F6559" s="4" t="s">
        <v>7</v>
      </c>
    </row>
    <row r="6560" spans="1:6">
      <c r="A6560" t="n">
        <v>68703</v>
      </c>
      <c r="B6560" s="31" t="n">
        <v>26</v>
      </c>
      <c r="C6560" s="7" t="n">
        <v>5</v>
      </c>
      <c r="D6560" s="7" t="s">
        <v>732</v>
      </c>
      <c r="E6560" s="7" t="n">
        <v>2</v>
      </c>
      <c r="F6560" s="7" t="n">
        <v>0</v>
      </c>
    </row>
    <row r="6561" spans="1:8">
      <c r="A6561" t="s">
        <v>4</v>
      </c>
      <c r="B6561" s="4" t="s">
        <v>5</v>
      </c>
    </row>
    <row r="6562" spans="1:8">
      <c r="A6562" t="n">
        <v>68782</v>
      </c>
      <c r="B6562" s="32" t="n">
        <v>28</v>
      </c>
    </row>
    <row r="6563" spans="1:8">
      <c r="A6563" t="s">
        <v>4</v>
      </c>
      <c r="B6563" s="4" t="s">
        <v>5</v>
      </c>
      <c r="C6563" s="4" t="s">
        <v>11</v>
      </c>
      <c r="D6563" s="4" t="s">
        <v>7</v>
      </c>
    </row>
    <row r="6564" spans="1:8">
      <c r="A6564" t="n">
        <v>68783</v>
      </c>
      <c r="B6564" s="64" t="n">
        <v>89</v>
      </c>
      <c r="C6564" s="7" t="n">
        <v>65533</v>
      </c>
      <c r="D6564" s="7" t="n">
        <v>1</v>
      </c>
    </row>
    <row r="6565" spans="1:8">
      <c r="A6565" t="s">
        <v>4</v>
      </c>
      <c r="B6565" s="4" t="s">
        <v>5</v>
      </c>
      <c r="C6565" s="4" t="s">
        <v>11</v>
      </c>
      <c r="D6565" s="4" t="s">
        <v>7</v>
      </c>
      <c r="E6565" s="4" t="s">
        <v>7</v>
      </c>
      <c r="F6565" s="4" t="s">
        <v>8</v>
      </c>
    </row>
    <row r="6566" spans="1:8">
      <c r="A6566" t="n">
        <v>68787</v>
      </c>
      <c r="B6566" s="28" t="n">
        <v>20</v>
      </c>
      <c r="C6566" s="7" t="n">
        <v>7</v>
      </c>
      <c r="D6566" s="7" t="n">
        <v>2</v>
      </c>
      <c r="E6566" s="7" t="n">
        <v>10</v>
      </c>
      <c r="F6566" s="7" t="s">
        <v>489</v>
      </c>
    </row>
    <row r="6567" spans="1:8">
      <c r="A6567" t="s">
        <v>4</v>
      </c>
      <c r="B6567" s="4" t="s">
        <v>5</v>
      </c>
      <c r="C6567" s="4" t="s">
        <v>7</v>
      </c>
      <c r="D6567" s="4" t="s">
        <v>11</v>
      </c>
      <c r="E6567" s="4" t="s">
        <v>8</v>
      </c>
    </row>
    <row r="6568" spans="1:8">
      <c r="A6568" t="n">
        <v>68808</v>
      </c>
      <c r="B6568" s="26" t="n">
        <v>51</v>
      </c>
      <c r="C6568" s="7" t="n">
        <v>4</v>
      </c>
      <c r="D6568" s="7" t="n">
        <v>7</v>
      </c>
      <c r="E6568" s="7" t="s">
        <v>570</v>
      </c>
    </row>
    <row r="6569" spans="1:8">
      <c r="A6569" t="s">
        <v>4</v>
      </c>
      <c r="B6569" s="4" t="s">
        <v>5</v>
      </c>
      <c r="C6569" s="4" t="s">
        <v>11</v>
      </c>
    </row>
    <row r="6570" spans="1:8">
      <c r="A6570" t="n">
        <v>68822</v>
      </c>
      <c r="B6570" s="29" t="n">
        <v>16</v>
      </c>
      <c r="C6570" s="7" t="n">
        <v>0</v>
      </c>
    </row>
    <row r="6571" spans="1:8">
      <c r="A6571" t="s">
        <v>4</v>
      </c>
      <c r="B6571" s="4" t="s">
        <v>5</v>
      </c>
      <c r="C6571" s="4" t="s">
        <v>11</v>
      </c>
      <c r="D6571" s="4" t="s">
        <v>51</v>
      </c>
      <c r="E6571" s="4" t="s">
        <v>7</v>
      </c>
      <c r="F6571" s="4" t="s">
        <v>7</v>
      </c>
    </row>
    <row r="6572" spans="1:8">
      <c r="A6572" t="n">
        <v>68825</v>
      </c>
      <c r="B6572" s="31" t="n">
        <v>26</v>
      </c>
      <c r="C6572" s="7" t="n">
        <v>7</v>
      </c>
      <c r="D6572" s="7" t="s">
        <v>733</v>
      </c>
      <c r="E6572" s="7" t="n">
        <v>2</v>
      </c>
      <c r="F6572" s="7" t="n">
        <v>0</v>
      </c>
    </row>
    <row r="6573" spans="1:8">
      <c r="A6573" t="s">
        <v>4</v>
      </c>
      <c r="B6573" s="4" t="s">
        <v>5</v>
      </c>
    </row>
    <row r="6574" spans="1:8">
      <c r="A6574" t="n">
        <v>68848</v>
      </c>
      <c r="B6574" s="32" t="n">
        <v>28</v>
      </c>
    </row>
    <row r="6575" spans="1:8">
      <c r="A6575" t="s">
        <v>4</v>
      </c>
      <c r="B6575" s="4" t="s">
        <v>5</v>
      </c>
      <c r="C6575" s="4" t="s">
        <v>11</v>
      </c>
      <c r="D6575" s="4" t="s">
        <v>7</v>
      </c>
    </row>
    <row r="6576" spans="1:8">
      <c r="A6576" t="n">
        <v>68849</v>
      </c>
      <c r="B6576" s="64" t="n">
        <v>89</v>
      </c>
      <c r="C6576" s="7" t="n">
        <v>65533</v>
      </c>
      <c r="D6576" s="7" t="n">
        <v>1</v>
      </c>
    </row>
    <row r="6577" spans="1:6">
      <c r="A6577" t="s">
        <v>4</v>
      </c>
      <c r="B6577" s="4" t="s">
        <v>5</v>
      </c>
      <c r="C6577" s="4" t="s">
        <v>7</v>
      </c>
      <c r="D6577" s="4" t="s">
        <v>11</v>
      </c>
      <c r="E6577" s="4" t="s">
        <v>13</v>
      </c>
    </row>
    <row r="6578" spans="1:6">
      <c r="A6578" t="n">
        <v>68853</v>
      </c>
      <c r="B6578" s="48" t="n">
        <v>58</v>
      </c>
      <c r="C6578" s="7" t="n">
        <v>101</v>
      </c>
      <c r="D6578" s="7" t="n">
        <v>800</v>
      </c>
      <c r="E6578" s="7" t="n">
        <v>1</v>
      </c>
    </row>
    <row r="6579" spans="1:6">
      <c r="A6579" t="s">
        <v>4</v>
      </c>
      <c r="B6579" s="4" t="s">
        <v>5</v>
      </c>
      <c r="C6579" s="4" t="s">
        <v>7</v>
      </c>
      <c r="D6579" s="4" t="s">
        <v>11</v>
      </c>
    </row>
    <row r="6580" spans="1:6">
      <c r="A6580" t="n">
        <v>68861</v>
      </c>
      <c r="B6580" s="48" t="n">
        <v>58</v>
      </c>
      <c r="C6580" s="7" t="n">
        <v>254</v>
      </c>
      <c r="D6580" s="7" t="n">
        <v>0</v>
      </c>
    </row>
    <row r="6581" spans="1:6">
      <c r="A6581" t="s">
        <v>4</v>
      </c>
      <c r="B6581" s="4" t="s">
        <v>5</v>
      </c>
      <c r="C6581" s="4" t="s">
        <v>7</v>
      </c>
      <c r="D6581" s="4" t="s">
        <v>7</v>
      </c>
      <c r="E6581" s="4" t="s">
        <v>13</v>
      </c>
      <c r="F6581" s="4" t="s">
        <v>13</v>
      </c>
      <c r="G6581" s="4" t="s">
        <v>13</v>
      </c>
      <c r="H6581" s="4" t="s">
        <v>11</v>
      </c>
    </row>
    <row r="6582" spans="1:6">
      <c r="A6582" t="n">
        <v>68865</v>
      </c>
      <c r="B6582" s="53" t="n">
        <v>45</v>
      </c>
      <c r="C6582" s="7" t="n">
        <v>2</v>
      </c>
      <c r="D6582" s="7" t="n">
        <v>3</v>
      </c>
      <c r="E6582" s="7" t="n">
        <v>-10.5200004577637</v>
      </c>
      <c r="F6582" s="7" t="n">
        <v>0.899999976158142</v>
      </c>
      <c r="G6582" s="7" t="n">
        <v>8</v>
      </c>
      <c r="H6582" s="7" t="n">
        <v>0</v>
      </c>
    </row>
    <row r="6583" spans="1:6">
      <c r="A6583" t="s">
        <v>4</v>
      </c>
      <c r="B6583" s="4" t="s">
        <v>5</v>
      </c>
      <c r="C6583" s="4" t="s">
        <v>7</v>
      </c>
      <c r="D6583" s="4" t="s">
        <v>7</v>
      </c>
      <c r="E6583" s="4" t="s">
        <v>13</v>
      </c>
      <c r="F6583" s="4" t="s">
        <v>13</v>
      </c>
      <c r="G6583" s="4" t="s">
        <v>13</v>
      </c>
      <c r="H6583" s="4" t="s">
        <v>11</v>
      </c>
      <c r="I6583" s="4" t="s">
        <v>7</v>
      </c>
    </row>
    <row r="6584" spans="1:6">
      <c r="A6584" t="n">
        <v>68882</v>
      </c>
      <c r="B6584" s="53" t="n">
        <v>45</v>
      </c>
      <c r="C6584" s="7" t="n">
        <v>4</v>
      </c>
      <c r="D6584" s="7" t="n">
        <v>3</v>
      </c>
      <c r="E6584" s="7" t="n">
        <v>12.1000003814697</v>
      </c>
      <c r="F6584" s="7" t="n">
        <v>259.429992675781</v>
      </c>
      <c r="G6584" s="7" t="n">
        <v>0</v>
      </c>
      <c r="H6584" s="7" t="n">
        <v>0</v>
      </c>
      <c r="I6584" s="7" t="n">
        <v>0</v>
      </c>
    </row>
    <row r="6585" spans="1:6">
      <c r="A6585" t="s">
        <v>4</v>
      </c>
      <c r="B6585" s="4" t="s">
        <v>5</v>
      </c>
      <c r="C6585" s="4" t="s">
        <v>7</v>
      </c>
      <c r="D6585" s="4" t="s">
        <v>7</v>
      </c>
      <c r="E6585" s="4" t="s">
        <v>13</v>
      </c>
      <c r="F6585" s="4" t="s">
        <v>11</v>
      </c>
    </row>
    <row r="6586" spans="1:6">
      <c r="A6586" t="n">
        <v>68900</v>
      </c>
      <c r="B6586" s="53" t="n">
        <v>45</v>
      </c>
      <c r="C6586" s="7" t="n">
        <v>5</v>
      </c>
      <c r="D6586" s="7" t="n">
        <v>3</v>
      </c>
      <c r="E6586" s="7" t="n">
        <v>4.59999990463257</v>
      </c>
      <c r="F6586" s="7" t="n">
        <v>0</v>
      </c>
    </row>
    <row r="6587" spans="1:6">
      <c r="A6587" t="s">
        <v>4</v>
      </c>
      <c r="B6587" s="4" t="s">
        <v>5</v>
      </c>
      <c r="C6587" s="4" t="s">
        <v>7</v>
      </c>
      <c r="D6587" s="4" t="s">
        <v>7</v>
      </c>
      <c r="E6587" s="4" t="s">
        <v>13</v>
      </c>
      <c r="F6587" s="4" t="s">
        <v>11</v>
      </c>
    </row>
    <row r="6588" spans="1:6">
      <c r="A6588" t="n">
        <v>68909</v>
      </c>
      <c r="B6588" s="53" t="n">
        <v>45</v>
      </c>
      <c r="C6588" s="7" t="n">
        <v>11</v>
      </c>
      <c r="D6588" s="7" t="n">
        <v>3</v>
      </c>
      <c r="E6588" s="7" t="n">
        <v>34</v>
      </c>
      <c r="F6588" s="7" t="n">
        <v>0</v>
      </c>
    </row>
    <row r="6589" spans="1:6">
      <c r="A6589" t="s">
        <v>4</v>
      </c>
      <c r="B6589" s="4" t="s">
        <v>5</v>
      </c>
      <c r="C6589" s="4" t="s">
        <v>7</v>
      </c>
      <c r="D6589" s="4" t="s">
        <v>7</v>
      </c>
      <c r="E6589" s="4" t="s">
        <v>13</v>
      </c>
      <c r="F6589" s="4" t="s">
        <v>13</v>
      </c>
      <c r="G6589" s="4" t="s">
        <v>13</v>
      </c>
      <c r="H6589" s="4" t="s">
        <v>11</v>
      </c>
    </row>
    <row r="6590" spans="1:6">
      <c r="A6590" t="n">
        <v>68918</v>
      </c>
      <c r="B6590" s="53" t="n">
        <v>45</v>
      </c>
      <c r="C6590" s="7" t="n">
        <v>2</v>
      </c>
      <c r="D6590" s="7" t="n">
        <v>3</v>
      </c>
      <c r="E6590" s="7" t="n">
        <v>-12.7600002288818</v>
      </c>
      <c r="F6590" s="7" t="n">
        <v>0.810000002384186</v>
      </c>
      <c r="G6590" s="7" t="n">
        <v>7.57999992370605</v>
      </c>
      <c r="H6590" s="7" t="n">
        <v>4000</v>
      </c>
    </row>
    <row r="6591" spans="1:6">
      <c r="A6591" t="s">
        <v>4</v>
      </c>
      <c r="B6591" s="4" t="s">
        <v>5</v>
      </c>
      <c r="C6591" s="4" t="s">
        <v>7</v>
      </c>
      <c r="D6591" s="4" t="s">
        <v>11</v>
      </c>
      <c r="E6591" s="4" t="s">
        <v>8</v>
      </c>
      <c r="F6591" s="4" t="s">
        <v>8</v>
      </c>
      <c r="G6591" s="4" t="s">
        <v>8</v>
      </c>
      <c r="H6591" s="4" t="s">
        <v>8</v>
      </c>
    </row>
    <row r="6592" spans="1:6">
      <c r="A6592" t="n">
        <v>68935</v>
      </c>
      <c r="B6592" s="26" t="n">
        <v>51</v>
      </c>
      <c r="C6592" s="7" t="n">
        <v>3</v>
      </c>
      <c r="D6592" s="7" t="n">
        <v>0</v>
      </c>
      <c r="E6592" s="7" t="s">
        <v>561</v>
      </c>
      <c r="F6592" s="7" t="s">
        <v>558</v>
      </c>
      <c r="G6592" s="7" t="s">
        <v>41</v>
      </c>
      <c r="H6592" s="7" t="s">
        <v>42</v>
      </c>
    </row>
    <row r="6593" spans="1:9">
      <c r="A6593" t="s">
        <v>4</v>
      </c>
      <c r="B6593" s="4" t="s">
        <v>5</v>
      </c>
      <c r="C6593" s="4" t="s">
        <v>7</v>
      </c>
      <c r="D6593" s="4" t="s">
        <v>11</v>
      </c>
    </row>
    <row r="6594" spans="1:9">
      <c r="A6594" t="n">
        <v>68948</v>
      </c>
      <c r="B6594" s="48" t="n">
        <v>58</v>
      </c>
      <c r="C6594" s="7" t="n">
        <v>255</v>
      </c>
      <c r="D6594" s="7" t="n">
        <v>0</v>
      </c>
    </row>
    <row r="6595" spans="1:9">
      <c r="A6595" t="s">
        <v>4</v>
      </c>
      <c r="B6595" s="4" t="s">
        <v>5</v>
      </c>
      <c r="C6595" s="4" t="s">
        <v>11</v>
      </c>
    </row>
    <row r="6596" spans="1:9">
      <c r="A6596" t="n">
        <v>68952</v>
      </c>
      <c r="B6596" s="29" t="n">
        <v>16</v>
      </c>
      <c r="C6596" s="7" t="n">
        <v>500</v>
      </c>
    </row>
    <row r="6597" spans="1:9">
      <c r="A6597" t="s">
        <v>4</v>
      </c>
      <c r="B6597" s="4" t="s">
        <v>5</v>
      </c>
      <c r="C6597" s="4" t="s">
        <v>7</v>
      </c>
      <c r="D6597" s="4" t="s">
        <v>11</v>
      </c>
      <c r="E6597" s="4" t="s">
        <v>8</v>
      </c>
      <c r="F6597" s="4" t="s">
        <v>8</v>
      </c>
      <c r="G6597" s="4" t="s">
        <v>8</v>
      </c>
      <c r="H6597" s="4" t="s">
        <v>8</v>
      </c>
    </row>
    <row r="6598" spans="1:9">
      <c r="A6598" t="n">
        <v>68955</v>
      </c>
      <c r="B6598" s="26" t="n">
        <v>51</v>
      </c>
      <c r="C6598" s="7" t="n">
        <v>3</v>
      </c>
      <c r="D6598" s="7" t="n">
        <v>9</v>
      </c>
      <c r="E6598" s="7" t="s">
        <v>734</v>
      </c>
      <c r="F6598" s="7" t="s">
        <v>42</v>
      </c>
      <c r="G6598" s="7" t="s">
        <v>41</v>
      </c>
      <c r="H6598" s="7" t="s">
        <v>42</v>
      </c>
    </row>
    <row r="6599" spans="1:9">
      <c r="A6599" t="s">
        <v>4</v>
      </c>
      <c r="B6599" s="4" t="s">
        <v>5</v>
      </c>
      <c r="C6599" s="4" t="s">
        <v>11</v>
      </c>
      <c r="D6599" s="4" t="s">
        <v>7</v>
      </c>
      <c r="E6599" s="4" t="s">
        <v>13</v>
      </c>
      <c r="F6599" s="4" t="s">
        <v>11</v>
      </c>
    </row>
    <row r="6600" spans="1:9">
      <c r="A6600" t="n">
        <v>68968</v>
      </c>
      <c r="B6600" s="34" t="n">
        <v>59</v>
      </c>
      <c r="C6600" s="7" t="n">
        <v>9</v>
      </c>
      <c r="D6600" s="7" t="n">
        <v>12</v>
      </c>
      <c r="E6600" s="7" t="n">
        <v>0.150000005960464</v>
      </c>
      <c r="F6600" s="7" t="n">
        <v>0</v>
      </c>
    </row>
    <row r="6601" spans="1:9">
      <c r="A6601" t="s">
        <v>4</v>
      </c>
      <c r="B6601" s="4" t="s">
        <v>5</v>
      </c>
      <c r="C6601" s="4" t="s">
        <v>11</v>
      </c>
    </row>
    <row r="6602" spans="1:9">
      <c r="A6602" t="n">
        <v>68978</v>
      </c>
      <c r="B6602" s="29" t="n">
        <v>16</v>
      </c>
      <c r="C6602" s="7" t="n">
        <v>1300</v>
      </c>
    </row>
    <row r="6603" spans="1:9">
      <c r="A6603" t="s">
        <v>4</v>
      </c>
      <c r="B6603" s="4" t="s">
        <v>5</v>
      </c>
      <c r="C6603" s="4" t="s">
        <v>11</v>
      </c>
      <c r="D6603" s="4" t="s">
        <v>7</v>
      </c>
      <c r="E6603" s="4" t="s">
        <v>8</v>
      </c>
      <c r="F6603" s="4" t="s">
        <v>13</v>
      </c>
      <c r="G6603" s="4" t="s">
        <v>13</v>
      </c>
      <c r="H6603" s="4" t="s">
        <v>13</v>
      </c>
    </row>
    <row r="6604" spans="1:9">
      <c r="A6604" t="n">
        <v>68981</v>
      </c>
      <c r="B6604" s="24" t="n">
        <v>48</v>
      </c>
      <c r="C6604" s="7" t="n">
        <v>9</v>
      </c>
      <c r="D6604" s="7" t="n">
        <v>0</v>
      </c>
      <c r="E6604" s="7" t="s">
        <v>476</v>
      </c>
      <c r="F6604" s="7" t="n">
        <v>-1</v>
      </c>
      <c r="G6604" s="7" t="n">
        <v>1</v>
      </c>
      <c r="H6604" s="7" t="n">
        <v>0</v>
      </c>
    </row>
    <row r="6605" spans="1:9">
      <c r="A6605" t="s">
        <v>4</v>
      </c>
      <c r="B6605" s="4" t="s">
        <v>5</v>
      </c>
      <c r="C6605" s="4" t="s">
        <v>7</v>
      </c>
      <c r="D6605" s="4" t="s">
        <v>11</v>
      </c>
      <c r="E6605" s="4" t="s">
        <v>8</v>
      </c>
    </row>
    <row r="6606" spans="1:9">
      <c r="A6606" t="n">
        <v>69016</v>
      </c>
      <c r="B6606" s="26" t="n">
        <v>51</v>
      </c>
      <c r="C6606" s="7" t="n">
        <v>4</v>
      </c>
      <c r="D6606" s="7" t="n">
        <v>9</v>
      </c>
      <c r="E6606" s="7" t="s">
        <v>526</v>
      </c>
    </row>
    <row r="6607" spans="1:9">
      <c r="A6607" t="s">
        <v>4</v>
      </c>
      <c r="B6607" s="4" t="s">
        <v>5</v>
      </c>
      <c r="C6607" s="4" t="s">
        <v>11</v>
      </c>
    </row>
    <row r="6608" spans="1:9">
      <c r="A6608" t="n">
        <v>69030</v>
      </c>
      <c r="B6608" s="29" t="n">
        <v>16</v>
      </c>
      <c r="C6608" s="7" t="n">
        <v>0</v>
      </c>
    </row>
    <row r="6609" spans="1:8">
      <c r="A6609" t="s">
        <v>4</v>
      </c>
      <c r="B6609" s="4" t="s">
        <v>5</v>
      </c>
      <c r="C6609" s="4" t="s">
        <v>11</v>
      </c>
      <c r="D6609" s="4" t="s">
        <v>51</v>
      </c>
      <c r="E6609" s="4" t="s">
        <v>7</v>
      </c>
      <c r="F6609" s="4" t="s">
        <v>7</v>
      </c>
    </row>
    <row r="6610" spans="1:8">
      <c r="A6610" t="n">
        <v>69033</v>
      </c>
      <c r="B6610" s="31" t="n">
        <v>26</v>
      </c>
      <c r="C6610" s="7" t="n">
        <v>9</v>
      </c>
      <c r="D6610" s="7" t="s">
        <v>735</v>
      </c>
      <c r="E6610" s="7" t="n">
        <v>2</v>
      </c>
      <c r="F6610" s="7" t="n">
        <v>0</v>
      </c>
    </row>
    <row r="6611" spans="1:8">
      <c r="A6611" t="s">
        <v>4</v>
      </c>
      <c r="B6611" s="4" t="s">
        <v>5</v>
      </c>
    </row>
    <row r="6612" spans="1:8">
      <c r="A6612" t="n">
        <v>69063</v>
      </c>
      <c r="B6612" s="32" t="n">
        <v>28</v>
      </c>
    </row>
    <row r="6613" spans="1:8">
      <c r="A6613" t="s">
        <v>4</v>
      </c>
      <c r="B6613" s="4" t="s">
        <v>5</v>
      </c>
      <c r="C6613" s="4" t="s">
        <v>11</v>
      </c>
    </row>
    <row r="6614" spans="1:8">
      <c r="A6614" t="n">
        <v>69064</v>
      </c>
      <c r="B6614" s="29" t="n">
        <v>16</v>
      </c>
      <c r="C6614" s="7" t="n">
        <v>300</v>
      </c>
    </row>
    <row r="6615" spans="1:8">
      <c r="A6615" t="s">
        <v>4</v>
      </c>
      <c r="B6615" s="4" t="s">
        <v>5</v>
      </c>
      <c r="C6615" s="4" t="s">
        <v>7</v>
      </c>
      <c r="D6615" s="4" t="s">
        <v>11</v>
      </c>
      <c r="E6615" s="4" t="s">
        <v>8</v>
      </c>
      <c r="F6615" s="4" t="s">
        <v>8</v>
      </c>
      <c r="G6615" s="4" t="s">
        <v>8</v>
      </c>
      <c r="H6615" s="4" t="s">
        <v>8</v>
      </c>
    </row>
    <row r="6616" spans="1:8">
      <c r="A6616" t="n">
        <v>69067</v>
      </c>
      <c r="B6616" s="26" t="n">
        <v>51</v>
      </c>
      <c r="C6616" s="7" t="n">
        <v>3</v>
      </c>
      <c r="D6616" s="7" t="n">
        <v>0</v>
      </c>
      <c r="E6616" s="7" t="s">
        <v>693</v>
      </c>
      <c r="F6616" s="7" t="s">
        <v>558</v>
      </c>
      <c r="G6616" s="7" t="s">
        <v>41</v>
      </c>
      <c r="H6616" s="7" t="s">
        <v>42</v>
      </c>
    </row>
    <row r="6617" spans="1:8">
      <c r="A6617" t="s">
        <v>4</v>
      </c>
      <c r="B6617" s="4" t="s">
        <v>5</v>
      </c>
      <c r="C6617" s="4" t="s">
        <v>11</v>
      </c>
      <c r="D6617" s="4" t="s">
        <v>13</v>
      </c>
      <c r="E6617" s="4" t="s">
        <v>13</v>
      </c>
      <c r="F6617" s="4" t="s">
        <v>13</v>
      </c>
      <c r="G6617" s="4" t="s">
        <v>11</v>
      </c>
      <c r="H6617" s="4" t="s">
        <v>11</v>
      </c>
    </row>
    <row r="6618" spans="1:8">
      <c r="A6618" t="n">
        <v>69080</v>
      </c>
      <c r="B6618" s="47" t="n">
        <v>60</v>
      </c>
      <c r="C6618" s="7" t="n">
        <v>0</v>
      </c>
      <c r="D6618" s="7" t="n">
        <v>40</v>
      </c>
      <c r="E6618" s="7" t="n">
        <v>-18</v>
      </c>
      <c r="F6618" s="7" t="n">
        <v>0</v>
      </c>
      <c r="G6618" s="7" t="n">
        <v>1000</v>
      </c>
      <c r="H6618" s="7" t="n">
        <v>0</v>
      </c>
    </row>
    <row r="6619" spans="1:8">
      <c r="A6619" t="s">
        <v>4</v>
      </c>
      <c r="B6619" s="4" t="s">
        <v>5</v>
      </c>
      <c r="C6619" s="4" t="s">
        <v>11</v>
      </c>
    </row>
    <row r="6620" spans="1:8">
      <c r="A6620" t="n">
        <v>69099</v>
      </c>
      <c r="B6620" s="29" t="n">
        <v>16</v>
      </c>
      <c r="C6620" s="7" t="n">
        <v>500</v>
      </c>
    </row>
    <row r="6621" spans="1:8">
      <c r="A6621" t="s">
        <v>4</v>
      </c>
      <c r="B6621" s="4" t="s">
        <v>5</v>
      </c>
      <c r="C6621" s="4" t="s">
        <v>11</v>
      </c>
      <c r="D6621" s="4" t="s">
        <v>7</v>
      </c>
      <c r="E6621" s="4" t="s">
        <v>13</v>
      </c>
      <c r="F6621" s="4" t="s">
        <v>11</v>
      </c>
    </row>
    <row r="6622" spans="1:8">
      <c r="A6622" t="n">
        <v>69102</v>
      </c>
      <c r="B6622" s="34" t="n">
        <v>59</v>
      </c>
      <c r="C6622" s="7" t="n">
        <v>0</v>
      </c>
      <c r="D6622" s="7" t="n">
        <v>6</v>
      </c>
      <c r="E6622" s="7" t="n">
        <v>0</v>
      </c>
      <c r="F6622" s="7" t="n">
        <v>0</v>
      </c>
    </row>
    <row r="6623" spans="1:8">
      <c r="A6623" t="s">
        <v>4</v>
      </c>
      <c r="B6623" s="4" t="s">
        <v>5</v>
      </c>
      <c r="C6623" s="4" t="s">
        <v>11</v>
      </c>
    </row>
    <row r="6624" spans="1:8">
      <c r="A6624" t="n">
        <v>69112</v>
      </c>
      <c r="B6624" s="29" t="n">
        <v>16</v>
      </c>
      <c r="C6624" s="7" t="n">
        <v>1000</v>
      </c>
    </row>
    <row r="6625" spans="1:8">
      <c r="A6625" t="s">
        <v>4</v>
      </c>
      <c r="B6625" s="4" t="s">
        <v>5</v>
      </c>
      <c r="C6625" s="4" t="s">
        <v>7</v>
      </c>
      <c r="D6625" s="4" t="s">
        <v>11</v>
      </c>
      <c r="E6625" s="4" t="s">
        <v>7</v>
      </c>
    </row>
    <row r="6626" spans="1:8">
      <c r="A6626" t="n">
        <v>69115</v>
      </c>
      <c r="B6626" s="14" t="n">
        <v>49</v>
      </c>
      <c r="C6626" s="7" t="n">
        <v>1</v>
      </c>
      <c r="D6626" s="7" t="n">
        <v>4000</v>
      </c>
      <c r="E6626" s="7" t="n">
        <v>0</v>
      </c>
    </row>
    <row r="6627" spans="1:8">
      <c r="A6627" t="s">
        <v>4</v>
      </c>
      <c r="B6627" s="4" t="s">
        <v>5</v>
      </c>
      <c r="C6627" s="4" t="s">
        <v>7</v>
      </c>
      <c r="D6627" s="4" t="s">
        <v>11</v>
      </c>
      <c r="E6627" s="4" t="s">
        <v>13</v>
      </c>
    </row>
    <row r="6628" spans="1:8">
      <c r="A6628" t="n">
        <v>69120</v>
      </c>
      <c r="B6628" s="48" t="n">
        <v>58</v>
      </c>
      <c r="C6628" s="7" t="n">
        <v>0</v>
      </c>
      <c r="D6628" s="7" t="n">
        <v>2000</v>
      </c>
      <c r="E6628" s="7" t="n">
        <v>1</v>
      </c>
    </row>
    <row r="6629" spans="1:8">
      <c r="A6629" t="s">
        <v>4</v>
      </c>
      <c r="B6629" s="4" t="s">
        <v>5</v>
      </c>
      <c r="C6629" s="4" t="s">
        <v>7</v>
      </c>
      <c r="D6629" s="4" t="s">
        <v>11</v>
      </c>
    </row>
    <row r="6630" spans="1:8">
      <c r="A6630" t="n">
        <v>69128</v>
      </c>
      <c r="B6630" s="48" t="n">
        <v>58</v>
      </c>
      <c r="C6630" s="7" t="n">
        <v>255</v>
      </c>
      <c r="D6630" s="7" t="n">
        <v>0</v>
      </c>
    </row>
    <row r="6631" spans="1:8">
      <c r="A6631" t="s">
        <v>4</v>
      </c>
      <c r="B6631" s="4" t="s">
        <v>5</v>
      </c>
      <c r="C6631" s="4" t="s">
        <v>7</v>
      </c>
      <c r="D6631" s="4" t="s">
        <v>7</v>
      </c>
    </row>
    <row r="6632" spans="1:8">
      <c r="A6632" t="n">
        <v>69132</v>
      </c>
      <c r="B6632" s="14" t="n">
        <v>49</v>
      </c>
      <c r="C6632" s="7" t="n">
        <v>2</v>
      </c>
      <c r="D6632" s="7" t="n">
        <v>0</v>
      </c>
    </row>
    <row r="6633" spans="1:8">
      <c r="A6633" t="s">
        <v>4</v>
      </c>
      <c r="B6633" s="4" t="s">
        <v>5</v>
      </c>
      <c r="C6633" s="4" t="s">
        <v>11</v>
      </c>
    </row>
    <row r="6634" spans="1:8">
      <c r="A6634" t="n">
        <v>69135</v>
      </c>
      <c r="B6634" s="29" t="n">
        <v>16</v>
      </c>
      <c r="C6634" s="7" t="n">
        <v>200</v>
      </c>
    </row>
    <row r="6635" spans="1:8">
      <c r="A6635" t="s">
        <v>4</v>
      </c>
      <c r="B6635" s="4" t="s">
        <v>5</v>
      </c>
      <c r="C6635" s="4" t="s">
        <v>7</v>
      </c>
      <c r="D6635" s="4" t="s">
        <v>11</v>
      </c>
      <c r="E6635" s="4" t="s">
        <v>11</v>
      </c>
      <c r="F6635" s="4" t="s">
        <v>11</v>
      </c>
      <c r="G6635" s="4" t="s">
        <v>11</v>
      </c>
      <c r="H6635" s="4" t="s">
        <v>7</v>
      </c>
    </row>
    <row r="6636" spans="1:8">
      <c r="A6636" t="n">
        <v>69138</v>
      </c>
      <c r="B6636" s="56" t="n">
        <v>25</v>
      </c>
      <c r="C6636" s="7" t="n">
        <v>5</v>
      </c>
      <c r="D6636" s="7" t="n">
        <v>65535</v>
      </c>
      <c r="E6636" s="7" t="n">
        <v>65535</v>
      </c>
      <c r="F6636" s="7" t="n">
        <v>65535</v>
      </c>
      <c r="G6636" s="7" t="n">
        <v>65535</v>
      </c>
      <c r="H6636" s="7" t="n">
        <v>0</v>
      </c>
    </row>
    <row r="6637" spans="1:8">
      <c r="A6637" t="s">
        <v>4</v>
      </c>
      <c r="B6637" s="4" t="s">
        <v>5</v>
      </c>
      <c r="C6637" s="4" t="s">
        <v>7</v>
      </c>
      <c r="D6637" s="4" t="s">
        <v>11</v>
      </c>
      <c r="E6637" s="4" t="s">
        <v>13</v>
      </c>
      <c r="F6637" s="4" t="s">
        <v>11</v>
      </c>
      <c r="G6637" s="4" t="s">
        <v>14</v>
      </c>
      <c r="H6637" s="4" t="s">
        <v>14</v>
      </c>
      <c r="I6637" s="4" t="s">
        <v>11</v>
      </c>
      <c r="J6637" s="4" t="s">
        <v>11</v>
      </c>
      <c r="K6637" s="4" t="s">
        <v>14</v>
      </c>
      <c r="L6637" s="4" t="s">
        <v>14</v>
      </c>
      <c r="M6637" s="4" t="s">
        <v>14</v>
      </c>
      <c r="N6637" s="4" t="s">
        <v>14</v>
      </c>
      <c r="O6637" s="4" t="s">
        <v>8</v>
      </c>
    </row>
    <row r="6638" spans="1:8">
      <c r="A6638" t="n">
        <v>69149</v>
      </c>
      <c r="B6638" s="15" t="n">
        <v>50</v>
      </c>
      <c r="C6638" s="7" t="n">
        <v>0</v>
      </c>
      <c r="D6638" s="7" t="n">
        <v>12101</v>
      </c>
      <c r="E6638" s="7" t="n">
        <v>1</v>
      </c>
      <c r="F6638" s="7" t="n">
        <v>0</v>
      </c>
      <c r="G6638" s="7" t="n">
        <v>0</v>
      </c>
      <c r="H6638" s="7" t="n">
        <v>0</v>
      </c>
      <c r="I6638" s="7" t="n">
        <v>0</v>
      </c>
      <c r="J6638" s="7" t="n">
        <v>65533</v>
      </c>
      <c r="K6638" s="7" t="n">
        <v>0</v>
      </c>
      <c r="L6638" s="7" t="n">
        <v>0</v>
      </c>
      <c r="M6638" s="7" t="n">
        <v>0</v>
      </c>
      <c r="N6638" s="7" t="n">
        <v>0</v>
      </c>
      <c r="O6638" s="7" t="s">
        <v>22</v>
      </c>
    </row>
    <row r="6639" spans="1:8">
      <c r="A6639" t="s">
        <v>4</v>
      </c>
      <c r="B6639" s="4" t="s">
        <v>5</v>
      </c>
      <c r="C6639" s="4" t="s">
        <v>11</v>
      </c>
      <c r="D6639" s="4" t="s">
        <v>7</v>
      </c>
      <c r="E6639" s="4" t="s">
        <v>51</v>
      </c>
      <c r="F6639" s="4" t="s">
        <v>7</v>
      </c>
      <c r="G6639" s="4" t="s">
        <v>7</v>
      </c>
      <c r="H6639" s="4" t="s">
        <v>7</v>
      </c>
    </row>
    <row r="6640" spans="1:8">
      <c r="A6640" t="n">
        <v>69188</v>
      </c>
      <c r="B6640" s="57" t="n">
        <v>24</v>
      </c>
      <c r="C6640" s="7" t="n">
        <v>65533</v>
      </c>
      <c r="D6640" s="7" t="n">
        <v>12</v>
      </c>
      <c r="E6640" s="7" t="s">
        <v>736</v>
      </c>
      <c r="F6640" s="7" t="n">
        <v>6</v>
      </c>
      <c r="G6640" s="7" t="n">
        <v>2</v>
      </c>
      <c r="H6640" s="7" t="n">
        <v>0</v>
      </c>
    </row>
    <row r="6641" spans="1:15">
      <c r="A6641" t="s">
        <v>4</v>
      </c>
      <c r="B6641" s="4" t="s">
        <v>5</v>
      </c>
    </row>
    <row r="6642" spans="1:15">
      <c r="A6642" t="n">
        <v>69239</v>
      </c>
      <c r="B6642" s="32" t="n">
        <v>28</v>
      </c>
    </row>
    <row r="6643" spans="1:15">
      <c r="A6643" t="s">
        <v>4</v>
      </c>
      <c r="B6643" s="4" t="s">
        <v>5</v>
      </c>
      <c r="C6643" s="4" t="s">
        <v>7</v>
      </c>
    </row>
    <row r="6644" spans="1:15">
      <c r="A6644" t="n">
        <v>69240</v>
      </c>
      <c r="B6644" s="58" t="n">
        <v>27</v>
      </c>
      <c r="C6644" s="7" t="n">
        <v>0</v>
      </c>
    </row>
    <row r="6645" spans="1:15">
      <c r="A6645" t="s">
        <v>4</v>
      </c>
      <c r="B6645" s="4" t="s">
        <v>5</v>
      </c>
      <c r="C6645" s="4" t="s">
        <v>7</v>
      </c>
    </row>
    <row r="6646" spans="1:15">
      <c r="A6646" t="n">
        <v>69242</v>
      </c>
      <c r="B6646" s="58" t="n">
        <v>27</v>
      </c>
      <c r="C6646" s="7" t="n">
        <v>1</v>
      </c>
    </row>
    <row r="6647" spans="1:15">
      <c r="A6647" t="s">
        <v>4</v>
      </c>
      <c r="B6647" s="4" t="s">
        <v>5</v>
      </c>
      <c r="C6647" s="4" t="s">
        <v>7</v>
      </c>
      <c r="D6647" s="4" t="s">
        <v>11</v>
      </c>
      <c r="E6647" s="4" t="s">
        <v>11</v>
      </c>
      <c r="F6647" s="4" t="s">
        <v>11</v>
      </c>
      <c r="G6647" s="4" t="s">
        <v>11</v>
      </c>
      <c r="H6647" s="4" t="s">
        <v>7</v>
      </c>
    </row>
    <row r="6648" spans="1:15">
      <c r="A6648" t="n">
        <v>69244</v>
      </c>
      <c r="B6648" s="56" t="n">
        <v>25</v>
      </c>
      <c r="C6648" s="7" t="n">
        <v>5</v>
      </c>
      <c r="D6648" s="7" t="n">
        <v>65535</v>
      </c>
      <c r="E6648" s="7" t="n">
        <v>65535</v>
      </c>
      <c r="F6648" s="7" t="n">
        <v>65535</v>
      </c>
      <c r="G6648" s="7" t="n">
        <v>65535</v>
      </c>
      <c r="H6648" s="7" t="n">
        <v>0</v>
      </c>
    </row>
    <row r="6649" spans="1:15">
      <c r="A6649" t="s">
        <v>4</v>
      </c>
      <c r="B6649" s="4" t="s">
        <v>5</v>
      </c>
      <c r="C6649" s="4" t="s">
        <v>11</v>
      </c>
    </row>
    <row r="6650" spans="1:15">
      <c r="A6650" t="n">
        <v>69255</v>
      </c>
      <c r="B6650" s="29" t="n">
        <v>16</v>
      </c>
      <c r="C6650" s="7" t="n">
        <v>300</v>
      </c>
    </row>
    <row r="6651" spans="1:15">
      <c r="A6651" t="s">
        <v>4</v>
      </c>
      <c r="B6651" s="4" t="s">
        <v>5</v>
      </c>
      <c r="C6651" s="4" t="s">
        <v>7</v>
      </c>
      <c r="D6651" s="4" t="s">
        <v>11</v>
      </c>
      <c r="E6651" s="4" t="s">
        <v>13</v>
      </c>
      <c r="F6651" s="4" t="s">
        <v>11</v>
      </c>
      <c r="G6651" s="4" t="s">
        <v>14</v>
      </c>
      <c r="H6651" s="4" t="s">
        <v>14</v>
      </c>
      <c r="I6651" s="4" t="s">
        <v>11</v>
      </c>
      <c r="J6651" s="4" t="s">
        <v>11</v>
      </c>
      <c r="K6651" s="4" t="s">
        <v>14</v>
      </c>
      <c r="L6651" s="4" t="s">
        <v>14</v>
      </c>
      <c r="M6651" s="4" t="s">
        <v>14</v>
      </c>
      <c r="N6651" s="4" t="s">
        <v>14</v>
      </c>
      <c r="O6651" s="4" t="s">
        <v>8</v>
      </c>
    </row>
    <row r="6652" spans="1:15">
      <c r="A6652" t="n">
        <v>69258</v>
      </c>
      <c r="B6652" s="15" t="n">
        <v>50</v>
      </c>
      <c r="C6652" s="7" t="n">
        <v>0</v>
      </c>
      <c r="D6652" s="7" t="n">
        <v>12010</v>
      </c>
      <c r="E6652" s="7" t="n">
        <v>1</v>
      </c>
      <c r="F6652" s="7" t="n">
        <v>0</v>
      </c>
      <c r="G6652" s="7" t="n">
        <v>0</v>
      </c>
      <c r="H6652" s="7" t="n">
        <v>0</v>
      </c>
      <c r="I6652" s="7" t="n">
        <v>0</v>
      </c>
      <c r="J6652" s="7" t="n">
        <v>65533</v>
      </c>
      <c r="K6652" s="7" t="n">
        <v>0</v>
      </c>
      <c r="L6652" s="7" t="n">
        <v>0</v>
      </c>
      <c r="M6652" s="7" t="n">
        <v>0</v>
      </c>
      <c r="N6652" s="7" t="n">
        <v>0</v>
      </c>
      <c r="O6652" s="7" t="s">
        <v>22</v>
      </c>
    </row>
    <row r="6653" spans="1:15">
      <c r="A6653" t="s">
        <v>4</v>
      </c>
      <c r="B6653" s="4" t="s">
        <v>5</v>
      </c>
      <c r="C6653" s="4" t="s">
        <v>7</v>
      </c>
      <c r="D6653" s="4" t="s">
        <v>11</v>
      </c>
      <c r="E6653" s="4" t="s">
        <v>11</v>
      </c>
      <c r="F6653" s="4" t="s">
        <v>11</v>
      </c>
      <c r="G6653" s="4" t="s">
        <v>11</v>
      </c>
      <c r="H6653" s="4" t="s">
        <v>7</v>
      </c>
    </row>
    <row r="6654" spans="1:15">
      <c r="A6654" t="n">
        <v>69297</v>
      </c>
      <c r="B6654" s="56" t="n">
        <v>25</v>
      </c>
      <c r="C6654" s="7" t="n">
        <v>5</v>
      </c>
      <c r="D6654" s="7" t="n">
        <v>65535</v>
      </c>
      <c r="E6654" s="7" t="n">
        <v>65535</v>
      </c>
      <c r="F6654" s="7" t="n">
        <v>65535</v>
      </c>
      <c r="G6654" s="7" t="n">
        <v>65535</v>
      </c>
      <c r="H6654" s="7" t="n">
        <v>0</v>
      </c>
    </row>
    <row r="6655" spans="1:15">
      <c r="A6655" t="s">
        <v>4</v>
      </c>
      <c r="B6655" s="4" t="s">
        <v>5</v>
      </c>
      <c r="C6655" s="4" t="s">
        <v>11</v>
      </c>
      <c r="D6655" s="4" t="s">
        <v>7</v>
      </c>
      <c r="E6655" s="4" t="s">
        <v>51</v>
      </c>
      <c r="F6655" s="4" t="s">
        <v>7</v>
      </c>
      <c r="G6655" s="4" t="s">
        <v>7</v>
      </c>
      <c r="H6655" s="4" t="s">
        <v>7</v>
      </c>
    </row>
    <row r="6656" spans="1:15">
      <c r="A6656" t="n">
        <v>69308</v>
      </c>
      <c r="B6656" s="57" t="n">
        <v>24</v>
      </c>
      <c r="C6656" s="7" t="n">
        <v>65533</v>
      </c>
      <c r="D6656" s="7" t="n">
        <v>7</v>
      </c>
      <c r="E6656" s="7" t="s">
        <v>737</v>
      </c>
      <c r="F6656" s="7" t="n">
        <v>6</v>
      </c>
      <c r="G6656" s="7" t="n">
        <v>2</v>
      </c>
      <c r="H6656" s="7" t="n">
        <v>0</v>
      </c>
    </row>
    <row r="6657" spans="1:15">
      <c r="A6657" t="s">
        <v>4</v>
      </c>
      <c r="B6657" s="4" t="s">
        <v>5</v>
      </c>
    </row>
    <row r="6658" spans="1:15">
      <c r="A6658" t="n">
        <v>69363</v>
      </c>
      <c r="B6658" s="32" t="n">
        <v>28</v>
      </c>
    </row>
    <row r="6659" spans="1:15">
      <c r="A6659" t="s">
        <v>4</v>
      </c>
      <c r="B6659" s="4" t="s">
        <v>5</v>
      </c>
      <c r="C6659" s="4" t="s">
        <v>7</v>
      </c>
    </row>
    <row r="6660" spans="1:15">
      <c r="A6660" t="n">
        <v>69364</v>
      </c>
      <c r="B6660" s="58" t="n">
        <v>27</v>
      </c>
      <c r="C6660" s="7" t="n">
        <v>0</v>
      </c>
    </row>
    <row r="6661" spans="1:15">
      <c r="A6661" t="s">
        <v>4</v>
      </c>
      <c r="B6661" s="4" t="s">
        <v>5</v>
      </c>
      <c r="C6661" s="4" t="s">
        <v>7</v>
      </c>
    </row>
    <row r="6662" spans="1:15">
      <c r="A6662" t="n">
        <v>69366</v>
      </c>
      <c r="B6662" s="58" t="n">
        <v>27</v>
      </c>
      <c r="C6662" s="7" t="n">
        <v>1</v>
      </c>
    </row>
    <row r="6663" spans="1:15">
      <c r="A6663" t="s">
        <v>4</v>
      </c>
      <c r="B6663" s="4" t="s">
        <v>5</v>
      </c>
      <c r="C6663" s="4" t="s">
        <v>7</v>
      </c>
      <c r="D6663" s="4" t="s">
        <v>11</v>
      </c>
      <c r="E6663" s="4" t="s">
        <v>11</v>
      </c>
      <c r="F6663" s="4" t="s">
        <v>11</v>
      </c>
      <c r="G6663" s="4" t="s">
        <v>11</v>
      </c>
      <c r="H6663" s="4" t="s">
        <v>7</v>
      </c>
    </row>
    <row r="6664" spans="1:15">
      <c r="A6664" t="n">
        <v>69368</v>
      </c>
      <c r="B6664" s="56" t="n">
        <v>25</v>
      </c>
      <c r="C6664" s="7" t="n">
        <v>5</v>
      </c>
      <c r="D6664" s="7" t="n">
        <v>65535</v>
      </c>
      <c r="E6664" s="7" t="n">
        <v>65535</v>
      </c>
      <c r="F6664" s="7" t="n">
        <v>65535</v>
      </c>
      <c r="G6664" s="7" t="n">
        <v>65535</v>
      </c>
      <c r="H6664" s="7" t="n">
        <v>0</v>
      </c>
    </row>
    <row r="6665" spans="1:15">
      <c r="A6665" t="s">
        <v>4</v>
      </c>
      <c r="B6665" s="4" t="s">
        <v>5</v>
      </c>
      <c r="C6665" s="4" t="s">
        <v>7</v>
      </c>
      <c r="D6665" s="4" t="s">
        <v>11</v>
      </c>
      <c r="E6665" s="4" t="s">
        <v>14</v>
      </c>
    </row>
    <row r="6666" spans="1:15">
      <c r="A6666" t="n">
        <v>69379</v>
      </c>
      <c r="B6666" s="70" t="n">
        <v>101</v>
      </c>
      <c r="C6666" s="7" t="n">
        <v>7</v>
      </c>
      <c r="D6666" s="7" t="n">
        <v>248</v>
      </c>
      <c r="E6666" s="7" t="n">
        <v>500</v>
      </c>
    </row>
    <row r="6667" spans="1:15">
      <c r="A6667" t="s">
        <v>4</v>
      </c>
      <c r="B6667" s="4" t="s">
        <v>5</v>
      </c>
      <c r="C6667" s="4" t="s">
        <v>7</v>
      </c>
      <c r="D6667" s="40" t="s">
        <v>168</v>
      </c>
      <c r="E6667" s="4" t="s">
        <v>5</v>
      </c>
      <c r="F6667" s="4" t="s">
        <v>11</v>
      </c>
      <c r="G6667" s="4" t="s">
        <v>7</v>
      </c>
      <c r="H6667" s="4" t="s">
        <v>11</v>
      </c>
      <c r="I6667" s="4" t="s">
        <v>7</v>
      </c>
      <c r="J6667" s="40" t="s">
        <v>169</v>
      </c>
      <c r="K6667" s="4" t="s">
        <v>7</v>
      </c>
      <c r="L6667" s="4" t="s">
        <v>12</v>
      </c>
    </row>
    <row r="6668" spans="1:15">
      <c r="A6668" t="n">
        <v>69387</v>
      </c>
      <c r="B6668" s="11" t="n">
        <v>5</v>
      </c>
      <c r="C6668" s="7" t="n">
        <v>28</v>
      </c>
      <c r="D6668" s="40" t="s">
        <v>3</v>
      </c>
      <c r="E6668" s="71" t="n">
        <v>105</v>
      </c>
      <c r="F6668" s="7" t="n">
        <v>19</v>
      </c>
      <c r="G6668" s="7" t="n">
        <v>1</v>
      </c>
      <c r="H6668" s="7" t="n">
        <v>0</v>
      </c>
      <c r="I6668" s="7" t="n">
        <v>1</v>
      </c>
      <c r="J6668" s="40" t="s">
        <v>3</v>
      </c>
      <c r="K6668" s="7" t="n">
        <v>1</v>
      </c>
      <c r="L6668" s="12" t="n">
        <f t="normal" ca="1">A6676</f>
        <v>0</v>
      </c>
    </row>
    <row r="6669" spans="1:15">
      <c r="A6669" t="s">
        <v>4</v>
      </c>
      <c r="B6669" s="4" t="s">
        <v>5</v>
      </c>
      <c r="C6669" s="4" t="s">
        <v>11</v>
      </c>
    </row>
    <row r="6670" spans="1:15">
      <c r="A6670" t="n">
        <v>69401</v>
      </c>
      <c r="B6670" s="29" t="n">
        <v>16</v>
      </c>
      <c r="C6670" s="7" t="n">
        <v>300</v>
      </c>
    </row>
    <row r="6671" spans="1:15">
      <c r="A6671" t="s">
        <v>4</v>
      </c>
      <c r="B6671" s="4" t="s">
        <v>5</v>
      </c>
      <c r="C6671" s="4" t="s">
        <v>7</v>
      </c>
      <c r="D6671" s="4" t="s">
        <v>8</v>
      </c>
    </row>
    <row r="6672" spans="1:15">
      <c r="A6672" t="n">
        <v>69404</v>
      </c>
      <c r="B6672" s="6" t="n">
        <v>2</v>
      </c>
      <c r="C6672" s="7" t="n">
        <v>10</v>
      </c>
      <c r="D6672" s="7" t="s">
        <v>738</v>
      </c>
    </row>
    <row r="6673" spans="1:12">
      <c r="A6673" t="s">
        <v>4</v>
      </c>
      <c r="B6673" s="4" t="s">
        <v>5</v>
      </c>
      <c r="C6673" s="4" t="s">
        <v>11</v>
      </c>
      <c r="D6673" s="4" t="s">
        <v>7</v>
      </c>
      <c r="E6673" s="4" t="s">
        <v>11</v>
      </c>
    </row>
    <row r="6674" spans="1:12">
      <c r="A6674" t="n">
        <v>69417</v>
      </c>
      <c r="B6674" s="54" t="n">
        <v>104</v>
      </c>
      <c r="C6674" s="7" t="n">
        <v>19</v>
      </c>
      <c r="D6674" s="7" t="n">
        <v>6</v>
      </c>
      <c r="E6674" s="7" t="n">
        <v>2</v>
      </c>
    </row>
    <row r="6675" spans="1:12">
      <c r="A6675" t="s">
        <v>4</v>
      </c>
      <c r="B6675" s="4" t="s">
        <v>5</v>
      </c>
      <c r="C6675" s="4" t="s">
        <v>11</v>
      </c>
    </row>
    <row r="6676" spans="1:12">
      <c r="A6676" t="n">
        <v>69423</v>
      </c>
      <c r="B6676" s="29" t="n">
        <v>16</v>
      </c>
      <c r="C6676" s="7" t="n">
        <v>1000</v>
      </c>
    </row>
    <row r="6677" spans="1:12">
      <c r="A6677" t="s">
        <v>4</v>
      </c>
      <c r="B6677" s="4" t="s">
        <v>5</v>
      </c>
      <c r="C6677" s="4" t="s">
        <v>7</v>
      </c>
      <c r="D6677" s="4" t="s">
        <v>11</v>
      </c>
      <c r="E6677" s="4" t="s">
        <v>13</v>
      </c>
      <c r="F6677" s="4" t="s">
        <v>11</v>
      </c>
      <c r="G6677" s="4" t="s">
        <v>14</v>
      </c>
      <c r="H6677" s="4" t="s">
        <v>14</v>
      </c>
      <c r="I6677" s="4" t="s">
        <v>11</v>
      </c>
      <c r="J6677" s="4" t="s">
        <v>11</v>
      </c>
      <c r="K6677" s="4" t="s">
        <v>14</v>
      </c>
      <c r="L6677" s="4" t="s">
        <v>14</v>
      </c>
      <c r="M6677" s="4" t="s">
        <v>14</v>
      </c>
      <c r="N6677" s="4" t="s">
        <v>14</v>
      </c>
      <c r="O6677" s="4" t="s">
        <v>8</v>
      </c>
    </row>
    <row r="6678" spans="1:12">
      <c r="A6678" t="n">
        <v>69426</v>
      </c>
      <c r="B6678" s="15" t="n">
        <v>50</v>
      </c>
      <c r="C6678" s="7" t="n">
        <v>0</v>
      </c>
      <c r="D6678" s="7" t="n">
        <v>12500</v>
      </c>
      <c r="E6678" s="7" t="n">
        <v>1</v>
      </c>
      <c r="F6678" s="7" t="n">
        <v>0</v>
      </c>
      <c r="G6678" s="7" t="n">
        <v>0</v>
      </c>
      <c r="H6678" s="7" t="n">
        <v>0</v>
      </c>
      <c r="I6678" s="7" t="n">
        <v>0</v>
      </c>
      <c r="J6678" s="7" t="n">
        <v>65533</v>
      </c>
      <c r="K6678" s="7" t="n">
        <v>0</v>
      </c>
      <c r="L6678" s="7" t="n">
        <v>0</v>
      </c>
      <c r="M6678" s="7" t="n">
        <v>0</v>
      </c>
      <c r="N6678" s="7" t="n">
        <v>0</v>
      </c>
      <c r="O6678" s="7" t="s">
        <v>22</v>
      </c>
    </row>
    <row r="6679" spans="1:12">
      <c r="A6679" t="s">
        <v>4</v>
      </c>
      <c r="B6679" s="4" t="s">
        <v>5</v>
      </c>
      <c r="C6679" s="4" t="s">
        <v>11</v>
      </c>
    </row>
    <row r="6680" spans="1:12">
      <c r="A6680" t="n">
        <v>69465</v>
      </c>
      <c r="B6680" s="29" t="n">
        <v>16</v>
      </c>
      <c r="C6680" s="7" t="n">
        <v>5500</v>
      </c>
    </row>
    <row r="6681" spans="1:12">
      <c r="A6681" t="s">
        <v>4</v>
      </c>
      <c r="B6681" s="4" t="s">
        <v>5</v>
      </c>
      <c r="C6681" s="4" t="s">
        <v>11</v>
      </c>
    </row>
    <row r="6682" spans="1:12">
      <c r="A6682" t="n">
        <v>69468</v>
      </c>
      <c r="B6682" s="29" t="n">
        <v>16</v>
      </c>
      <c r="C6682" s="7" t="n">
        <v>500</v>
      </c>
    </row>
    <row r="6683" spans="1:12">
      <c r="A6683" t="s">
        <v>4</v>
      </c>
      <c r="B6683" s="4" t="s">
        <v>5</v>
      </c>
      <c r="C6683" s="4" t="s">
        <v>7</v>
      </c>
      <c r="D6683" s="4" t="s">
        <v>7</v>
      </c>
      <c r="E6683" s="4" t="s">
        <v>14</v>
      </c>
      <c r="F6683" s="4" t="s">
        <v>7</v>
      </c>
      <c r="G6683" s="4" t="s">
        <v>7</v>
      </c>
    </row>
    <row r="6684" spans="1:12">
      <c r="A6684" t="n">
        <v>69471</v>
      </c>
      <c r="B6684" s="59" t="n">
        <v>18</v>
      </c>
      <c r="C6684" s="7" t="n">
        <v>4</v>
      </c>
      <c r="D6684" s="7" t="n">
        <v>0</v>
      </c>
      <c r="E6684" s="7" t="n">
        <v>12</v>
      </c>
      <c r="F6684" s="7" t="n">
        <v>19</v>
      </c>
      <c r="G6684" s="7" t="n">
        <v>1</v>
      </c>
    </row>
    <row r="6685" spans="1:12">
      <c r="A6685" t="s">
        <v>4</v>
      </c>
      <c r="B6685" s="4" t="s">
        <v>5</v>
      </c>
      <c r="C6685" s="4" t="s">
        <v>7</v>
      </c>
      <c r="D6685" s="4" t="s">
        <v>7</v>
      </c>
      <c r="E6685" s="4" t="s">
        <v>14</v>
      </c>
      <c r="F6685" s="4" t="s">
        <v>7</v>
      </c>
      <c r="G6685" s="4" t="s">
        <v>7</v>
      </c>
    </row>
    <row r="6686" spans="1:12">
      <c r="A6686" t="n">
        <v>69480</v>
      </c>
      <c r="B6686" s="59" t="n">
        <v>18</v>
      </c>
      <c r="C6686" s="7" t="n">
        <v>5</v>
      </c>
      <c r="D6686" s="7" t="n">
        <v>0</v>
      </c>
      <c r="E6686" s="7" t="n">
        <v>20</v>
      </c>
      <c r="F6686" s="7" t="n">
        <v>19</v>
      </c>
      <c r="G6686" s="7" t="n">
        <v>1</v>
      </c>
    </row>
    <row r="6687" spans="1:12">
      <c r="A6687" t="s">
        <v>4</v>
      </c>
      <c r="B6687" s="4" t="s">
        <v>5</v>
      </c>
      <c r="C6687" s="4" t="s">
        <v>7</v>
      </c>
      <c r="D6687" s="4" t="s">
        <v>7</v>
      </c>
      <c r="E6687" s="4" t="s">
        <v>14</v>
      </c>
      <c r="F6687" s="4" t="s">
        <v>7</v>
      </c>
      <c r="G6687" s="4" t="s">
        <v>7</v>
      </c>
    </row>
    <row r="6688" spans="1:12">
      <c r="A6688" t="n">
        <v>69489</v>
      </c>
      <c r="B6688" s="59" t="n">
        <v>18</v>
      </c>
      <c r="C6688" s="7" t="n">
        <v>8</v>
      </c>
      <c r="D6688" s="7" t="n">
        <v>0</v>
      </c>
      <c r="E6688" s="7" t="n">
        <v>1</v>
      </c>
      <c r="F6688" s="7" t="n">
        <v>19</v>
      </c>
      <c r="G6688" s="7" t="n">
        <v>1</v>
      </c>
    </row>
    <row r="6689" spans="1:15">
      <c r="A6689" t="s">
        <v>4</v>
      </c>
      <c r="B6689" s="4" t="s">
        <v>5</v>
      </c>
      <c r="C6689" s="4" t="s">
        <v>7</v>
      </c>
      <c r="D6689" s="4" t="s">
        <v>11</v>
      </c>
      <c r="E6689" s="4" t="s">
        <v>7</v>
      </c>
    </row>
    <row r="6690" spans="1:15">
      <c r="A6690" t="n">
        <v>69498</v>
      </c>
      <c r="B6690" s="23" t="n">
        <v>36</v>
      </c>
      <c r="C6690" s="7" t="n">
        <v>9</v>
      </c>
      <c r="D6690" s="7" t="n">
        <v>9</v>
      </c>
      <c r="E6690" s="7" t="n">
        <v>0</v>
      </c>
    </row>
    <row r="6691" spans="1:15">
      <c r="A6691" t="s">
        <v>4</v>
      </c>
      <c r="B6691" s="4" t="s">
        <v>5</v>
      </c>
      <c r="C6691" s="4" t="s">
        <v>7</v>
      </c>
      <c r="D6691" s="4" t="s">
        <v>11</v>
      </c>
      <c r="E6691" s="4" t="s">
        <v>7</v>
      </c>
    </row>
    <row r="6692" spans="1:15">
      <c r="A6692" t="n">
        <v>69503</v>
      </c>
      <c r="B6692" s="23" t="n">
        <v>36</v>
      </c>
      <c r="C6692" s="7" t="n">
        <v>9</v>
      </c>
      <c r="D6692" s="7" t="n">
        <v>11</v>
      </c>
      <c r="E6692" s="7" t="n">
        <v>0</v>
      </c>
    </row>
    <row r="6693" spans="1:15">
      <c r="A6693" t="s">
        <v>4</v>
      </c>
      <c r="B6693" s="4" t="s">
        <v>5</v>
      </c>
      <c r="C6693" s="4" t="s">
        <v>7</v>
      </c>
      <c r="D6693" s="4" t="s">
        <v>11</v>
      </c>
      <c r="E6693" s="4" t="s">
        <v>7</v>
      </c>
    </row>
    <row r="6694" spans="1:15">
      <c r="A6694" t="n">
        <v>69508</v>
      </c>
      <c r="B6694" s="23" t="n">
        <v>36</v>
      </c>
      <c r="C6694" s="7" t="n">
        <v>9</v>
      </c>
      <c r="D6694" s="7" t="n">
        <v>3</v>
      </c>
      <c r="E6694" s="7" t="n">
        <v>0</v>
      </c>
    </row>
    <row r="6695" spans="1:15">
      <c r="A6695" t="s">
        <v>4</v>
      </c>
      <c r="B6695" s="4" t="s">
        <v>5</v>
      </c>
      <c r="C6695" s="4" t="s">
        <v>7</v>
      </c>
      <c r="D6695" s="4" t="s">
        <v>11</v>
      </c>
      <c r="E6695" s="4" t="s">
        <v>7</v>
      </c>
    </row>
    <row r="6696" spans="1:15">
      <c r="A6696" t="n">
        <v>69513</v>
      </c>
      <c r="B6696" s="23" t="n">
        <v>36</v>
      </c>
      <c r="C6696" s="7" t="n">
        <v>9</v>
      </c>
      <c r="D6696" s="7" t="n">
        <v>1</v>
      </c>
      <c r="E6696" s="7" t="n">
        <v>0</v>
      </c>
    </row>
    <row r="6697" spans="1:15">
      <c r="A6697" t="s">
        <v>4</v>
      </c>
      <c r="B6697" s="4" t="s">
        <v>5</v>
      </c>
      <c r="C6697" s="4" t="s">
        <v>7</v>
      </c>
      <c r="D6697" s="4" t="s">
        <v>11</v>
      </c>
      <c r="E6697" s="4" t="s">
        <v>7</v>
      </c>
    </row>
    <row r="6698" spans="1:15">
      <c r="A6698" t="n">
        <v>69518</v>
      </c>
      <c r="B6698" s="23" t="n">
        <v>36</v>
      </c>
      <c r="C6698" s="7" t="n">
        <v>9</v>
      </c>
      <c r="D6698" s="7" t="n">
        <v>5</v>
      </c>
      <c r="E6698" s="7" t="n">
        <v>0</v>
      </c>
    </row>
    <row r="6699" spans="1:15">
      <c r="A6699" t="s">
        <v>4</v>
      </c>
      <c r="B6699" s="4" t="s">
        <v>5</v>
      </c>
      <c r="C6699" s="4" t="s">
        <v>11</v>
      </c>
    </row>
    <row r="6700" spans="1:15">
      <c r="A6700" t="n">
        <v>69523</v>
      </c>
      <c r="B6700" s="33" t="n">
        <v>12</v>
      </c>
      <c r="C6700" s="7" t="n">
        <v>9489</v>
      </c>
    </row>
    <row r="6701" spans="1:15">
      <c r="A6701" t="s">
        <v>4</v>
      </c>
      <c r="B6701" s="4" t="s">
        <v>5</v>
      </c>
      <c r="C6701" s="4" t="s">
        <v>11</v>
      </c>
      <c r="D6701" s="4" t="s">
        <v>7</v>
      </c>
      <c r="E6701" s="4" t="s">
        <v>7</v>
      </c>
    </row>
    <row r="6702" spans="1:15">
      <c r="A6702" t="n">
        <v>69526</v>
      </c>
      <c r="B6702" s="54" t="n">
        <v>104</v>
      </c>
      <c r="C6702" s="7" t="n">
        <v>19</v>
      </c>
      <c r="D6702" s="7" t="n">
        <v>3</v>
      </c>
      <c r="E6702" s="7" t="n">
        <v>2</v>
      </c>
    </row>
    <row r="6703" spans="1:15">
      <c r="A6703" t="s">
        <v>4</v>
      </c>
      <c r="B6703" s="4" t="s">
        <v>5</v>
      </c>
    </row>
    <row r="6704" spans="1:15">
      <c r="A6704" t="n">
        <v>69531</v>
      </c>
      <c r="B6704" s="5" t="n">
        <v>1</v>
      </c>
    </row>
    <row r="6705" spans="1:5">
      <c r="A6705" t="s">
        <v>4</v>
      </c>
      <c r="B6705" s="4" t="s">
        <v>5</v>
      </c>
      <c r="C6705" s="4" t="s">
        <v>7</v>
      </c>
    </row>
    <row r="6706" spans="1:5">
      <c r="A6706" t="n">
        <v>69532</v>
      </c>
      <c r="B6706" s="14" t="n">
        <v>49</v>
      </c>
      <c r="C6706" s="7" t="n">
        <v>7</v>
      </c>
    </row>
    <row r="6707" spans="1:5">
      <c r="A6707" t="s">
        <v>4</v>
      </c>
      <c r="B6707" s="4" t="s">
        <v>5</v>
      </c>
      <c r="C6707" s="4" t="s">
        <v>7</v>
      </c>
      <c r="D6707" s="4" t="s">
        <v>11</v>
      </c>
      <c r="E6707" s="4" t="s">
        <v>11</v>
      </c>
      <c r="F6707" s="4" t="s">
        <v>11</v>
      </c>
    </row>
    <row r="6708" spans="1:5">
      <c r="A6708" t="n">
        <v>69534</v>
      </c>
      <c r="B6708" s="72" t="n">
        <v>63</v>
      </c>
      <c r="C6708" s="7" t="n">
        <v>0</v>
      </c>
      <c r="D6708" s="7" t="n">
        <v>65535</v>
      </c>
      <c r="E6708" s="7" t="n">
        <v>47</v>
      </c>
      <c r="F6708" s="7" t="n">
        <v>0</v>
      </c>
    </row>
    <row r="6709" spans="1:5">
      <c r="A6709" t="s">
        <v>4</v>
      </c>
      <c r="B6709" s="4" t="s">
        <v>5</v>
      </c>
      <c r="C6709" s="4" t="s">
        <v>11</v>
      </c>
      <c r="D6709" s="4" t="s">
        <v>13</v>
      </c>
      <c r="E6709" s="4" t="s">
        <v>13</v>
      </c>
      <c r="F6709" s="4" t="s">
        <v>13</v>
      </c>
      <c r="G6709" s="4" t="s">
        <v>13</v>
      </c>
    </row>
    <row r="6710" spans="1:5">
      <c r="A6710" t="n">
        <v>69542</v>
      </c>
      <c r="B6710" s="22" t="n">
        <v>46</v>
      </c>
      <c r="C6710" s="7" t="n">
        <v>61456</v>
      </c>
      <c r="D6710" s="7" t="n">
        <v>-0.980000019073486</v>
      </c>
      <c r="E6710" s="7" t="n">
        <v>0</v>
      </c>
      <c r="F6710" s="7" t="n">
        <v>-4.8600001335144</v>
      </c>
      <c r="G6710" s="7" t="n">
        <v>0.600000023841858</v>
      </c>
    </row>
    <row r="6711" spans="1:5">
      <c r="A6711" t="s">
        <v>4</v>
      </c>
      <c r="B6711" s="4" t="s">
        <v>5</v>
      </c>
      <c r="C6711" s="4" t="s">
        <v>7</v>
      </c>
      <c r="D6711" s="4" t="s">
        <v>7</v>
      </c>
      <c r="E6711" s="4" t="s">
        <v>13</v>
      </c>
      <c r="F6711" s="4" t="s">
        <v>13</v>
      </c>
      <c r="G6711" s="4" t="s">
        <v>13</v>
      </c>
      <c r="H6711" s="4" t="s">
        <v>11</v>
      </c>
      <c r="I6711" s="4" t="s">
        <v>7</v>
      </c>
    </row>
    <row r="6712" spans="1:5">
      <c r="A6712" t="n">
        <v>69561</v>
      </c>
      <c r="B6712" s="53" t="n">
        <v>45</v>
      </c>
      <c r="C6712" s="7" t="n">
        <v>4</v>
      </c>
      <c r="D6712" s="7" t="n">
        <v>3</v>
      </c>
      <c r="E6712" s="7" t="n">
        <v>7.03999996185303</v>
      </c>
      <c r="F6712" s="7" t="n">
        <v>0.629999995231628</v>
      </c>
      <c r="G6712" s="7" t="n">
        <v>0</v>
      </c>
      <c r="H6712" s="7" t="n">
        <v>0</v>
      </c>
      <c r="I6712" s="7" t="n">
        <v>0</v>
      </c>
    </row>
    <row r="6713" spans="1:5">
      <c r="A6713" t="s">
        <v>4</v>
      </c>
      <c r="B6713" s="4" t="s">
        <v>5</v>
      </c>
      <c r="C6713" s="4" t="s">
        <v>7</v>
      </c>
      <c r="D6713" s="4" t="s">
        <v>11</v>
      </c>
    </row>
    <row r="6714" spans="1:5">
      <c r="A6714" t="n">
        <v>69579</v>
      </c>
      <c r="B6714" s="8" t="n">
        <v>162</v>
      </c>
      <c r="C6714" s="7" t="n">
        <v>1</v>
      </c>
      <c r="D6714" s="7" t="n">
        <v>0</v>
      </c>
    </row>
    <row r="6715" spans="1:5">
      <c r="A6715" t="s">
        <v>4</v>
      </c>
      <c r="B6715" s="4" t="s">
        <v>5</v>
      </c>
    </row>
    <row r="6716" spans="1:5">
      <c r="A6716" t="n">
        <v>69583</v>
      </c>
      <c r="B6716" s="5" t="n">
        <v>1</v>
      </c>
    </row>
    <row r="6717" spans="1:5" s="3" customFormat="1" customHeight="0">
      <c r="A6717" s="3" t="s">
        <v>2</v>
      </c>
      <c r="B6717" s="3" t="s">
        <v>739</v>
      </c>
    </row>
    <row r="6718" spans="1:5">
      <c r="A6718" t="s">
        <v>4</v>
      </c>
      <c r="B6718" s="4" t="s">
        <v>5</v>
      </c>
      <c r="C6718" s="4" t="s">
        <v>7</v>
      </c>
      <c r="D6718" s="4" t="s">
        <v>7</v>
      </c>
      <c r="E6718" s="4" t="s">
        <v>7</v>
      </c>
      <c r="F6718" s="4" t="s">
        <v>7</v>
      </c>
    </row>
    <row r="6719" spans="1:5">
      <c r="A6719" t="n">
        <v>69584</v>
      </c>
      <c r="B6719" s="9" t="n">
        <v>14</v>
      </c>
      <c r="C6719" s="7" t="n">
        <v>2</v>
      </c>
      <c r="D6719" s="7" t="n">
        <v>0</v>
      </c>
      <c r="E6719" s="7" t="n">
        <v>0</v>
      </c>
      <c r="F6719" s="7" t="n">
        <v>0</v>
      </c>
    </row>
    <row r="6720" spans="1:5">
      <c r="A6720" t="s">
        <v>4</v>
      </c>
      <c r="B6720" s="4" t="s">
        <v>5</v>
      </c>
      <c r="C6720" s="4" t="s">
        <v>7</v>
      </c>
      <c r="D6720" s="40" t="s">
        <v>168</v>
      </c>
      <c r="E6720" s="4" t="s">
        <v>5</v>
      </c>
      <c r="F6720" s="4" t="s">
        <v>7</v>
      </c>
      <c r="G6720" s="4" t="s">
        <v>11</v>
      </c>
      <c r="H6720" s="40" t="s">
        <v>169</v>
      </c>
      <c r="I6720" s="4" t="s">
        <v>7</v>
      </c>
      <c r="J6720" s="4" t="s">
        <v>14</v>
      </c>
      <c r="K6720" s="4" t="s">
        <v>7</v>
      </c>
      <c r="L6720" s="4" t="s">
        <v>7</v>
      </c>
      <c r="M6720" s="40" t="s">
        <v>168</v>
      </c>
      <c r="N6720" s="4" t="s">
        <v>5</v>
      </c>
      <c r="O6720" s="4" t="s">
        <v>7</v>
      </c>
      <c r="P6720" s="4" t="s">
        <v>11</v>
      </c>
      <c r="Q6720" s="40" t="s">
        <v>169</v>
      </c>
      <c r="R6720" s="4" t="s">
        <v>7</v>
      </c>
      <c r="S6720" s="4" t="s">
        <v>14</v>
      </c>
      <c r="T6720" s="4" t="s">
        <v>7</v>
      </c>
      <c r="U6720" s="4" t="s">
        <v>7</v>
      </c>
      <c r="V6720" s="4" t="s">
        <v>7</v>
      </c>
      <c r="W6720" s="4" t="s">
        <v>12</v>
      </c>
    </row>
    <row r="6721" spans="1:23">
      <c r="A6721" t="n">
        <v>69589</v>
      </c>
      <c r="B6721" s="11" t="n">
        <v>5</v>
      </c>
      <c r="C6721" s="7" t="n">
        <v>28</v>
      </c>
      <c r="D6721" s="40" t="s">
        <v>3</v>
      </c>
      <c r="E6721" s="8" t="n">
        <v>162</v>
      </c>
      <c r="F6721" s="7" t="n">
        <v>3</v>
      </c>
      <c r="G6721" s="7" t="n">
        <v>28866</v>
      </c>
      <c r="H6721" s="40" t="s">
        <v>3</v>
      </c>
      <c r="I6721" s="7" t="n">
        <v>0</v>
      </c>
      <c r="J6721" s="7" t="n">
        <v>1</v>
      </c>
      <c r="K6721" s="7" t="n">
        <v>2</v>
      </c>
      <c r="L6721" s="7" t="n">
        <v>28</v>
      </c>
      <c r="M6721" s="40" t="s">
        <v>3</v>
      </c>
      <c r="N6721" s="8" t="n">
        <v>162</v>
      </c>
      <c r="O6721" s="7" t="n">
        <v>3</v>
      </c>
      <c r="P6721" s="7" t="n">
        <v>28866</v>
      </c>
      <c r="Q6721" s="40" t="s">
        <v>3</v>
      </c>
      <c r="R6721" s="7" t="n">
        <v>0</v>
      </c>
      <c r="S6721" s="7" t="n">
        <v>2</v>
      </c>
      <c r="T6721" s="7" t="n">
        <v>2</v>
      </c>
      <c r="U6721" s="7" t="n">
        <v>11</v>
      </c>
      <c r="V6721" s="7" t="n">
        <v>1</v>
      </c>
      <c r="W6721" s="12" t="n">
        <f t="normal" ca="1">A6725</f>
        <v>0</v>
      </c>
    </row>
    <row r="6722" spans="1:23">
      <c r="A6722" t="s">
        <v>4</v>
      </c>
      <c r="B6722" s="4" t="s">
        <v>5</v>
      </c>
      <c r="C6722" s="4" t="s">
        <v>7</v>
      </c>
      <c r="D6722" s="4" t="s">
        <v>11</v>
      </c>
      <c r="E6722" s="4" t="s">
        <v>13</v>
      </c>
    </row>
    <row r="6723" spans="1:23">
      <c r="A6723" t="n">
        <v>69618</v>
      </c>
      <c r="B6723" s="48" t="n">
        <v>58</v>
      </c>
      <c r="C6723" s="7" t="n">
        <v>0</v>
      </c>
      <c r="D6723" s="7" t="n">
        <v>0</v>
      </c>
      <c r="E6723" s="7" t="n">
        <v>1</v>
      </c>
    </row>
    <row r="6724" spans="1:23">
      <c r="A6724" t="s">
        <v>4</v>
      </c>
      <c r="B6724" s="4" t="s">
        <v>5</v>
      </c>
      <c r="C6724" s="4" t="s">
        <v>7</v>
      </c>
      <c r="D6724" s="40" t="s">
        <v>168</v>
      </c>
      <c r="E6724" s="4" t="s">
        <v>5</v>
      </c>
      <c r="F6724" s="4" t="s">
        <v>7</v>
      </c>
      <c r="G6724" s="4" t="s">
        <v>11</v>
      </c>
      <c r="H6724" s="40" t="s">
        <v>169</v>
      </c>
      <c r="I6724" s="4" t="s">
        <v>7</v>
      </c>
      <c r="J6724" s="4" t="s">
        <v>14</v>
      </c>
      <c r="K6724" s="4" t="s">
        <v>7</v>
      </c>
      <c r="L6724" s="4" t="s">
        <v>7</v>
      </c>
      <c r="M6724" s="40" t="s">
        <v>168</v>
      </c>
      <c r="N6724" s="4" t="s">
        <v>5</v>
      </c>
      <c r="O6724" s="4" t="s">
        <v>7</v>
      </c>
      <c r="P6724" s="4" t="s">
        <v>11</v>
      </c>
      <c r="Q6724" s="40" t="s">
        <v>169</v>
      </c>
      <c r="R6724" s="4" t="s">
        <v>7</v>
      </c>
      <c r="S6724" s="4" t="s">
        <v>14</v>
      </c>
      <c r="T6724" s="4" t="s">
        <v>7</v>
      </c>
      <c r="U6724" s="4" t="s">
        <v>7</v>
      </c>
      <c r="V6724" s="4" t="s">
        <v>7</v>
      </c>
      <c r="W6724" s="4" t="s">
        <v>12</v>
      </c>
    </row>
    <row r="6725" spans="1:23">
      <c r="A6725" t="n">
        <v>69626</v>
      </c>
      <c r="B6725" s="11" t="n">
        <v>5</v>
      </c>
      <c r="C6725" s="7" t="n">
        <v>28</v>
      </c>
      <c r="D6725" s="40" t="s">
        <v>3</v>
      </c>
      <c r="E6725" s="8" t="n">
        <v>162</v>
      </c>
      <c r="F6725" s="7" t="n">
        <v>3</v>
      </c>
      <c r="G6725" s="7" t="n">
        <v>28866</v>
      </c>
      <c r="H6725" s="40" t="s">
        <v>3</v>
      </c>
      <c r="I6725" s="7" t="n">
        <v>0</v>
      </c>
      <c r="J6725" s="7" t="n">
        <v>1</v>
      </c>
      <c r="K6725" s="7" t="n">
        <v>3</v>
      </c>
      <c r="L6725" s="7" t="n">
        <v>28</v>
      </c>
      <c r="M6725" s="40" t="s">
        <v>3</v>
      </c>
      <c r="N6725" s="8" t="n">
        <v>162</v>
      </c>
      <c r="O6725" s="7" t="n">
        <v>3</v>
      </c>
      <c r="P6725" s="7" t="n">
        <v>28866</v>
      </c>
      <c r="Q6725" s="40" t="s">
        <v>3</v>
      </c>
      <c r="R6725" s="7" t="n">
        <v>0</v>
      </c>
      <c r="S6725" s="7" t="n">
        <v>2</v>
      </c>
      <c r="T6725" s="7" t="n">
        <v>3</v>
      </c>
      <c r="U6725" s="7" t="n">
        <v>9</v>
      </c>
      <c r="V6725" s="7" t="n">
        <v>1</v>
      </c>
      <c r="W6725" s="12" t="n">
        <f t="normal" ca="1">A6735</f>
        <v>0</v>
      </c>
    </row>
    <row r="6726" spans="1:23">
      <c r="A6726" t="s">
        <v>4</v>
      </c>
      <c r="B6726" s="4" t="s">
        <v>5</v>
      </c>
      <c r="C6726" s="4" t="s">
        <v>7</v>
      </c>
      <c r="D6726" s="40" t="s">
        <v>168</v>
      </c>
      <c r="E6726" s="4" t="s">
        <v>5</v>
      </c>
      <c r="F6726" s="4" t="s">
        <v>11</v>
      </c>
      <c r="G6726" s="4" t="s">
        <v>7</v>
      </c>
      <c r="H6726" s="4" t="s">
        <v>7</v>
      </c>
      <c r="I6726" s="4" t="s">
        <v>8</v>
      </c>
      <c r="J6726" s="40" t="s">
        <v>169</v>
      </c>
      <c r="K6726" s="4" t="s">
        <v>7</v>
      </c>
      <c r="L6726" s="4" t="s">
        <v>7</v>
      </c>
      <c r="M6726" s="40" t="s">
        <v>168</v>
      </c>
      <c r="N6726" s="4" t="s">
        <v>5</v>
      </c>
      <c r="O6726" s="4" t="s">
        <v>7</v>
      </c>
      <c r="P6726" s="40" t="s">
        <v>169</v>
      </c>
      <c r="Q6726" s="4" t="s">
        <v>7</v>
      </c>
      <c r="R6726" s="4" t="s">
        <v>14</v>
      </c>
      <c r="S6726" s="4" t="s">
        <v>7</v>
      </c>
      <c r="T6726" s="4" t="s">
        <v>7</v>
      </c>
      <c r="U6726" s="4" t="s">
        <v>7</v>
      </c>
      <c r="V6726" s="40" t="s">
        <v>168</v>
      </c>
      <c r="W6726" s="4" t="s">
        <v>5</v>
      </c>
      <c r="X6726" s="4" t="s">
        <v>7</v>
      </c>
      <c r="Y6726" s="40" t="s">
        <v>169</v>
      </c>
      <c r="Z6726" s="4" t="s">
        <v>7</v>
      </c>
      <c r="AA6726" s="4" t="s">
        <v>14</v>
      </c>
      <c r="AB6726" s="4" t="s">
        <v>7</v>
      </c>
      <c r="AC6726" s="4" t="s">
        <v>7</v>
      </c>
      <c r="AD6726" s="4" t="s">
        <v>7</v>
      </c>
      <c r="AE6726" s="4" t="s">
        <v>12</v>
      </c>
    </row>
    <row r="6727" spans="1:23">
      <c r="A6727" t="n">
        <v>69655</v>
      </c>
      <c r="B6727" s="11" t="n">
        <v>5</v>
      </c>
      <c r="C6727" s="7" t="n">
        <v>28</v>
      </c>
      <c r="D6727" s="40" t="s">
        <v>3</v>
      </c>
      <c r="E6727" s="37" t="n">
        <v>47</v>
      </c>
      <c r="F6727" s="7" t="n">
        <v>61456</v>
      </c>
      <c r="G6727" s="7" t="n">
        <v>2</v>
      </c>
      <c r="H6727" s="7" t="n">
        <v>0</v>
      </c>
      <c r="I6727" s="7" t="s">
        <v>369</v>
      </c>
      <c r="J6727" s="40" t="s">
        <v>3</v>
      </c>
      <c r="K6727" s="7" t="n">
        <v>8</v>
      </c>
      <c r="L6727" s="7" t="n">
        <v>28</v>
      </c>
      <c r="M6727" s="40" t="s">
        <v>3</v>
      </c>
      <c r="N6727" s="36" t="n">
        <v>74</v>
      </c>
      <c r="O6727" s="7" t="n">
        <v>65</v>
      </c>
      <c r="P6727" s="40" t="s">
        <v>3</v>
      </c>
      <c r="Q6727" s="7" t="n">
        <v>0</v>
      </c>
      <c r="R6727" s="7" t="n">
        <v>1</v>
      </c>
      <c r="S6727" s="7" t="n">
        <v>3</v>
      </c>
      <c r="T6727" s="7" t="n">
        <v>9</v>
      </c>
      <c r="U6727" s="7" t="n">
        <v>28</v>
      </c>
      <c r="V6727" s="40" t="s">
        <v>3</v>
      </c>
      <c r="W6727" s="36" t="n">
        <v>74</v>
      </c>
      <c r="X6727" s="7" t="n">
        <v>65</v>
      </c>
      <c r="Y6727" s="40" t="s">
        <v>3</v>
      </c>
      <c r="Z6727" s="7" t="n">
        <v>0</v>
      </c>
      <c r="AA6727" s="7" t="n">
        <v>2</v>
      </c>
      <c r="AB6727" s="7" t="n">
        <v>3</v>
      </c>
      <c r="AC6727" s="7" t="n">
        <v>9</v>
      </c>
      <c r="AD6727" s="7" t="n">
        <v>1</v>
      </c>
      <c r="AE6727" s="12" t="n">
        <f t="normal" ca="1">A6731</f>
        <v>0</v>
      </c>
    </row>
    <row r="6728" spans="1:23">
      <c r="A6728" t="s">
        <v>4</v>
      </c>
      <c r="B6728" s="4" t="s">
        <v>5</v>
      </c>
      <c r="C6728" s="4" t="s">
        <v>11</v>
      </c>
      <c r="D6728" s="4" t="s">
        <v>7</v>
      </c>
      <c r="E6728" s="4" t="s">
        <v>7</v>
      </c>
      <c r="F6728" s="4" t="s">
        <v>8</v>
      </c>
    </row>
    <row r="6729" spans="1:23">
      <c r="A6729" t="n">
        <v>69703</v>
      </c>
      <c r="B6729" s="37" t="n">
        <v>47</v>
      </c>
      <c r="C6729" s="7" t="n">
        <v>61456</v>
      </c>
      <c r="D6729" s="7" t="n">
        <v>0</v>
      </c>
      <c r="E6729" s="7" t="n">
        <v>0</v>
      </c>
      <c r="F6729" s="7" t="s">
        <v>370</v>
      </c>
    </row>
    <row r="6730" spans="1:23">
      <c r="A6730" t="s">
        <v>4</v>
      </c>
      <c r="B6730" s="4" t="s">
        <v>5</v>
      </c>
      <c r="C6730" s="4" t="s">
        <v>7</v>
      </c>
      <c r="D6730" s="4" t="s">
        <v>11</v>
      </c>
      <c r="E6730" s="4" t="s">
        <v>13</v>
      </c>
    </row>
    <row r="6731" spans="1:23">
      <c r="A6731" t="n">
        <v>69716</v>
      </c>
      <c r="B6731" s="48" t="n">
        <v>58</v>
      </c>
      <c r="C6731" s="7" t="n">
        <v>0</v>
      </c>
      <c r="D6731" s="7" t="n">
        <v>300</v>
      </c>
      <c r="E6731" s="7" t="n">
        <v>1</v>
      </c>
    </row>
    <row r="6732" spans="1:23">
      <c r="A6732" t="s">
        <v>4</v>
      </c>
      <c r="B6732" s="4" t="s">
        <v>5</v>
      </c>
      <c r="C6732" s="4" t="s">
        <v>7</v>
      </c>
      <c r="D6732" s="4" t="s">
        <v>11</v>
      </c>
    </row>
    <row r="6733" spans="1:23">
      <c r="A6733" t="n">
        <v>69724</v>
      </c>
      <c r="B6733" s="48" t="n">
        <v>58</v>
      </c>
      <c r="C6733" s="7" t="n">
        <v>255</v>
      </c>
      <c r="D6733" s="7" t="n">
        <v>0</v>
      </c>
    </row>
    <row r="6734" spans="1:23">
      <c r="A6734" t="s">
        <v>4</v>
      </c>
      <c r="B6734" s="4" t="s">
        <v>5</v>
      </c>
      <c r="C6734" s="4" t="s">
        <v>7</v>
      </c>
      <c r="D6734" s="4" t="s">
        <v>7</v>
      </c>
      <c r="E6734" s="4" t="s">
        <v>7</v>
      </c>
      <c r="F6734" s="4" t="s">
        <v>7</v>
      </c>
    </row>
    <row r="6735" spans="1:23">
      <c r="A6735" t="n">
        <v>69728</v>
      </c>
      <c r="B6735" s="9" t="n">
        <v>14</v>
      </c>
      <c r="C6735" s="7" t="n">
        <v>0</v>
      </c>
      <c r="D6735" s="7" t="n">
        <v>0</v>
      </c>
      <c r="E6735" s="7" t="n">
        <v>0</v>
      </c>
      <c r="F6735" s="7" t="n">
        <v>64</v>
      </c>
    </row>
    <row r="6736" spans="1:23">
      <c r="A6736" t="s">
        <v>4</v>
      </c>
      <c r="B6736" s="4" t="s">
        <v>5</v>
      </c>
      <c r="C6736" s="4" t="s">
        <v>7</v>
      </c>
      <c r="D6736" s="4" t="s">
        <v>11</v>
      </c>
    </row>
    <row r="6737" spans="1:31">
      <c r="A6737" t="n">
        <v>69733</v>
      </c>
      <c r="B6737" s="30" t="n">
        <v>22</v>
      </c>
      <c r="C6737" s="7" t="n">
        <v>0</v>
      </c>
      <c r="D6737" s="7" t="n">
        <v>28866</v>
      </c>
    </row>
    <row r="6738" spans="1:31">
      <c r="A6738" t="s">
        <v>4</v>
      </c>
      <c r="B6738" s="4" t="s">
        <v>5</v>
      </c>
      <c r="C6738" s="4" t="s">
        <v>7</v>
      </c>
      <c r="D6738" s="4" t="s">
        <v>11</v>
      </c>
    </row>
    <row r="6739" spans="1:31">
      <c r="A6739" t="n">
        <v>69737</v>
      </c>
      <c r="B6739" s="48" t="n">
        <v>58</v>
      </c>
      <c r="C6739" s="7" t="n">
        <v>5</v>
      </c>
      <c r="D6739" s="7" t="n">
        <v>300</v>
      </c>
    </row>
    <row r="6740" spans="1:31">
      <c r="A6740" t="s">
        <v>4</v>
      </c>
      <c r="B6740" s="4" t="s">
        <v>5</v>
      </c>
      <c r="C6740" s="4" t="s">
        <v>13</v>
      </c>
      <c r="D6740" s="4" t="s">
        <v>11</v>
      </c>
    </row>
    <row r="6741" spans="1:31">
      <c r="A6741" t="n">
        <v>69741</v>
      </c>
      <c r="B6741" s="49" t="n">
        <v>103</v>
      </c>
      <c r="C6741" s="7" t="n">
        <v>0</v>
      </c>
      <c r="D6741" s="7" t="n">
        <v>300</v>
      </c>
    </row>
    <row r="6742" spans="1:31">
      <c r="A6742" t="s">
        <v>4</v>
      </c>
      <c r="B6742" s="4" t="s">
        <v>5</v>
      </c>
      <c r="C6742" s="4" t="s">
        <v>7</v>
      </c>
    </row>
    <row r="6743" spans="1:31">
      <c r="A6743" t="n">
        <v>69748</v>
      </c>
      <c r="B6743" s="41" t="n">
        <v>64</v>
      </c>
      <c r="C6743" s="7" t="n">
        <v>7</v>
      </c>
    </row>
    <row r="6744" spans="1:31">
      <c r="A6744" t="s">
        <v>4</v>
      </c>
      <c r="B6744" s="4" t="s">
        <v>5</v>
      </c>
      <c r="C6744" s="4" t="s">
        <v>7</v>
      </c>
      <c r="D6744" s="4" t="s">
        <v>11</v>
      </c>
    </row>
    <row r="6745" spans="1:31">
      <c r="A6745" t="n">
        <v>69750</v>
      </c>
      <c r="B6745" s="50" t="n">
        <v>72</v>
      </c>
      <c r="C6745" s="7" t="n">
        <v>5</v>
      </c>
      <c r="D6745" s="7" t="n">
        <v>0</v>
      </c>
    </row>
    <row r="6746" spans="1:31">
      <c r="A6746" t="s">
        <v>4</v>
      </c>
      <c r="B6746" s="4" t="s">
        <v>5</v>
      </c>
      <c r="C6746" s="4" t="s">
        <v>7</v>
      </c>
      <c r="D6746" s="40" t="s">
        <v>168</v>
      </c>
      <c r="E6746" s="4" t="s">
        <v>5</v>
      </c>
      <c r="F6746" s="4" t="s">
        <v>7</v>
      </c>
      <c r="G6746" s="4" t="s">
        <v>11</v>
      </c>
      <c r="H6746" s="40" t="s">
        <v>169</v>
      </c>
      <c r="I6746" s="4" t="s">
        <v>7</v>
      </c>
      <c r="J6746" s="4" t="s">
        <v>14</v>
      </c>
      <c r="K6746" s="4" t="s">
        <v>7</v>
      </c>
      <c r="L6746" s="4" t="s">
        <v>7</v>
      </c>
      <c r="M6746" s="4" t="s">
        <v>12</v>
      </c>
    </row>
    <row r="6747" spans="1:31">
      <c r="A6747" t="n">
        <v>69754</v>
      </c>
      <c r="B6747" s="11" t="n">
        <v>5</v>
      </c>
      <c r="C6747" s="7" t="n">
        <v>28</v>
      </c>
      <c r="D6747" s="40" t="s">
        <v>3</v>
      </c>
      <c r="E6747" s="8" t="n">
        <v>162</v>
      </c>
      <c r="F6747" s="7" t="n">
        <v>4</v>
      </c>
      <c r="G6747" s="7" t="n">
        <v>28866</v>
      </c>
      <c r="H6747" s="40" t="s">
        <v>3</v>
      </c>
      <c r="I6747" s="7" t="n">
        <v>0</v>
      </c>
      <c r="J6747" s="7" t="n">
        <v>1</v>
      </c>
      <c r="K6747" s="7" t="n">
        <v>2</v>
      </c>
      <c r="L6747" s="7" t="n">
        <v>1</v>
      </c>
      <c r="M6747" s="12" t="n">
        <f t="normal" ca="1">A6753</f>
        <v>0</v>
      </c>
    </row>
    <row r="6748" spans="1:31">
      <c r="A6748" t="s">
        <v>4</v>
      </c>
      <c r="B6748" s="4" t="s">
        <v>5</v>
      </c>
      <c r="C6748" s="4" t="s">
        <v>7</v>
      </c>
      <c r="D6748" s="4" t="s">
        <v>8</v>
      </c>
    </row>
    <row r="6749" spans="1:31">
      <c r="A6749" t="n">
        <v>69771</v>
      </c>
      <c r="B6749" s="6" t="n">
        <v>2</v>
      </c>
      <c r="C6749" s="7" t="n">
        <v>10</v>
      </c>
      <c r="D6749" s="7" t="s">
        <v>371</v>
      </c>
    </row>
    <row r="6750" spans="1:31">
      <c r="A6750" t="s">
        <v>4</v>
      </c>
      <c r="B6750" s="4" t="s">
        <v>5</v>
      </c>
      <c r="C6750" s="4" t="s">
        <v>11</v>
      </c>
    </row>
    <row r="6751" spans="1:31">
      <c r="A6751" t="n">
        <v>69788</v>
      </c>
      <c r="B6751" s="29" t="n">
        <v>16</v>
      </c>
      <c r="C6751" s="7" t="n">
        <v>0</v>
      </c>
    </row>
    <row r="6752" spans="1:31">
      <c r="A6752" t="s">
        <v>4</v>
      </c>
      <c r="B6752" s="4" t="s">
        <v>5</v>
      </c>
      <c r="C6752" s="4" t="s">
        <v>11</v>
      </c>
      <c r="D6752" s="4" t="s">
        <v>13</v>
      </c>
      <c r="E6752" s="4" t="s">
        <v>13</v>
      </c>
      <c r="F6752" s="4" t="s">
        <v>13</v>
      </c>
      <c r="G6752" s="4" t="s">
        <v>13</v>
      </c>
    </row>
    <row r="6753" spans="1:13">
      <c r="A6753" t="n">
        <v>69791</v>
      </c>
      <c r="B6753" s="22" t="n">
        <v>46</v>
      </c>
      <c r="C6753" s="7" t="n">
        <v>61456</v>
      </c>
      <c r="D6753" s="7" t="n">
        <v>-0.980000019073486</v>
      </c>
      <c r="E6753" s="7" t="n">
        <v>0</v>
      </c>
      <c r="F6753" s="7" t="n">
        <v>-4.8600001335144</v>
      </c>
      <c r="G6753" s="7" t="n">
        <v>0.600000023841858</v>
      </c>
    </row>
    <row r="6754" spans="1:13">
      <c r="A6754" t="s">
        <v>4</v>
      </c>
      <c r="B6754" s="4" t="s">
        <v>5</v>
      </c>
      <c r="C6754" s="4" t="s">
        <v>7</v>
      </c>
      <c r="D6754" s="4" t="s">
        <v>7</v>
      </c>
      <c r="E6754" s="4" t="s">
        <v>13</v>
      </c>
      <c r="F6754" s="4" t="s">
        <v>13</v>
      </c>
      <c r="G6754" s="4" t="s">
        <v>13</v>
      </c>
      <c r="H6754" s="4" t="s">
        <v>11</v>
      </c>
      <c r="I6754" s="4" t="s">
        <v>7</v>
      </c>
    </row>
    <row r="6755" spans="1:13">
      <c r="A6755" t="n">
        <v>69810</v>
      </c>
      <c r="B6755" s="53" t="n">
        <v>45</v>
      </c>
      <c r="C6755" s="7" t="n">
        <v>4</v>
      </c>
      <c r="D6755" s="7" t="n">
        <v>3</v>
      </c>
      <c r="E6755" s="7" t="n">
        <v>7.03999996185303</v>
      </c>
      <c r="F6755" s="7" t="n">
        <v>0.629999995231628</v>
      </c>
      <c r="G6755" s="7" t="n">
        <v>0</v>
      </c>
      <c r="H6755" s="7" t="n">
        <v>0</v>
      </c>
      <c r="I6755" s="7" t="n">
        <v>0</v>
      </c>
    </row>
    <row r="6756" spans="1:13">
      <c r="A6756" t="s">
        <v>4</v>
      </c>
      <c r="B6756" s="4" t="s">
        <v>5</v>
      </c>
      <c r="C6756" s="4" t="s">
        <v>7</v>
      </c>
      <c r="D6756" s="4" t="s">
        <v>8</v>
      </c>
    </row>
    <row r="6757" spans="1:13">
      <c r="A6757" t="n">
        <v>69828</v>
      </c>
      <c r="B6757" s="6" t="n">
        <v>2</v>
      </c>
      <c r="C6757" s="7" t="n">
        <v>10</v>
      </c>
      <c r="D6757" s="7" t="s">
        <v>395</v>
      </c>
    </row>
    <row r="6758" spans="1:13">
      <c r="A6758" t="s">
        <v>4</v>
      </c>
      <c r="B6758" s="4" t="s">
        <v>5</v>
      </c>
      <c r="C6758" s="4" t="s">
        <v>11</v>
      </c>
    </row>
    <row r="6759" spans="1:13">
      <c r="A6759" t="n">
        <v>69843</v>
      </c>
      <c r="B6759" s="29" t="n">
        <v>16</v>
      </c>
      <c r="C6759" s="7" t="n">
        <v>0</v>
      </c>
    </row>
    <row r="6760" spans="1:13">
      <c r="A6760" t="s">
        <v>4</v>
      </c>
      <c r="B6760" s="4" t="s">
        <v>5</v>
      </c>
      <c r="C6760" s="4" t="s">
        <v>7</v>
      </c>
      <c r="D6760" s="4" t="s">
        <v>11</v>
      </c>
    </row>
    <row r="6761" spans="1:13">
      <c r="A6761" t="n">
        <v>69846</v>
      </c>
      <c r="B6761" s="48" t="n">
        <v>58</v>
      </c>
      <c r="C6761" s="7" t="n">
        <v>105</v>
      </c>
      <c r="D6761" s="7" t="n">
        <v>300</v>
      </c>
    </row>
    <row r="6762" spans="1:13">
      <c r="A6762" t="s">
        <v>4</v>
      </c>
      <c r="B6762" s="4" t="s">
        <v>5</v>
      </c>
      <c r="C6762" s="4" t="s">
        <v>13</v>
      </c>
      <c r="D6762" s="4" t="s">
        <v>11</v>
      </c>
    </row>
    <row r="6763" spans="1:13">
      <c r="A6763" t="n">
        <v>69850</v>
      </c>
      <c r="B6763" s="49" t="n">
        <v>103</v>
      </c>
      <c r="C6763" s="7" t="n">
        <v>1</v>
      </c>
      <c r="D6763" s="7" t="n">
        <v>300</v>
      </c>
    </row>
    <row r="6764" spans="1:13">
      <c r="A6764" t="s">
        <v>4</v>
      </c>
      <c r="B6764" s="4" t="s">
        <v>5</v>
      </c>
      <c r="C6764" s="4" t="s">
        <v>7</v>
      </c>
      <c r="D6764" s="4" t="s">
        <v>11</v>
      </c>
    </row>
    <row r="6765" spans="1:13">
      <c r="A6765" t="n">
        <v>69857</v>
      </c>
      <c r="B6765" s="50" t="n">
        <v>72</v>
      </c>
      <c r="C6765" s="7" t="n">
        <v>4</v>
      </c>
      <c r="D6765" s="7" t="n">
        <v>0</v>
      </c>
    </row>
    <row r="6766" spans="1:13">
      <c r="A6766" t="s">
        <v>4</v>
      </c>
      <c r="B6766" s="4" t="s">
        <v>5</v>
      </c>
      <c r="C6766" s="4" t="s">
        <v>14</v>
      </c>
    </row>
    <row r="6767" spans="1:13">
      <c r="A6767" t="n">
        <v>69861</v>
      </c>
      <c r="B6767" s="55" t="n">
        <v>15</v>
      </c>
      <c r="C6767" s="7" t="n">
        <v>1073741824</v>
      </c>
    </row>
    <row r="6768" spans="1:13">
      <c r="A6768" t="s">
        <v>4</v>
      </c>
      <c r="B6768" s="4" t="s">
        <v>5</v>
      </c>
      <c r="C6768" s="4" t="s">
        <v>7</v>
      </c>
    </row>
    <row r="6769" spans="1:9">
      <c r="A6769" t="n">
        <v>69866</v>
      </c>
      <c r="B6769" s="41" t="n">
        <v>64</v>
      </c>
      <c r="C6769" s="7" t="n">
        <v>3</v>
      </c>
    </row>
    <row r="6770" spans="1:9">
      <c r="A6770" t="s">
        <v>4</v>
      </c>
      <c r="B6770" s="4" t="s">
        <v>5</v>
      </c>
      <c r="C6770" s="4" t="s">
        <v>7</v>
      </c>
    </row>
    <row r="6771" spans="1:9">
      <c r="A6771" t="n">
        <v>69868</v>
      </c>
      <c r="B6771" s="36" t="n">
        <v>74</v>
      </c>
      <c r="C6771" s="7" t="n">
        <v>67</v>
      </c>
    </row>
    <row r="6772" spans="1:9">
      <c r="A6772" t="s">
        <v>4</v>
      </c>
      <c r="B6772" s="4" t="s">
        <v>5</v>
      </c>
      <c r="C6772" s="4" t="s">
        <v>7</v>
      </c>
      <c r="D6772" s="4" t="s">
        <v>7</v>
      </c>
      <c r="E6772" s="4" t="s">
        <v>11</v>
      </c>
    </row>
    <row r="6773" spans="1:9">
      <c r="A6773" t="n">
        <v>69870</v>
      </c>
      <c r="B6773" s="53" t="n">
        <v>45</v>
      </c>
      <c r="C6773" s="7" t="n">
        <v>8</v>
      </c>
      <c r="D6773" s="7" t="n">
        <v>1</v>
      </c>
      <c r="E6773" s="7" t="n">
        <v>0</v>
      </c>
    </row>
    <row r="6774" spans="1:9">
      <c r="A6774" t="s">
        <v>4</v>
      </c>
      <c r="B6774" s="4" t="s">
        <v>5</v>
      </c>
      <c r="C6774" s="4" t="s">
        <v>11</v>
      </c>
    </row>
    <row r="6775" spans="1:9">
      <c r="A6775" t="n">
        <v>69875</v>
      </c>
      <c r="B6775" s="13" t="n">
        <v>13</v>
      </c>
      <c r="C6775" s="7" t="n">
        <v>6409</v>
      </c>
    </row>
    <row r="6776" spans="1:9">
      <c r="A6776" t="s">
        <v>4</v>
      </c>
      <c r="B6776" s="4" t="s">
        <v>5</v>
      </c>
      <c r="C6776" s="4" t="s">
        <v>11</v>
      </c>
    </row>
    <row r="6777" spans="1:9">
      <c r="A6777" t="n">
        <v>69878</v>
      </c>
      <c r="B6777" s="13" t="n">
        <v>13</v>
      </c>
      <c r="C6777" s="7" t="n">
        <v>6408</v>
      </c>
    </row>
    <row r="6778" spans="1:9">
      <c r="A6778" t="s">
        <v>4</v>
      </c>
      <c r="B6778" s="4" t="s">
        <v>5</v>
      </c>
      <c r="C6778" s="4" t="s">
        <v>11</v>
      </c>
    </row>
    <row r="6779" spans="1:9">
      <c r="A6779" t="n">
        <v>69881</v>
      </c>
      <c r="B6779" s="33" t="n">
        <v>12</v>
      </c>
      <c r="C6779" s="7" t="n">
        <v>6464</v>
      </c>
    </row>
    <row r="6780" spans="1:9">
      <c r="A6780" t="s">
        <v>4</v>
      </c>
      <c r="B6780" s="4" t="s">
        <v>5</v>
      </c>
      <c r="C6780" s="4" t="s">
        <v>11</v>
      </c>
    </row>
    <row r="6781" spans="1:9">
      <c r="A6781" t="n">
        <v>69884</v>
      </c>
      <c r="B6781" s="13" t="n">
        <v>13</v>
      </c>
      <c r="C6781" s="7" t="n">
        <v>6465</v>
      </c>
    </row>
    <row r="6782" spans="1:9">
      <c r="A6782" t="s">
        <v>4</v>
      </c>
      <c r="B6782" s="4" t="s">
        <v>5</v>
      </c>
      <c r="C6782" s="4" t="s">
        <v>11</v>
      </c>
    </row>
    <row r="6783" spans="1:9">
      <c r="A6783" t="n">
        <v>69887</v>
      </c>
      <c r="B6783" s="13" t="n">
        <v>13</v>
      </c>
      <c r="C6783" s="7" t="n">
        <v>6466</v>
      </c>
    </row>
    <row r="6784" spans="1:9">
      <c r="A6784" t="s">
        <v>4</v>
      </c>
      <c r="B6784" s="4" t="s">
        <v>5</v>
      </c>
      <c r="C6784" s="4" t="s">
        <v>11</v>
      </c>
    </row>
    <row r="6785" spans="1:5">
      <c r="A6785" t="n">
        <v>69890</v>
      </c>
      <c r="B6785" s="13" t="n">
        <v>13</v>
      </c>
      <c r="C6785" s="7" t="n">
        <v>6467</v>
      </c>
    </row>
    <row r="6786" spans="1:5">
      <c r="A6786" t="s">
        <v>4</v>
      </c>
      <c r="B6786" s="4" t="s">
        <v>5</v>
      </c>
      <c r="C6786" s="4" t="s">
        <v>11</v>
      </c>
    </row>
    <row r="6787" spans="1:5">
      <c r="A6787" t="n">
        <v>69893</v>
      </c>
      <c r="B6787" s="13" t="n">
        <v>13</v>
      </c>
      <c r="C6787" s="7" t="n">
        <v>6468</v>
      </c>
    </row>
    <row r="6788" spans="1:5">
      <c r="A6788" t="s">
        <v>4</v>
      </c>
      <c r="B6788" s="4" t="s">
        <v>5</v>
      </c>
      <c r="C6788" s="4" t="s">
        <v>11</v>
      </c>
    </row>
    <row r="6789" spans="1:5">
      <c r="A6789" t="n">
        <v>69896</v>
      </c>
      <c r="B6789" s="13" t="n">
        <v>13</v>
      </c>
      <c r="C6789" s="7" t="n">
        <v>6469</v>
      </c>
    </row>
    <row r="6790" spans="1:5">
      <c r="A6790" t="s">
        <v>4</v>
      </c>
      <c r="B6790" s="4" t="s">
        <v>5</v>
      </c>
      <c r="C6790" s="4" t="s">
        <v>11</v>
      </c>
    </row>
    <row r="6791" spans="1:5">
      <c r="A6791" t="n">
        <v>69899</v>
      </c>
      <c r="B6791" s="13" t="n">
        <v>13</v>
      </c>
      <c r="C6791" s="7" t="n">
        <v>6470</v>
      </c>
    </row>
    <row r="6792" spans="1:5">
      <c r="A6792" t="s">
        <v>4</v>
      </c>
      <c r="B6792" s="4" t="s">
        <v>5</v>
      </c>
      <c r="C6792" s="4" t="s">
        <v>11</v>
      </c>
    </row>
    <row r="6793" spans="1:5">
      <c r="A6793" t="n">
        <v>69902</v>
      </c>
      <c r="B6793" s="13" t="n">
        <v>13</v>
      </c>
      <c r="C6793" s="7" t="n">
        <v>6471</v>
      </c>
    </row>
    <row r="6794" spans="1:5">
      <c r="A6794" t="s">
        <v>4</v>
      </c>
      <c r="B6794" s="4" t="s">
        <v>5</v>
      </c>
      <c r="C6794" s="4" t="s">
        <v>7</v>
      </c>
    </row>
    <row r="6795" spans="1:5">
      <c r="A6795" t="n">
        <v>69905</v>
      </c>
      <c r="B6795" s="36" t="n">
        <v>74</v>
      </c>
      <c r="C6795" s="7" t="n">
        <v>18</v>
      </c>
    </row>
    <row r="6796" spans="1:5">
      <c r="A6796" t="s">
        <v>4</v>
      </c>
      <c r="B6796" s="4" t="s">
        <v>5</v>
      </c>
      <c r="C6796" s="4" t="s">
        <v>7</v>
      </c>
    </row>
    <row r="6797" spans="1:5">
      <c r="A6797" t="n">
        <v>69907</v>
      </c>
      <c r="B6797" s="36" t="n">
        <v>74</v>
      </c>
      <c r="C6797" s="7" t="n">
        <v>45</v>
      </c>
    </row>
    <row r="6798" spans="1:5">
      <c r="A6798" t="s">
        <v>4</v>
      </c>
      <c r="B6798" s="4" t="s">
        <v>5</v>
      </c>
      <c r="C6798" s="4" t="s">
        <v>11</v>
      </c>
    </row>
    <row r="6799" spans="1:5">
      <c r="A6799" t="n">
        <v>69909</v>
      </c>
      <c r="B6799" s="29" t="n">
        <v>16</v>
      </c>
      <c r="C6799" s="7" t="n">
        <v>0</v>
      </c>
    </row>
    <row r="6800" spans="1:5">
      <c r="A6800" t="s">
        <v>4</v>
      </c>
      <c r="B6800" s="4" t="s">
        <v>5</v>
      </c>
      <c r="C6800" s="4" t="s">
        <v>7</v>
      </c>
      <c r="D6800" s="4" t="s">
        <v>7</v>
      </c>
      <c r="E6800" s="4" t="s">
        <v>7</v>
      </c>
      <c r="F6800" s="4" t="s">
        <v>7</v>
      </c>
    </row>
    <row r="6801" spans="1:6">
      <c r="A6801" t="n">
        <v>69912</v>
      </c>
      <c r="B6801" s="9" t="n">
        <v>14</v>
      </c>
      <c r="C6801" s="7" t="n">
        <v>0</v>
      </c>
      <c r="D6801" s="7" t="n">
        <v>8</v>
      </c>
      <c r="E6801" s="7" t="n">
        <v>0</v>
      </c>
      <c r="F6801" s="7" t="n">
        <v>0</v>
      </c>
    </row>
    <row r="6802" spans="1:6">
      <c r="A6802" t="s">
        <v>4</v>
      </c>
      <c r="B6802" s="4" t="s">
        <v>5</v>
      </c>
      <c r="C6802" s="4" t="s">
        <v>7</v>
      </c>
      <c r="D6802" s="4" t="s">
        <v>8</v>
      </c>
    </row>
    <row r="6803" spans="1:6">
      <c r="A6803" t="n">
        <v>69917</v>
      </c>
      <c r="B6803" s="6" t="n">
        <v>2</v>
      </c>
      <c r="C6803" s="7" t="n">
        <v>11</v>
      </c>
      <c r="D6803" s="7" t="s">
        <v>21</v>
      </c>
    </row>
    <row r="6804" spans="1:6">
      <c r="A6804" t="s">
        <v>4</v>
      </c>
      <c r="B6804" s="4" t="s">
        <v>5</v>
      </c>
      <c r="C6804" s="4" t="s">
        <v>11</v>
      </c>
    </row>
    <row r="6805" spans="1:6">
      <c r="A6805" t="n">
        <v>69931</v>
      </c>
      <c r="B6805" s="29" t="n">
        <v>16</v>
      </c>
      <c r="C6805" s="7" t="n">
        <v>0</v>
      </c>
    </row>
    <row r="6806" spans="1:6">
      <c r="A6806" t="s">
        <v>4</v>
      </c>
      <c r="B6806" s="4" t="s">
        <v>5</v>
      </c>
      <c r="C6806" s="4" t="s">
        <v>7</v>
      </c>
      <c r="D6806" s="4" t="s">
        <v>8</v>
      </c>
    </row>
    <row r="6807" spans="1:6">
      <c r="A6807" t="n">
        <v>69934</v>
      </c>
      <c r="B6807" s="6" t="n">
        <v>2</v>
      </c>
      <c r="C6807" s="7" t="n">
        <v>11</v>
      </c>
      <c r="D6807" s="7" t="s">
        <v>396</v>
      </c>
    </row>
    <row r="6808" spans="1:6">
      <c r="A6808" t="s">
        <v>4</v>
      </c>
      <c r="B6808" s="4" t="s">
        <v>5</v>
      </c>
      <c r="C6808" s="4" t="s">
        <v>11</v>
      </c>
    </row>
    <row r="6809" spans="1:6">
      <c r="A6809" t="n">
        <v>69943</v>
      </c>
      <c r="B6809" s="29" t="n">
        <v>16</v>
      </c>
      <c r="C6809" s="7" t="n">
        <v>0</v>
      </c>
    </row>
    <row r="6810" spans="1:6">
      <c r="A6810" t="s">
        <v>4</v>
      </c>
      <c r="B6810" s="4" t="s">
        <v>5</v>
      </c>
      <c r="C6810" s="4" t="s">
        <v>14</v>
      </c>
    </row>
    <row r="6811" spans="1:6">
      <c r="A6811" t="n">
        <v>69946</v>
      </c>
      <c r="B6811" s="55" t="n">
        <v>15</v>
      </c>
      <c r="C6811" s="7" t="n">
        <v>2048</v>
      </c>
    </row>
    <row r="6812" spans="1:6">
      <c r="A6812" t="s">
        <v>4</v>
      </c>
      <c r="B6812" s="4" t="s">
        <v>5</v>
      </c>
      <c r="C6812" s="4" t="s">
        <v>7</v>
      </c>
      <c r="D6812" s="4" t="s">
        <v>8</v>
      </c>
    </row>
    <row r="6813" spans="1:6">
      <c r="A6813" t="n">
        <v>69951</v>
      </c>
      <c r="B6813" s="6" t="n">
        <v>2</v>
      </c>
      <c r="C6813" s="7" t="n">
        <v>10</v>
      </c>
      <c r="D6813" s="7" t="s">
        <v>397</v>
      </c>
    </row>
    <row r="6814" spans="1:6">
      <c r="A6814" t="s">
        <v>4</v>
      </c>
      <c r="B6814" s="4" t="s">
        <v>5</v>
      </c>
      <c r="C6814" s="4" t="s">
        <v>11</v>
      </c>
    </row>
    <row r="6815" spans="1:6">
      <c r="A6815" t="n">
        <v>69969</v>
      </c>
      <c r="B6815" s="29" t="n">
        <v>16</v>
      </c>
      <c r="C6815" s="7" t="n">
        <v>0</v>
      </c>
    </row>
    <row r="6816" spans="1:6">
      <c r="A6816" t="s">
        <v>4</v>
      </c>
      <c r="B6816" s="4" t="s">
        <v>5</v>
      </c>
      <c r="C6816" s="4" t="s">
        <v>7</v>
      </c>
      <c r="D6816" s="4" t="s">
        <v>8</v>
      </c>
    </row>
    <row r="6817" spans="1:6">
      <c r="A6817" t="n">
        <v>69972</v>
      </c>
      <c r="B6817" s="6" t="n">
        <v>2</v>
      </c>
      <c r="C6817" s="7" t="n">
        <v>10</v>
      </c>
      <c r="D6817" s="7" t="s">
        <v>398</v>
      </c>
    </row>
    <row r="6818" spans="1:6">
      <c r="A6818" t="s">
        <v>4</v>
      </c>
      <c r="B6818" s="4" t="s">
        <v>5</v>
      </c>
      <c r="C6818" s="4" t="s">
        <v>11</v>
      </c>
    </row>
    <row r="6819" spans="1:6">
      <c r="A6819" t="n">
        <v>69991</v>
      </c>
      <c r="B6819" s="29" t="n">
        <v>16</v>
      </c>
      <c r="C6819" s="7" t="n">
        <v>0</v>
      </c>
    </row>
    <row r="6820" spans="1:6">
      <c r="A6820" t="s">
        <v>4</v>
      </c>
      <c r="B6820" s="4" t="s">
        <v>5</v>
      </c>
      <c r="C6820" s="4" t="s">
        <v>7</v>
      </c>
      <c r="D6820" s="4" t="s">
        <v>11</v>
      </c>
      <c r="E6820" s="4" t="s">
        <v>13</v>
      </c>
    </row>
    <row r="6821" spans="1:6">
      <c r="A6821" t="n">
        <v>69994</v>
      </c>
      <c r="B6821" s="48" t="n">
        <v>58</v>
      </c>
      <c r="C6821" s="7" t="n">
        <v>100</v>
      </c>
      <c r="D6821" s="7" t="n">
        <v>300</v>
      </c>
      <c r="E6821" s="7" t="n">
        <v>1</v>
      </c>
    </row>
    <row r="6822" spans="1:6">
      <c r="A6822" t="s">
        <v>4</v>
      </c>
      <c r="B6822" s="4" t="s">
        <v>5</v>
      </c>
      <c r="C6822" s="4" t="s">
        <v>7</v>
      </c>
      <c r="D6822" s="4" t="s">
        <v>11</v>
      </c>
    </row>
    <row r="6823" spans="1:6">
      <c r="A6823" t="n">
        <v>70002</v>
      </c>
      <c r="B6823" s="48" t="n">
        <v>58</v>
      </c>
      <c r="C6823" s="7" t="n">
        <v>255</v>
      </c>
      <c r="D6823" s="7" t="n">
        <v>0</v>
      </c>
    </row>
    <row r="6824" spans="1:6">
      <c r="A6824" t="s">
        <v>4</v>
      </c>
      <c r="B6824" s="4" t="s">
        <v>5</v>
      </c>
      <c r="C6824" s="4" t="s">
        <v>7</v>
      </c>
    </row>
    <row r="6825" spans="1:6">
      <c r="A6825" t="n">
        <v>70006</v>
      </c>
      <c r="B6825" s="35" t="n">
        <v>23</v>
      </c>
      <c r="C6825" s="7" t="n">
        <v>0</v>
      </c>
    </row>
    <row r="6826" spans="1:6">
      <c r="A6826" t="s">
        <v>4</v>
      </c>
      <c r="B6826" s="4" t="s">
        <v>5</v>
      </c>
    </row>
    <row r="6827" spans="1:6">
      <c r="A6827" t="n">
        <v>70008</v>
      </c>
      <c r="B6827" s="5" t="n">
        <v>1</v>
      </c>
    </row>
    <row r="6828" spans="1:6" s="3" customFormat="1" customHeight="0">
      <c r="A6828" s="3" t="s">
        <v>2</v>
      </c>
      <c r="B6828" s="3" t="s">
        <v>740</v>
      </c>
    </row>
    <row r="6829" spans="1:6">
      <c r="A6829" t="s">
        <v>4</v>
      </c>
      <c r="B6829" s="4" t="s">
        <v>5</v>
      </c>
      <c r="C6829" s="4" t="s">
        <v>7</v>
      </c>
      <c r="D6829" s="4" t="s">
        <v>7</v>
      </c>
      <c r="E6829" s="4" t="s">
        <v>7</v>
      </c>
      <c r="F6829" s="4" t="s">
        <v>7</v>
      </c>
    </row>
    <row r="6830" spans="1:6">
      <c r="A6830" t="n">
        <v>70012</v>
      </c>
      <c r="B6830" s="9" t="n">
        <v>14</v>
      </c>
      <c r="C6830" s="7" t="n">
        <v>2</v>
      </c>
      <c r="D6830" s="7" t="n">
        <v>0</v>
      </c>
      <c r="E6830" s="7" t="n">
        <v>0</v>
      </c>
      <c r="F6830" s="7" t="n">
        <v>0</v>
      </c>
    </row>
    <row r="6831" spans="1:6">
      <c r="A6831" t="s">
        <v>4</v>
      </c>
      <c r="B6831" s="4" t="s">
        <v>5</v>
      </c>
      <c r="C6831" s="4" t="s">
        <v>7</v>
      </c>
      <c r="D6831" s="40" t="s">
        <v>168</v>
      </c>
      <c r="E6831" s="4" t="s">
        <v>5</v>
      </c>
      <c r="F6831" s="4" t="s">
        <v>7</v>
      </c>
      <c r="G6831" s="4" t="s">
        <v>11</v>
      </c>
      <c r="H6831" s="40" t="s">
        <v>169</v>
      </c>
      <c r="I6831" s="4" t="s">
        <v>7</v>
      </c>
      <c r="J6831" s="4" t="s">
        <v>14</v>
      </c>
      <c r="K6831" s="4" t="s">
        <v>7</v>
      </c>
      <c r="L6831" s="4" t="s">
        <v>7</v>
      </c>
      <c r="M6831" s="40" t="s">
        <v>168</v>
      </c>
      <c r="N6831" s="4" t="s">
        <v>5</v>
      </c>
      <c r="O6831" s="4" t="s">
        <v>7</v>
      </c>
      <c r="P6831" s="4" t="s">
        <v>11</v>
      </c>
      <c r="Q6831" s="40" t="s">
        <v>169</v>
      </c>
      <c r="R6831" s="4" t="s">
        <v>7</v>
      </c>
      <c r="S6831" s="4" t="s">
        <v>14</v>
      </c>
      <c r="T6831" s="4" t="s">
        <v>7</v>
      </c>
      <c r="U6831" s="4" t="s">
        <v>7</v>
      </c>
      <c r="V6831" s="4" t="s">
        <v>7</v>
      </c>
      <c r="W6831" s="4" t="s">
        <v>12</v>
      </c>
    </row>
    <row r="6832" spans="1:6">
      <c r="A6832" t="n">
        <v>70017</v>
      </c>
      <c r="B6832" s="11" t="n">
        <v>5</v>
      </c>
      <c r="C6832" s="7" t="n">
        <v>28</v>
      </c>
      <c r="D6832" s="40" t="s">
        <v>3</v>
      </c>
      <c r="E6832" s="8" t="n">
        <v>162</v>
      </c>
      <c r="F6832" s="7" t="n">
        <v>3</v>
      </c>
      <c r="G6832" s="7" t="n">
        <v>32870</v>
      </c>
      <c r="H6832" s="40" t="s">
        <v>3</v>
      </c>
      <c r="I6832" s="7" t="n">
        <v>0</v>
      </c>
      <c r="J6832" s="7" t="n">
        <v>1</v>
      </c>
      <c r="K6832" s="7" t="n">
        <v>2</v>
      </c>
      <c r="L6832" s="7" t="n">
        <v>28</v>
      </c>
      <c r="M6832" s="40" t="s">
        <v>3</v>
      </c>
      <c r="N6832" s="8" t="n">
        <v>162</v>
      </c>
      <c r="O6832" s="7" t="n">
        <v>3</v>
      </c>
      <c r="P6832" s="7" t="n">
        <v>32870</v>
      </c>
      <c r="Q6832" s="40" t="s">
        <v>3</v>
      </c>
      <c r="R6832" s="7" t="n">
        <v>0</v>
      </c>
      <c r="S6832" s="7" t="n">
        <v>2</v>
      </c>
      <c r="T6832" s="7" t="n">
        <v>2</v>
      </c>
      <c r="U6832" s="7" t="n">
        <v>11</v>
      </c>
      <c r="V6832" s="7" t="n">
        <v>1</v>
      </c>
      <c r="W6832" s="12" t="n">
        <f t="normal" ca="1">A6836</f>
        <v>0</v>
      </c>
    </row>
    <row r="6833" spans="1:23">
      <c r="A6833" t="s">
        <v>4</v>
      </c>
      <c r="B6833" s="4" t="s">
        <v>5</v>
      </c>
      <c r="C6833" s="4" t="s">
        <v>7</v>
      </c>
      <c r="D6833" s="4" t="s">
        <v>11</v>
      </c>
      <c r="E6833" s="4" t="s">
        <v>13</v>
      </c>
    </row>
    <row r="6834" spans="1:23">
      <c r="A6834" t="n">
        <v>70046</v>
      </c>
      <c r="B6834" s="48" t="n">
        <v>58</v>
      </c>
      <c r="C6834" s="7" t="n">
        <v>0</v>
      </c>
      <c r="D6834" s="7" t="n">
        <v>0</v>
      </c>
      <c r="E6834" s="7" t="n">
        <v>1</v>
      </c>
    </row>
    <row r="6835" spans="1:23">
      <c r="A6835" t="s">
        <v>4</v>
      </c>
      <c r="B6835" s="4" t="s">
        <v>5</v>
      </c>
      <c r="C6835" s="4" t="s">
        <v>7</v>
      </c>
      <c r="D6835" s="40" t="s">
        <v>168</v>
      </c>
      <c r="E6835" s="4" t="s">
        <v>5</v>
      </c>
      <c r="F6835" s="4" t="s">
        <v>7</v>
      </c>
      <c r="G6835" s="4" t="s">
        <v>11</v>
      </c>
      <c r="H6835" s="40" t="s">
        <v>169</v>
      </c>
      <c r="I6835" s="4" t="s">
        <v>7</v>
      </c>
      <c r="J6835" s="4" t="s">
        <v>14</v>
      </c>
      <c r="K6835" s="4" t="s">
        <v>7</v>
      </c>
      <c r="L6835" s="4" t="s">
        <v>7</v>
      </c>
      <c r="M6835" s="40" t="s">
        <v>168</v>
      </c>
      <c r="N6835" s="4" t="s">
        <v>5</v>
      </c>
      <c r="O6835" s="4" t="s">
        <v>7</v>
      </c>
      <c r="P6835" s="4" t="s">
        <v>11</v>
      </c>
      <c r="Q6835" s="40" t="s">
        <v>169</v>
      </c>
      <c r="R6835" s="4" t="s">
        <v>7</v>
      </c>
      <c r="S6835" s="4" t="s">
        <v>14</v>
      </c>
      <c r="T6835" s="4" t="s">
        <v>7</v>
      </c>
      <c r="U6835" s="4" t="s">
        <v>7</v>
      </c>
      <c r="V6835" s="4" t="s">
        <v>7</v>
      </c>
      <c r="W6835" s="4" t="s">
        <v>12</v>
      </c>
    </row>
    <row r="6836" spans="1:23">
      <c r="A6836" t="n">
        <v>70054</v>
      </c>
      <c r="B6836" s="11" t="n">
        <v>5</v>
      </c>
      <c r="C6836" s="7" t="n">
        <v>28</v>
      </c>
      <c r="D6836" s="40" t="s">
        <v>3</v>
      </c>
      <c r="E6836" s="8" t="n">
        <v>162</v>
      </c>
      <c r="F6836" s="7" t="n">
        <v>3</v>
      </c>
      <c r="G6836" s="7" t="n">
        <v>32870</v>
      </c>
      <c r="H6836" s="40" t="s">
        <v>3</v>
      </c>
      <c r="I6836" s="7" t="n">
        <v>0</v>
      </c>
      <c r="J6836" s="7" t="n">
        <v>1</v>
      </c>
      <c r="K6836" s="7" t="n">
        <v>3</v>
      </c>
      <c r="L6836" s="7" t="n">
        <v>28</v>
      </c>
      <c r="M6836" s="40" t="s">
        <v>3</v>
      </c>
      <c r="N6836" s="8" t="n">
        <v>162</v>
      </c>
      <c r="O6836" s="7" t="n">
        <v>3</v>
      </c>
      <c r="P6836" s="7" t="n">
        <v>32870</v>
      </c>
      <c r="Q6836" s="40" t="s">
        <v>3</v>
      </c>
      <c r="R6836" s="7" t="n">
        <v>0</v>
      </c>
      <c r="S6836" s="7" t="n">
        <v>2</v>
      </c>
      <c r="T6836" s="7" t="n">
        <v>3</v>
      </c>
      <c r="U6836" s="7" t="n">
        <v>9</v>
      </c>
      <c r="V6836" s="7" t="n">
        <v>1</v>
      </c>
      <c r="W6836" s="12" t="n">
        <f t="normal" ca="1">A6846</f>
        <v>0</v>
      </c>
    </row>
    <row r="6837" spans="1:23">
      <c r="A6837" t="s">
        <v>4</v>
      </c>
      <c r="B6837" s="4" t="s">
        <v>5</v>
      </c>
      <c r="C6837" s="4" t="s">
        <v>7</v>
      </c>
      <c r="D6837" s="40" t="s">
        <v>168</v>
      </c>
      <c r="E6837" s="4" t="s">
        <v>5</v>
      </c>
      <c r="F6837" s="4" t="s">
        <v>11</v>
      </c>
      <c r="G6837" s="4" t="s">
        <v>7</v>
      </c>
      <c r="H6837" s="4" t="s">
        <v>7</v>
      </c>
      <c r="I6837" s="4" t="s">
        <v>8</v>
      </c>
      <c r="J6837" s="40" t="s">
        <v>169</v>
      </c>
      <c r="K6837" s="4" t="s">
        <v>7</v>
      </c>
      <c r="L6837" s="4" t="s">
        <v>7</v>
      </c>
      <c r="M6837" s="40" t="s">
        <v>168</v>
      </c>
      <c r="N6837" s="4" t="s">
        <v>5</v>
      </c>
      <c r="O6837" s="4" t="s">
        <v>7</v>
      </c>
      <c r="P6837" s="40" t="s">
        <v>169</v>
      </c>
      <c r="Q6837" s="4" t="s">
        <v>7</v>
      </c>
      <c r="R6837" s="4" t="s">
        <v>14</v>
      </c>
      <c r="S6837" s="4" t="s">
        <v>7</v>
      </c>
      <c r="T6837" s="4" t="s">
        <v>7</v>
      </c>
      <c r="U6837" s="4" t="s">
        <v>7</v>
      </c>
      <c r="V6837" s="40" t="s">
        <v>168</v>
      </c>
      <c r="W6837" s="4" t="s">
        <v>5</v>
      </c>
      <c r="X6837" s="4" t="s">
        <v>7</v>
      </c>
      <c r="Y6837" s="40" t="s">
        <v>169</v>
      </c>
      <c r="Z6837" s="4" t="s">
        <v>7</v>
      </c>
      <c r="AA6837" s="4" t="s">
        <v>14</v>
      </c>
      <c r="AB6837" s="4" t="s">
        <v>7</v>
      </c>
      <c r="AC6837" s="4" t="s">
        <v>7</v>
      </c>
      <c r="AD6837" s="4" t="s">
        <v>7</v>
      </c>
      <c r="AE6837" s="4" t="s">
        <v>12</v>
      </c>
    </row>
    <row r="6838" spans="1:23">
      <c r="A6838" t="n">
        <v>70083</v>
      </c>
      <c r="B6838" s="11" t="n">
        <v>5</v>
      </c>
      <c r="C6838" s="7" t="n">
        <v>28</v>
      </c>
      <c r="D6838" s="40" t="s">
        <v>3</v>
      </c>
      <c r="E6838" s="37" t="n">
        <v>47</v>
      </c>
      <c r="F6838" s="7" t="n">
        <v>61456</v>
      </c>
      <c r="G6838" s="7" t="n">
        <v>2</v>
      </c>
      <c r="H6838" s="7" t="n">
        <v>0</v>
      </c>
      <c r="I6838" s="7" t="s">
        <v>369</v>
      </c>
      <c r="J6838" s="40" t="s">
        <v>3</v>
      </c>
      <c r="K6838" s="7" t="n">
        <v>8</v>
      </c>
      <c r="L6838" s="7" t="n">
        <v>28</v>
      </c>
      <c r="M6838" s="40" t="s">
        <v>3</v>
      </c>
      <c r="N6838" s="36" t="n">
        <v>74</v>
      </c>
      <c r="O6838" s="7" t="n">
        <v>65</v>
      </c>
      <c r="P6838" s="40" t="s">
        <v>3</v>
      </c>
      <c r="Q6838" s="7" t="n">
        <v>0</v>
      </c>
      <c r="R6838" s="7" t="n">
        <v>1</v>
      </c>
      <c r="S6838" s="7" t="n">
        <v>3</v>
      </c>
      <c r="T6838" s="7" t="n">
        <v>9</v>
      </c>
      <c r="U6838" s="7" t="n">
        <v>28</v>
      </c>
      <c r="V6838" s="40" t="s">
        <v>3</v>
      </c>
      <c r="W6838" s="36" t="n">
        <v>74</v>
      </c>
      <c r="X6838" s="7" t="n">
        <v>65</v>
      </c>
      <c r="Y6838" s="40" t="s">
        <v>3</v>
      </c>
      <c r="Z6838" s="7" t="n">
        <v>0</v>
      </c>
      <c r="AA6838" s="7" t="n">
        <v>2</v>
      </c>
      <c r="AB6838" s="7" t="n">
        <v>3</v>
      </c>
      <c r="AC6838" s="7" t="n">
        <v>9</v>
      </c>
      <c r="AD6838" s="7" t="n">
        <v>1</v>
      </c>
      <c r="AE6838" s="12" t="n">
        <f t="normal" ca="1">A6842</f>
        <v>0</v>
      </c>
    </row>
    <row r="6839" spans="1:23">
      <c r="A6839" t="s">
        <v>4</v>
      </c>
      <c r="B6839" s="4" t="s">
        <v>5</v>
      </c>
      <c r="C6839" s="4" t="s">
        <v>11</v>
      </c>
      <c r="D6839" s="4" t="s">
        <v>7</v>
      </c>
      <c r="E6839" s="4" t="s">
        <v>7</v>
      </c>
      <c r="F6839" s="4" t="s">
        <v>8</v>
      </c>
    </row>
    <row r="6840" spans="1:23">
      <c r="A6840" t="n">
        <v>70131</v>
      </c>
      <c r="B6840" s="37" t="n">
        <v>47</v>
      </c>
      <c r="C6840" s="7" t="n">
        <v>61456</v>
      </c>
      <c r="D6840" s="7" t="n">
        <v>0</v>
      </c>
      <c r="E6840" s="7" t="n">
        <v>0</v>
      </c>
      <c r="F6840" s="7" t="s">
        <v>370</v>
      </c>
    </row>
    <row r="6841" spans="1:23">
      <c r="A6841" t="s">
        <v>4</v>
      </c>
      <c r="B6841" s="4" t="s">
        <v>5</v>
      </c>
      <c r="C6841" s="4" t="s">
        <v>7</v>
      </c>
      <c r="D6841" s="4" t="s">
        <v>11</v>
      </c>
      <c r="E6841" s="4" t="s">
        <v>13</v>
      </c>
    </row>
    <row r="6842" spans="1:23">
      <c r="A6842" t="n">
        <v>70144</v>
      </c>
      <c r="B6842" s="48" t="n">
        <v>58</v>
      </c>
      <c r="C6842" s="7" t="n">
        <v>0</v>
      </c>
      <c r="D6842" s="7" t="n">
        <v>300</v>
      </c>
      <c r="E6842" s="7" t="n">
        <v>1</v>
      </c>
    </row>
    <row r="6843" spans="1:23">
      <c r="A6843" t="s">
        <v>4</v>
      </c>
      <c r="B6843" s="4" t="s">
        <v>5</v>
      </c>
      <c r="C6843" s="4" t="s">
        <v>7</v>
      </c>
      <c r="D6843" s="4" t="s">
        <v>11</v>
      </c>
    </row>
    <row r="6844" spans="1:23">
      <c r="A6844" t="n">
        <v>70152</v>
      </c>
      <c r="B6844" s="48" t="n">
        <v>58</v>
      </c>
      <c r="C6844" s="7" t="n">
        <v>255</v>
      </c>
      <c r="D6844" s="7" t="n">
        <v>0</v>
      </c>
    </row>
    <row r="6845" spans="1:23">
      <c r="A6845" t="s">
        <v>4</v>
      </c>
      <c r="B6845" s="4" t="s">
        <v>5</v>
      </c>
      <c r="C6845" s="4" t="s">
        <v>7</v>
      </c>
      <c r="D6845" s="4" t="s">
        <v>7</v>
      </c>
      <c r="E6845" s="4" t="s">
        <v>7</v>
      </c>
      <c r="F6845" s="4" t="s">
        <v>7</v>
      </c>
    </row>
    <row r="6846" spans="1:23">
      <c r="A6846" t="n">
        <v>70156</v>
      </c>
      <c r="B6846" s="9" t="n">
        <v>14</v>
      </c>
      <c r="C6846" s="7" t="n">
        <v>0</v>
      </c>
      <c r="D6846" s="7" t="n">
        <v>0</v>
      </c>
      <c r="E6846" s="7" t="n">
        <v>0</v>
      </c>
      <c r="F6846" s="7" t="n">
        <v>64</v>
      </c>
    </row>
    <row r="6847" spans="1:23">
      <c r="A6847" t="s">
        <v>4</v>
      </c>
      <c r="B6847" s="4" t="s">
        <v>5</v>
      </c>
      <c r="C6847" s="4" t="s">
        <v>7</v>
      </c>
      <c r="D6847" s="4" t="s">
        <v>11</v>
      </c>
    </row>
    <row r="6848" spans="1:23">
      <c r="A6848" t="n">
        <v>70161</v>
      </c>
      <c r="B6848" s="30" t="n">
        <v>22</v>
      </c>
      <c r="C6848" s="7" t="n">
        <v>0</v>
      </c>
      <c r="D6848" s="7" t="n">
        <v>32870</v>
      </c>
    </row>
    <row r="6849" spans="1:31">
      <c r="A6849" t="s">
        <v>4</v>
      </c>
      <c r="B6849" s="4" t="s">
        <v>5</v>
      </c>
      <c r="C6849" s="4" t="s">
        <v>7</v>
      </c>
      <c r="D6849" s="4" t="s">
        <v>11</v>
      </c>
    </row>
    <row r="6850" spans="1:31">
      <c r="A6850" t="n">
        <v>70165</v>
      </c>
      <c r="B6850" s="48" t="n">
        <v>58</v>
      </c>
      <c r="C6850" s="7" t="n">
        <v>5</v>
      </c>
      <c r="D6850" s="7" t="n">
        <v>300</v>
      </c>
    </row>
    <row r="6851" spans="1:31">
      <c r="A6851" t="s">
        <v>4</v>
      </c>
      <c r="B6851" s="4" t="s">
        <v>5</v>
      </c>
      <c r="C6851" s="4" t="s">
        <v>13</v>
      </c>
      <c r="D6851" s="4" t="s">
        <v>11</v>
      </c>
    </row>
    <row r="6852" spans="1:31">
      <c r="A6852" t="n">
        <v>70169</v>
      </c>
      <c r="B6852" s="49" t="n">
        <v>103</v>
      </c>
      <c r="C6852" s="7" t="n">
        <v>0</v>
      </c>
      <c r="D6852" s="7" t="n">
        <v>300</v>
      </c>
    </row>
    <row r="6853" spans="1:31">
      <c r="A6853" t="s">
        <v>4</v>
      </c>
      <c r="B6853" s="4" t="s">
        <v>5</v>
      </c>
      <c r="C6853" s="4" t="s">
        <v>7</v>
      </c>
    </row>
    <row r="6854" spans="1:31">
      <c r="A6854" t="n">
        <v>70176</v>
      </c>
      <c r="B6854" s="41" t="n">
        <v>64</v>
      </c>
      <c r="C6854" s="7" t="n">
        <v>7</v>
      </c>
    </row>
    <row r="6855" spans="1:31">
      <c r="A6855" t="s">
        <v>4</v>
      </c>
      <c r="B6855" s="4" t="s">
        <v>5</v>
      </c>
      <c r="C6855" s="4" t="s">
        <v>7</v>
      </c>
      <c r="D6855" s="4" t="s">
        <v>11</v>
      </c>
    </row>
    <row r="6856" spans="1:31">
      <c r="A6856" t="n">
        <v>70178</v>
      </c>
      <c r="B6856" s="50" t="n">
        <v>72</v>
      </c>
      <c r="C6856" s="7" t="n">
        <v>5</v>
      </c>
      <c r="D6856" s="7" t="n">
        <v>0</v>
      </c>
    </row>
    <row r="6857" spans="1:31">
      <c r="A6857" t="s">
        <v>4</v>
      </c>
      <c r="B6857" s="4" t="s">
        <v>5</v>
      </c>
      <c r="C6857" s="4" t="s">
        <v>7</v>
      </c>
      <c r="D6857" s="40" t="s">
        <v>168</v>
      </c>
      <c r="E6857" s="4" t="s">
        <v>5</v>
      </c>
      <c r="F6857" s="4" t="s">
        <v>7</v>
      </c>
      <c r="G6857" s="4" t="s">
        <v>11</v>
      </c>
      <c r="H6857" s="40" t="s">
        <v>169</v>
      </c>
      <c r="I6857" s="4" t="s">
        <v>7</v>
      </c>
      <c r="J6857" s="4" t="s">
        <v>14</v>
      </c>
      <c r="K6857" s="4" t="s">
        <v>7</v>
      </c>
      <c r="L6857" s="4" t="s">
        <v>7</v>
      </c>
      <c r="M6857" s="4" t="s">
        <v>12</v>
      </c>
    </row>
    <row r="6858" spans="1:31">
      <c r="A6858" t="n">
        <v>70182</v>
      </c>
      <c r="B6858" s="11" t="n">
        <v>5</v>
      </c>
      <c r="C6858" s="7" t="n">
        <v>28</v>
      </c>
      <c r="D6858" s="40" t="s">
        <v>3</v>
      </c>
      <c r="E6858" s="8" t="n">
        <v>162</v>
      </c>
      <c r="F6858" s="7" t="n">
        <v>4</v>
      </c>
      <c r="G6858" s="7" t="n">
        <v>32870</v>
      </c>
      <c r="H6858" s="40" t="s">
        <v>3</v>
      </c>
      <c r="I6858" s="7" t="n">
        <v>0</v>
      </c>
      <c r="J6858" s="7" t="n">
        <v>1</v>
      </c>
      <c r="K6858" s="7" t="n">
        <v>2</v>
      </c>
      <c r="L6858" s="7" t="n">
        <v>1</v>
      </c>
      <c r="M6858" s="12" t="n">
        <f t="normal" ca="1">A6864</f>
        <v>0</v>
      </c>
    </row>
    <row r="6859" spans="1:31">
      <c r="A6859" t="s">
        <v>4</v>
      </c>
      <c r="B6859" s="4" t="s">
        <v>5</v>
      </c>
      <c r="C6859" s="4" t="s">
        <v>7</v>
      </c>
      <c r="D6859" s="4" t="s">
        <v>8</v>
      </c>
    </row>
    <row r="6860" spans="1:31">
      <c r="A6860" t="n">
        <v>70199</v>
      </c>
      <c r="B6860" s="6" t="n">
        <v>2</v>
      </c>
      <c r="C6860" s="7" t="n">
        <v>10</v>
      </c>
      <c r="D6860" s="7" t="s">
        <v>371</v>
      </c>
    </row>
    <row r="6861" spans="1:31">
      <c r="A6861" t="s">
        <v>4</v>
      </c>
      <c r="B6861" s="4" t="s">
        <v>5</v>
      </c>
      <c r="C6861" s="4" t="s">
        <v>11</v>
      </c>
    </row>
    <row r="6862" spans="1:31">
      <c r="A6862" t="n">
        <v>70216</v>
      </c>
      <c r="B6862" s="29" t="n">
        <v>16</v>
      </c>
      <c r="C6862" s="7" t="n">
        <v>0</v>
      </c>
    </row>
    <row r="6863" spans="1:31">
      <c r="A6863" t="s">
        <v>4</v>
      </c>
      <c r="B6863" s="4" t="s">
        <v>5</v>
      </c>
      <c r="C6863" s="4" t="s">
        <v>11</v>
      </c>
      <c r="D6863" s="4" t="s">
        <v>8</v>
      </c>
      <c r="E6863" s="4" t="s">
        <v>8</v>
      </c>
      <c r="F6863" s="4" t="s">
        <v>8</v>
      </c>
      <c r="G6863" s="4" t="s">
        <v>7</v>
      </c>
      <c r="H6863" s="4" t="s">
        <v>14</v>
      </c>
      <c r="I6863" s="4" t="s">
        <v>13</v>
      </c>
      <c r="J6863" s="4" t="s">
        <v>13</v>
      </c>
      <c r="K6863" s="4" t="s">
        <v>13</v>
      </c>
      <c r="L6863" s="4" t="s">
        <v>13</v>
      </c>
      <c r="M6863" s="4" t="s">
        <v>13</v>
      </c>
      <c r="N6863" s="4" t="s">
        <v>13</v>
      </c>
      <c r="O6863" s="4" t="s">
        <v>13</v>
      </c>
      <c r="P6863" s="4" t="s">
        <v>8</v>
      </c>
      <c r="Q6863" s="4" t="s">
        <v>8</v>
      </c>
      <c r="R6863" s="4" t="s">
        <v>14</v>
      </c>
      <c r="S6863" s="4" t="s">
        <v>7</v>
      </c>
      <c r="T6863" s="4" t="s">
        <v>14</v>
      </c>
      <c r="U6863" s="4" t="s">
        <v>14</v>
      </c>
      <c r="V6863" s="4" t="s">
        <v>11</v>
      </c>
    </row>
    <row r="6864" spans="1:31">
      <c r="A6864" t="n">
        <v>70219</v>
      </c>
      <c r="B6864" s="51" t="n">
        <v>19</v>
      </c>
      <c r="C6864" s="7" t="n">
        <v>4</v>
      </c>
      <c r="D6864" s="7" t="s">
        <v>437</v>
      </c>
      <c r="E6864" s="7" t="s">
        <v>438</v>
      </c>
      <c r="F6864" s="7" t="s">
        <v>22</v>
      </c>
      <c r="G6864" s="7" t="n">
        <v>0</v>
      </c>
      <c r="H6864" s="7" t="n">
        <v>1</v>
      </c>
      <c r="I6864" s="7" t="n">
        <v>0</v>
      </c>
      <c r="J6864" s="7" t="n">
        <v>0</v>
      </c>
      <c r="K6864" s="7" t="n">
        <v>0</v>
      </c>
      <c r="L6864" s="7" t="n">
        <v>0</v>
      </c>
      <c r="M6864" s="7" t="n">
        <v>1</v>
      </c>
      <c r="N6864" s="7" t="n">
        <v>1.60000002384186</v>
      </c>
      <c r="O6864" s="7" t="n">
        <v>0.0900000035762787</v>
      </c>
      <c r="P6864" s="7" t="s">
        <v>22</v>
      </c>
      <c r="Q6864" s="7" t="s">
        <v>22</v>
      </c>
      <c r="R6864" s="7" t="n">
        <v>-1</v>
      </c>
      <c r="S6864" s="7" t="n">
        <v>0</v>
      </c>
      <c r="T6864" s="7" t="n">
        <v>0</v>
      </c>
      <c r="U6864" s="7" t="n">
        <v>0</v>
      </c>
      <c r="V6864" s="7" t="n">
        <v>0</v>
      </c>
    </row>
    <row r="6865" spans="1:22">
      <c r="A6865" t="s">
        <v>4</v>
      </c>
      <c r="B6865" s="4" t="s">
        <v>5</v>
      </c>
      <c r="C6865" s="4" t="s">
        <v>11</v>
      </c>
      <c r="D6865" s="4" t="s">
        <v>8</v>
      </c>
      <c r="E6865" s="4" t="s">
        <v>8</v>
      </c>
      <c r="F6865" s="4" t="s">
        <v>8</v>
      </c>
      <c r="G6865" s="4" t="s">
        <v>7</v>
      </c>
      <c r="H6865" s="4" t="s">
        <v>14</v>
      </c>
      <c r="I6865" s="4" t="s">
        <v>13</v>
      </c>
      <c r="J6865" s="4" t="s">
        <v>13</v>
      </c>
      <c r="K6865" s="4" t="s">
        <v>13</v>
      </c>
      <c r="L6865" s="4" t="s">
        <v>13</v>
      </c>
      <c r="M6865" s="4" t="s">
        <v>13</v>
      </c>
      <c r="N6865" s="4" t="s">
        <v>13</v>
      </c>
      <c r="O6865" s="4" t="s">
        <v>13</v>
      </c>
      <c r="P6865" s="4" t="s">
        <v>8</v>
      </c>
      <c r="Q6865" s="4" t="s">
        <v>8</v>
      </c>
      <c r="R6865" s="4" t="s">
        <v>14</v>
      </c>
      <c r="S6865" s="4" t="s">
        <v>7</v>
      </c>
      <c r="T6865" s="4" t="s">
        <v>14</v>
      </c>
      <c r="U6865" s="4" t="s">
        <v>14</v>
      </c>
      <c r="V6865" s="4" t="s">
        <v>11</v>
      </c>
    </row>
    <row r="6866" spans="1:22">
      <c r="A6866" t="n">
        <v>70294</v>
      </c>
      <c r="B6866" s="51" t="n">
        <v>19</v>
      </c>
      <c r="C6866" s="7" t="n">
        <v>2</v>
      </c>
      <c r="D6866" s="7" t="s">
        <v>433</v>
      </c>
      <c r="E6866" s="7" t="s">
        <v>434</v>
      </c>
      <c r="F6866" s="7" t="s">
        <v>22</v>
      </c>
      <c r="G6866" s="7" t="n">
        <v>0</v>
      </c>
      <c r="H6866" s="7" t="n">
        <v>1</v>
      </c>
      <c r="I6866" s="7" t="n">
        <v>0</v>
      </c>
      <c r="J6866" s="7" t="n">
        <v>0</v>
      </c>
      <c r="K6866" s="7" t="n">
        <v>0</v>
      </c>
      <c r="L6866" s="7" t="n">
        <v>0</v>
      </c>
      <c r="M6866" s="7" t="n">
        <v>1</v>
      </c>
      <c r="N6866" s="7" t="n">
        <v>1.60000002384186</v>
      </c>
      <c r="O6866" s="7" t="n">
        <v>0.0900000035762787</v>
      </c>
      <c r="P6866" s="7" t="s">
        <v>22</v>
      </c>
      <c r="Q6866" s="7" t="s">
        <v>22</v>
      </c>
      <c r="R6866" s="7" t="n">
        <v>-1</v>
      </c>
      <c r="S6866" s="7" t="n">
        <v>0</v>
      </c>
      <c r="T6866" s="7" t="n">
        <v>0</v>
      </c>
      <c r="U6866" s="7" t="n">
        <v>0</v>
      </c>
      <c r="V6866" s="7" t="n">
        <v>0</v>
      </c>
    </row>
    <row r="6867" spans="1:22">
      <c r="A6867" t="s">
        <v>4</v>
      </c>
      <c r="B6867" s="4" t="s">
        <v>5</v>
      </c>
      <c r="C6867" s="4" t="s">
        <v>11</v>
      </c>
      <c r="D6867" s="4" t="s">
        <v>8</v>
      </c>
      <c r="E6867" s="4" t="s">
        <v>8</v>
      </c>
      <c r="F6867" s="4" t="s">
        <v>8</v>
      </c>
      <c r="G6867" s="4" t="s">
        <v>7</v>
      </c>
      <c r="H6867" s="4" t="s">
        <v>14</v>
      </c>
      <c r="I6867" s="4" t="s">
        <v>13</v>
      </c>
      <c r="J6867" s="4" t="s">
        <v>13</v>
      </c>
      <c r="K6867" s="4" t="s">
        <v>13</v>
      </c>
      <c r="L6867" s="4" t="s">
        <v>13</v>
      </c>
      <c r="M6867" s="4" t="s">
        <v>13</v>
      </c>
      <c r="N6867" s="4" t="s">
        <v>13</v>
      </c>
      <c r="O6867" s="4" t="s">
        <v>13</v>
      </c>
      <c r="P6867" s="4" t="s">
        <v>8</v>
      </c>
      <c r="Q6867" s="4" t="s">
        <v>8</v>
      </c>
      <c r="R6867" s="4" t="s">
        <v>14</v>
      </c>
      <c r="S6867" s="4" t="s">
        <v>7</v>
      </c>
      <c r="T6867" s="4" t="s">
        <v>14</v>
      </c>
      <c r="U6867" s="4" t="s">
        <v>14</v>
      </c>
      <c r="V6867" s="4" t="s">
        <v>11</v>
      </c>
    </row>
    <row r="6868" spans="1:22">
      <c r="A6868" t="n">
        <v>70368</v>
      </c>
      <c r="B6868" s="51" t="n">
        <v>19</v>
      </c>
      <c r="C6868" s="7" t="n">
        <v>7</v>
      </c>
      <c r="D6868" s="7" t="s">
        <v>443</v>
      </c>
      <c r="E6868" s="7" t="s">
        <v>444</v>
      </c>
      <c r="F6868" s="7" t="s">
        <v>22</v>
      </c>
      <c r="G6868" s="7" t="n">
        <v>0</v>
      </c>
      <c r="H6868" s="7" t="n">
        <v>1</v>
      </c>
      <c r="I6868" s="7" t="n">
        <v>0</v>
      </c>
      <c r="J6868" s="7" t="n">
        <v>0</v>
      </c>
      <c r="K6868" s="7" t="n">
        <v>0</v>
      </c>
      <c r="L6868" s="7" t="n">
        <v>0</v>
      </c>
      <c r="M6868" s="7" t="n">
        <v>1</v>
      </c>
      <c r="N6868" s="7" t="n">
        <v>1.60000002384186</v>
      </c>
      <c r="O6868" s="7" t="n">
        <v>0.0900000035762787</v>
      </c>
      <c r="P6868" s="7" t="s">
        <v>22</v>
      </c>
      <c r="Q6868" s="7" t="s">
        <v>22</v>
      </c>
      <c r="R6868" s="7" t="n">
        <v>-1</v>
      </c>
      <c r="S6868" s="7" t="n">
        <v>0</v>
      </c>
      <c r="T6868" s="7" t="n">
        <v>0</v>
      </c>
      <c r="U6868" s="7" t="n">
        <v>0</v>
      </c>
      <c r="V6868" s="7" t="n">
        <v>0</v>
      </c>
    </row>
    <row r="6869" spans="1:22">
      <c r="A6869" t="s">
        <v>4</v>
      </c>
      <c r="B6869" s="4" t="s">
        <v>5</v>
      </c>
      <c r="C6869" s="4" t="s">
        <v>7</v>
      </c>
      <c r="D6869" s="4" t="s">
        <v>8</v>
      </c>
      <c r="E6869" s="4" t="s">
        <v>11</v>
      </c>
    </row>
    <row r="6870" spans="1:22">
      <c r="A6870" t="n">
        <v>70439</v>
      </c>
      <c r="B6870" s="17" t="n">
        <v>94</v>
      </c>
      <c r="C6870" s="7" t="n">
        <v>0</v>
      </c>
      <c r="D6870" s="7" t="s">
        <v>35</v>
      </c>
      <c r="E6870" s="7" t="n">
        <v>1</v>
      </c>
    </row>
    <row r="6871" spans="1:22">
      <c r="A6871" t="s">
        <v>4</v>
      </c>
      <c r="B6871" s="4" t="s">
        <v>5</v>
      </c>
      <c r="C6871" s="4" t="s">
        <v>7</v>
      </c>
      <c r="D6871" s="4" t="s">
        <v>8</v>
      </c>
      <c r="E6871" s="4" t="s">
        <v>11</v>
      </c>
    </row>
    <row r="6872" spans="1:22">
      <c r="A6872" t="n">
        <v>70452</v>
      </c>
      <c r="B6872" s="17" t="n">
        <v>94</v>
      </c>
      <c r="C6872" s="7" t="n">
        <v>0</v>
      </c>
      <c r="D6872" s="7" t="s">
        <v>35</v>
      </c>
      <c r="E6872" s="7" t="n">
        <v>2</v>
      </c>
    </row>
    <row r="6873" spans="1:22">
      <c r="A6873" t="s">
        <v>4</v>
      </c>
      <c r="B6873" s="4" t="s">
        <v>5</v>
      </c>
      <c r="C6873" s="4" t="s">
        <v>7</v>
      </c>
      <c r="D6873" s="4" t="s">
        <v>8</v>
      </c>
      <c r="E6873" s="4" t="s">
        <v>11</v>
      </c>
    </row>
    <row r="6874" spans="1:22">
      <c r="A6874" t="n">
        <v>70465</v>
      </c>
      <c r="B6874" s="17" t="n">
        <v>94</v>
      </c>
      <c r="C6874" s="7" t="n">
        <v>1</v>
      </c>
      <c r="D6874" s="7" t="s">
        <v>35</v>
      </c>
      <c r="E6874" s="7" t="n">
        <v>4</v>
      </c>
    </row>
    <row r="6875" spans="1:22">
      <c r="A6875" t="s">
        <v>4</v>
      </c>
      <c r="B6875" s="4" t="s">
        <v>5</v>
      </c>
      <c r="C6875" s="4" t="s">
        <v>7</v>
      </c>
      <c r="D6875" s="4" t="s">
        <v>8</v>
      </c>
    </row>
    <row r="6876" spans="1:22">
      <c r="A6876" t="n">
        <v>70478</v>
      </c>
      <c r="B6876" s="17" t="n">
        <v>94</v>
      </c>
      <c r="C6876" s="7" t="n">
        <v>5</v>
      </c>
      <c r="D6876" s="7" t="s">
        <v>35</v>
      </c>
    </row>
    <row r="6877" spans="1:22">
      <c r="A6877" t="s">
        <v>4</v>
      </c>
      <c r="B6877" s="4" t="s">
        <v>5</v>
      </c>
      <c r="C6877" s="4" t="s">
        <v>7</v>
      </c>
      <c r="D6877" s="4" t="s">
        <v>8</v>
      </c>
      <c r="E6877" s="4" t="s">
        <v>11</v>
      </c>
    </row>
    <row r="6878" spans="1:22">
      <c r="A6878" t="n">
        <v>70489</v>
      </c>
      <c r="B6878" s="17" t="n">
        <v>94</v>
      </c>
      <c r="C6878" s="7" t="n">
        <v>0</v>
      </c>
      <c r="D6878" s="7" t="s">
        <v>36</v>
      </c>
      <c r="E6878" s="7" t="n">
        <v>1</v>
      </c>
    </row>
    <row r="6879" spans="1:22">
      <c r="A6879" t="s">
        <v>4</v>
      </c>
      <c r="B6879" s="4" t="s">
        <v>5</v>
      </c>
      <c r="C6879" s="4" t="s">
        <v>7</v>
      </c>
      <c r="D6879" s="4" t="s">
        <v>8</v>
      </c>
      <c r="E6879" s="4" t="s">
        <v>11</v>
      </c>
    </row>
    <row r="6880" spans="1:22">
      <c r="A6880" t="n">
        <v>70502</v>
      </c>
      <c r="B6880" s="17" t="n">
        <v>94</v>
      </c>
      <c r="C6880" s="7" t="n">
        <v>0</v>
      </c>
      <c r="D6880" s="7" t="s">
        <v>36</v>
      </c>
      <c r="E6880" s="7" t="n">
        <v>2</v>
      </c>
    </row>
    <row r="6881" spans="1:22">
      <c r="A6881" t="s">
        <v>4</v>
      </c>
      <c r="B6881" s="4" t="s">
        <v>5</v>
      </c>
      <c r="C6881" s="4" t="s">
        <v>7</v>
      </c>
      <c r="D6881" s="4" t="s">
        <v>8</v>
      </c>
      <c r="E6881" s="4" t="s">
        <v>11</v>
      </c>
    </row>
    <row r="6882" spans="1:22">
      <c r="A6882" t="n">
        <v>70515</v>
      </c>
      <c r="B6882" s="17" t="n">
        <v>94</v>
      </c>
      <c r="C6882" s="7" t="n">
        <v>1</v>
      </c>
      <c r="D6882" s="7" t="s">
        <v>36</v>
      </c>
      <c r="E6882" s="7" t="n">
        <v>4</v>
      </c>
    </row>
    <row r="6883" spans="1:22">
      <c r="A6883" t="s">
        <v>4</v>
      </c>
      <c r="B6883" s="4" t="s">
        <v>5</v>
      </c>
      <c r="C6883" s="4" t="s">
        <v>7</v>
      </c>
      <c r="D6883" s="4" t="s">
        <v>8</v>
      </c>
    </row>
    <row r="6884" spans="1:22">
      <c r="A6884" t="n">
        <v>70528</v>
      </c>
      <c r="B6884" s="17" t="n">
        <v>94</v>
      </c>
      <c r="C6884" s="7" t="n">
        <v>5</v>
      </c>
      <c r="D6884" s="7" t="s">
        <v>36</v>
      </c>
    </row>
    <row r="6885" spans="1:22">
      <c r="A6885" t="s">
        <v>4</v>
      </c>
      <c r="B6885" s="4" t="s">
        <v>5</v>
      </c>
      <c r="C6885" s="4" t="s">
        <v>7</v>
      </c>
      <c r="D6885" s="4" t="s">
        <v>8</v>
      </c>
      <c r="E6885" s="4" t="s">
        <v>11</v>
      </c>
    </row>
    <row r="6886" spans="1:22">
      <c r="A6886" t="n">
        <v>70539</v>
      </c>
      <c r="B6886" s="17" t="n">
        <v>94</v>
      </c>
      <c r="C6886" s="7" t="n">
        <v>0</v>
      </c>
      <c r="D6886" s="7" t="s">
        <v>741</v>
      </c>
      <c r="E6886" s="7" t="n">
        <v>1</v>
      </c>
    </row>
    <row r="6887" spans="1:22">
      <c r="A6887" t="s">
        <v>4</v>
      </c>
      <c r="B6887" s="4" t="s">
        <v>5</v>
      </c>
      <c r="C6887" s="4" t="s">
        <v>7</v>
      </c>
      <c r="D6887" s="4" t="s">
        <v>8</v>
      </c>
      <c r="E6887" s="4" t="s">
        <v>11</v>
      </c>
    </row>
    <row r="6888" spans="1:22">
      <c r="A6888" t="n">
        <v>70552</v>
      </c>
      <c r="B6888" s="17" t="n">
        <v>94</v>
      </c>
      <c r="C6888" s="7" t="n">
        <v>0</v>
      </c>
      <c r="D6888" s="7" t="s">
        <v>741</v>
      </c>
      <c r="E6888" s="7" t="n">
        <v>2</v>
      </c>
    </row>
    <row r="6889" spans="1:22">
      <c r="A6889" t="s">
        <v>4</v>
      </c>
      <c r="B6889" s="4" t="s">
        <v>5</v>
      </c>
      <c r="C6889" s="4" t="s">
        <v>7</v>
      </c>
      <c r="D6889" s="4" t="s">
        <v>8</v>
      </c>
      <c r="E6889" s="4" t="s">
        <v>11</v>
      </c>
    </row>
    <row r="6890" spans="1:22">
      <c r="A6890" t="n">
        <v>70565</v>
      </c>
      <c r="B6890" s="17" t="n">
        <v>94</v>
      </c>
      <c r="C6890" s="7" t="n">
        <v>1</v>
      </c>
      <c r="D6890" s="7" t="s">
        <v>741</v>
      </c>
      <c r="E6890" s="7" t="n">
        <v>4</v>
      </c>
    </row>
    <row r="6891" spans="1:22">
      <c r="A6891" t="s">
        <v>4</v>
      </c>
      <c r="B6891" s="4" t="s">
        <v>5</v>
      </c>
      <c r="C6891" s="4" t="s">
        <v>7</v>
      </c>
      <c r="D6891" s="4" t="s">
        <v>8</v>
      </c>
    </row>
    <row r="6892" spans="1:22">
      <c r="A6892" t="n">
        <v>70578</v>
      </c>
      <c r="B6892" s="17" t="n">
        <v>94</v>
      </c>
      <c r="C6892" s="7" t="n">
        <v>5</v>
      </c>
      <c r="D6892" s="7" t="s">
        <v>741</v>
      </c>
    </row>
    <row r="6893" spans="1:22">
      <c r="A6893" t="s">
        <v>4</v>
      </c>
      <c r="B6893" s="4" t="s">
        <v>5</v>
      </c>
      <c r="C6893" s="4" t="s">
        <v>11</v>
      </c>
      <c r="D6893" s="4" t="s">
        <v>7</v>
      </c>
      <c r="E6893" s="4" t="s">
        <v>7</v>
      </c>
      <c r="F6893" s="4" t="s">
        <v>8</v>
      </c>
    </row>
    <row r="6894" spans="1:22">
      <c r="A6894" t="n">
        <v>70589</v>
      </c>
      <c r="B6894" s="28" t="n">
        <v>20</v>
      </c>
      <c r="C6894" s="7" t="n">
        <v>0</v>
      </c>
      <c r="D6894" s="7" t="n">
        <v>3</v>
      </c>
      <c r="E6894" s="7" t="n">
        <v>10</v>
      </c>
      <c r="F6894" s="7" t="s">
        <v>374</v>
      </c>
    </row>
    <row r="6895" spans="1:22">
      <c r="A6895" t="s">
        <v>4</v>
      </c>
      <c r="B6895" s="4" t="s">
        <v>5</v>
      </c>
      <c r="C6895" s="4" t="s">
        <v>11</v>
      </c>
    </row>
    <row r="6896" spans="1:22">
      <c r="A6896" t="n">
        <v>70607</v>
      </c>
      <c r="B6896" s="29" t="n">
        <v>16</v>
      </c>
      <c r="C6896" s="7" t="n">
        <v>0</v>
      </c>
    </row>
    <row r="6897" spans="1:6">
      <c r="A6897" t="s">
        <v>4</v>
      </c>
      <c r="B6897" s="4" t="s">
        <v>5</v>
      </c>
      <c r="C6897" s="4" t="s">
        <v>11</v>
      </c>
      <c r="D6897" s="4" t="s">
        <v>7</v>
      </c>
      <c r="E6897" s="4" t="s">
        <v>7</v>
      </c>
      <c r="F6897" s="4" t="s">
        <v>8</v>
      </c>
    </row>
    <row r="6898" spans="1:6">
      <c r="A6898" t="n">
        <v>70610</v>
      </c>
      <c r="B6898" s="28" t="n">
        <v>20</v>
      </c>
      <c r="C6898" s="7" t="n">
        <v>4</v>
      </c>
      <c r="D6898" s="7" t="n">
        <v>3</v>
      </c>
      <c r="E6898" s="7" t="n">
        <v>10</v>
      </c>
      <c r="F6898" s="7" t="s">
        <v>374</v>
      </c>
    </row>
    <row r="6899" spans="1:6">
      <c r="A6899" t="s">
        <v>4</v>
      </c>
      <c r="B6899" s="4" t="s">
        <v>5</v>
      </c>
      <c r="C6899" s="4" t="s">
        <v>11</v>
      </c>
    </row>
    <row r="6900" spans="1:6">
      <c r="A6900" t="n">
        <v>70628</v>
      </c>
      <c r="B6900" s="29" t="n">
        <v>16</v>
      </c>
      <c r="C6900" s="7" t="n">
        <v>0</v>
      </c>
    </row>
    <row r="6901" spans="1:6">
      <c r="A6901" t="s">
        <v>4</v>
      </c>
      <c r="B6901" s="4" t="s">
        <v>5</v>
      </c>
      <c r="C6901" s="4" t="s">
        <v>11</v>
      </c>
      <c r="D6901" s="4" t="s">
        <v>7</v>
      </c>
      <c r="E6901" s="4" t="s">
        <v>7</v>
      </c>
      <c r="F6901" s="4" t="s">
        <v>8</v>
      </c>
    </row>
    <row r="6902" spans="1:6">
      <c r="A6902" t="n">
        <v>70631</v>
      </c>
      <c r="B6902" s="28" t="n">
        <v>20</v>
      </c>
      <c r="C6902" s="7" t="n">
        <v>2</v>
      </c>
      <c r="D6902" s="7" t="n">
        <v>3</v>
      </c>
      <c r="E6902" s="7" t="n">
        <v>10</v>
      </c>
      <c r="F6902" s="7" t="s">
        <v>374</v>
      </c>
    </row>
    <row r="6903" spans="1:6">
      <c r="A6903" t="s">
        <v>4</v>
      </c>
      <c r="B6903" s="4" t="s">
        <v>5</v>
      </c>
      <c r="C6903" s="4" t="s">
        <v>11</v>
      </c>
    </row>
    <row r="6904" spans="1:6">
      <c r="A6904" t="n">
        <v>70649</v>
      </c>
      <c r="B6904" s="29" t="n">
        <v>16</v>
      </c>
      <c r="C6904" s="7" t="n">
        <v>0</v>
      </c>
    </row>
    <row r="6905" spans="1:6">
      <c r="A6905" t="s">
        <v>4</v>
      </c>
      <c r="B6905" s="4" t="s">
        <v>5</v>
      </c>
      <c r="C6905" s="4" t="s">
        <v>11</v>
      </c>
      <c r="D6905" s="4" t="s">
        <v>7</v>
      </c>
      <c r="E6905" s="4" t="s">
        <v>7</v>
      </c>
      <c r="F6905" s="4" t="s">
        <v>8</v>
      </c>
    </row>
    <row r="6906" spans="1:6">
      <c r="A6906" t="n">
        <v>70652</v>
      </c>
      <c r="B6906" s="28" t="n">
        <v>20</v>
      </c>
      <c r="C6906" s="7" t="n">
        <v>7</v>
      </c>
      <c r="D6906" s="7" t="n">
        <v>3</v>
      </c>
      <c r="E6906" s="7" t="n">
        <v>10</v>
      </c>
      <c r="F6906" s="7" t="s">
        <v>374</v>
      </c>
    </row>
    <row r="6907" spans="1:6">
      <c r="A6907" t="s">
        <v>4</v>
      </c>
      <c r="B6907" s="4" t="s">
        <v>5</v>
      </c>
      <c r="C6907" s="4" t="s">
        <v>11</v>
      </c>
    </row>
    <row r="6908" spans="1:6">
      <c r="A6908" t="n">
        <v>70670</v>
      </c>
      <c r="B6908" s="29" t="n">
        <v>16</v>
      </c>
      <c r="C6908" s="7" t="n">
        <v>0</v>
      </c>
    </row>
    <row r="6909" spans="1:6">
      <c r="A6909" t="s">
        <v>4</v>
      </c>
      <c r="B6909" s="4" t="s">
        <v>5</v>
      </c>
      <c r="C6909" s="4" t="s">
        <v>7</v>
      </c>
    </row>
    <row r="6910" spans="1:6">
      <c r="A6910" t="n">
        <v>70673</v>
      </c>
      <c r="B6910" s="52" t="n">
        <v>116</v>
      </c>
      <c r="C6910" s="7" t="n">
        <v>0</v>
      </c>
    </row>
    <row r="6911" spans="1:6">
      <c r="A6911" t="s">
        <v>4</v>
      </c>
      <c r="B6911" s="4" t="s">
        <v>5</v>
      </c>
      <c r="C6911" s="4" t="s">
        <v>7</v>
      </c>
      <c r="D6911" s="4" t="s">
        <v>11</v>
      </c>
    </row>
    <row r="6912" spans="1:6">
      <c r="A6912" t="n">
        <v>70675</v>
      </c>
      <c r="B6912" s="52" t="n">
        <v>116</v>
      </c>
      <c r="C6912" s="7" t="n">
        <v>2</v>
      </c>
      <c r="D6912" s="7" t="n">
        <v>1</v>
      </c>
    </row>
    <row r="6913" spans="1:6">
      <c r="A6913" t="s">
        <v>4</v>
      </c>
      <c r="B6913" s="4" t="s">
        <v>5</v>
      </c>
      <c r="C6913" s="4" t="s">
        <v>7</v>
      </c>
      <c r="D6913" s="4" t="s">
        <v>14</v>
      </c>
    </row>
    <row r="6914" spans="1:6">
      <c r="A6914" t="n">
        <v>70679</v>
      </c>
      <c r="B6914" s="52" t="n">
        <v>116</v>
      </c>
      <c r="C6914" s="7" t="n">
        <v>5</v>
      </c>
      <c r="D6914" s="7" t="n">
        <v>1106247680</v>
      </c>
    </row>
    <row r="6915" spans="1:6">
      <c r="A6915" t="s">
        <v>4</v>
      </c>
      <c r="B6915" s="4" t="s">
        <v>5</v>
      </c>
      <c r="C6915" s="4" t="s">
        <v>7</v>
      </c>
      <c r="D6915" s="4" t="s">
        <v>11</v>
      </c>
    </row>
    <row r="6916" spans="1:6">
      <c r="A6916" t="n">
        <v>70685</v>
      </c>
      <c r="B6916" s="52" t="n">
        <v>116</v>
      </c>
      <c r="C6916" s="7" t="n">
        <v>6</v>
      </c>
      <c r="D6916" s="7" t="n">
        <v>1</v>
      </c>
    </row>
    <row r="6917" spans="1:6">
      <c r="A6917" t="s">
        <v>4</v>
      </c>
      <c r="B6917" s="4" t="s">
        <v>5</v>
      </c>
      <c r="C6917" s="4" t="s">
        <v>11</v>
      </c>
      <c r="D6917" s="4" t="s">
        <v>13</v>
      </c>
      <c r="E6917" s="4" t="s">
        <v>13</v>
      </c>
      <c r="F6917" s="4" t="s">
        <v>13</v>
      </c>
      <c r="G6917" s="4" t="s">
        <v>13</v>
      </c>
    </row>
    <row r="6918" spans="1:6">
      <c r="A6918" t="n">
        <v>70689</v>
      </c>
      <c r="B6918" s="22" t="n">
        <v>46</v>
      </c>
      <c r="C6918" s="7" t="n">
        <v>4</v>
      </c>
      <c r="D6918" s="7" t="n">
        <v>-16.5200004577637</v>
      </c>
      <c r="E6918" s="7" t="n">
        <v>0</v>
      </c>
      <c r="F6918" s="7" t="n">
        <v>-18.4099998474121</v>
      </c>
      <c r="G6918" s="7" t="n">
        <v>270</v>
      </c>
    </row>
    <row r="6919" spans="1:6">
      <c r="A6919" t="s">
        <v>4</v>
      </c>
      <c r="B6919" s="4" t="s">
        <v>5</v>
      </c>
      <c r="C6919" s="4" t="s">
        <v>11</v>
      </c>
      <c r="D6919" s="4" t="s">
        <v>13</v>
      </c>
      <c r="E6919" s="4" t="s">
        <v>13</v>
      </c>
      <c r="F6919" s="4" t="s">
        <v>13</v>
      </c>
      <c r="G6919" s="4" t="s">
        <v>13</v>
      </c>
    </row>
    <row r="6920" spans="1:6">
      <c r="A6920" t="n">
        <v>70708</v>
      </c>
      <c r="B6920" s="22" t="n">
        <v>46</v>
      </c>
      <c r="C6920" s="7" t="n">
        <v>0</v>
      </c>
      <c r="D6920" s="7" t="n">
        <v>-19.4899997711182</v>
      </c>
      <c r="E6920" s="7" t="n">
        <v>0</v>
      </c>
      <c r="F6920" s="7" t="n">
        <v>-18.4200000762939</v>
      </c>
      <c r="G6920" s="7" t="n">
        <v>90</v>
      </c>
    </row>
    <row r="6921" spans="1:6">
      <c r="A6921" t="s">
        <v>4</v>
      </c>
      <c r="B6921" s="4" t="s">
        <v>5</v>
      </c>
      <c r="C6921" s="4" t="s">
        <v>11</v>
      </c>
      <c r="D6921" s="4" t="s">
        <v>13</v>
      </c>
      <c r="E6921" s="4" t="s">
        <v>13</v>
      </c>
      <c r="F6921" s="4" t="s">
        <v>13</v>
      </c>
      <c r="G6921" s="4" t="s">
        <v>13</v>
      </c>
    </row>
    <row r="6922" spans="1:6">
      <c r="A6922" t="n">
        <v>70727</v>
      </c>
      <c r="B6922" s="22" t="n">
        <v>46</v>
      </c>
      <c r="C6922" s="7" t="n">
        <v>7</v>
      </c>
      <c r="D6922" s="7" t="n">
        <v>-16.7399997711182</v>
      </c>
      <c r="E6922" s="7" t="n">
        <v>0</v>
      </c>
      <c r="F6922" s="7" t="n">
        <v>-12.6899995803833</v>
      </c>
      <c r="G6922" s="7" t="n">
        <v>196.5</v>
      </c>
    </row>
    <row r="6923" spans="1:6">
      <c r="A6923" t="s">
        <v>4</v>
      </c>
      <c r="B6923" s="4" t="s">
        <v>5</v>
      </c>
      <c r="C6923" s="4" t="s">
        <v>11</v>
      </c>
      <c r="D6923" s="4" t="s">
        <v>13</v>
      </c>
      <c r="E6923" s="4" t="s">
        <v>13</v>
      </c>
      <c r="F6923" s="4" t="s">
        <v>13</v>
      </c>
      <c r="G6923" s="4" t="s">
        <v>13</v>
      </c>
    </row>
    <row r="6924" spans="1:6">
      <c r="A6924" t="n">
        <v>70746</v>
      </c>
      <c r="B6924" s="22" t="n">
        <v>46</v>
      </c>
      <c r="C6924" s="7" t="n">
        <v>2</v>
      </c>
      <c r="D6924" s="7" t="n">
        <v>-16.0200004577637</v>
      </c>
      <c r="E6924" s="7" t="n">
        <v>0</v>
      </c>
      <c r="F6924" s="7" t="n">
        <v>-13.2700004577637</v>
      </c>
      <c r="G6924" s="7" t="n">
        <v>207.399993896484</v>
      </c>
    </row>
    <row r="6925" spans="1:6">
      <c r="A6925" t="s">
        <v>4</v>
      </c>
      <c r="B6925" s="4" t="s">
        <v>5</v>
      </c>
      <c r="C6925" s="4" t="s">
        <v>11</v>
      </c>
      <c r="D6925" s="4" t="s">
        <v>7</v>
      </c>
      <c r="E6925" s="4" t="s">
        <v>8</v>
      </c>
      <c r="F6925" s="4" t="s">
        <v>13</v>
      </c>
      <c r="G6925" s="4" t="s">
        <v>13</v>
      </c>
      <c r="H6925" s="4" t="s">
        <v>13</v>
      </c>
    </row>
    <row r="6926" spans="1:6">
      <c r="A6926" t="n">
        <v>70765</v>
      </c>
      <c r="B6926" s="24" t="n">
        <v>48</v>
      </c>
      <c r="C6926" s="7" t="n">
        <v>0</v>
      </c>
      <c r="D6926" s="7" t="n">
        <v>0</v>
      </c>
      <c r="E6926" s="7" t="s">
        <v>33</v>
      </c>
      <c r="F6926" s="7" t="n">
        <v>0</v>
      </c>
      <c r="G6926" s="7" t="n">
        <v>1</v>
      </c>
      <c r="H6926" s="7" t="n">
        <v>0</v>
      </c>
    </row>
    <row r="6927" spans="1:6">
      <c r="A6927" t="s">
        <v>4</v>
      </c>
      <c r="B6927" s="4" t="s">
        <v>5</v>
      </c>
      <c r="C6927" s="4" t="s">
        <v>11</v>
      </c>
      <c r="D6927" s="4" t="s">
        <v>7</v>
      </c>
      <c r="E6927" s="4" t="s">
        <v>8</v>
      </c>
      <c r="F6927" s="4" t="s">
        <v>13</v>
      </c>
      <c r="G6927" s="4" t="s">
        <v>13</v>
      </c>
      <c r="H6927" s="4" t="s">
        <v>13</v>
      </c>
    </row>
    <row r="6928" spans="1:6">
      <c r="A6928" t="n">
        <v>70792</v>
      </c>
      <c r="B6928" s="24" t="n">
        <v>48</v>
      </c>
      <c r="C6928" s="7" t="n">
        <v>4</v>
      </c>
      <c r="D6928" s="7" t="n">
        <v>0</v>
      </c>
      <c r="E6928" s="7" t="s">
        <v>33</v>
      </c>
      <c r="F6928" s="7" t="n">
        <v>0</v>
      </c>
      <c r="G6928" s="7" t="n">
        <v>1</v>
      </c>
      <c r="H6928" s="7" t="n">
        <v>0</v>
      </c>
    </row>
    <row r="6929" spans="1:8">
      <c r="A6929" t="s">
        <v>4</v>
      </c>
      <c r="B6929" s="4" t="s">
        <v>5</v>
      </c>
      <c r="C6929" s="4" t="s">
        <v>7</v>
      </c>
      <c r="D6929" s="4" t="s">
        <v>7</v>
      </c>
      <c r="E6929" s="4" t="s">
        <v>13</v>
      </c>
      <c r="F6929" s="4" t="s">
        <v>13</v>
      </c>
      <c r="G6929" s="4" t="s">
        <v>13</v>
      </c>
      <c r="H6929" s="4" t="s">
        <v>11</v>
      </c>
    </row>
    <row r="6930" spans="1:8">
      <c r="A6930" t="n">
        <v>70819</v>
      </c>
      <c r="B6930" s="53" t="n">
        <v>45</v>
      </c>
      <c r="C6930" s="7" t="n">
        <v>2</v>
      </c>
      <c r="D6930" s="7" t="n">
        <v>3</v>
      </c>
      <c r="E6930" s="7" t="n">
        <v>-17.9500007629395</v>
      </c>
      <c r="F6930" s="7" t="n">
        <v>1.25</v>
      </c>
      <c r="G6930" s="7" t="n">
        <v>-18.0599994659424</v>
      </c>
      <c r="H6930" s="7" t="n">
        <v>0</v>
      </c>
    </row>
    <row r="6931" spans="1:8">
      <c r="A6931" t="s">
        <v>4</v>
      </c>
      <c r="B6931" s="4" t="s">
        <v>5</v>
      </c>
      <c r="C6931" s="4" t="s">
        <v>7</v>
      </c>
      <c r="D6931" s="4" t="s">
        <v>7</v>
      </c>
      <c r="E6931" s="4" t="s">
        <v>13</v>
      </c>
      <c r="F6931" s="4" t="s">
        <v>13</v>
      </c>
      <c r="G6931" s="4" t="s">
        <v>13</v>
      </c>
      <c r="H6931" s="4" t="s">
        <v>11</v>
      </c>
    </row>
    <row r="6932" spans="1:8">
      <c r="A6932" t="n">
        <v>70836</v>
      </c>
      <c r="B6932" s="53" t="n">
        <v>45</v>
      </c>
      <c r="C6932" s="7" t="n">
        <v>2</v>
      </c>
      <c r="D6932" s="7" t="n">
        <v>3</v>
      </c>
      <c r="E6932" s="7" t="n">
        <v>-17.9500007629395</v>
      </c>
      <c r="F6932" s="7" t="n">
        <v>0.949999988079071</v>
      </c>
      <c r="G6932" s="7" t="n">
        <v>-18.0599994659424</v>
      </c>
      <c r="H6932" s="7" t="n">
        <v>3500</v>
      </c>
    </row>
    <row r="6933" spans="1:8">
      <c r="A6933" t="s">
        <v>4</v>
      </c>
      <c r="B6933" s="4" t="s">
        <v>5</v>
      </c>
      <c r="C6933" s="4" t="s">
        <v>7</v>
      </c>
      <c r="D6933" s="4" t="s">
        <v>7</v>
      </c>
      <c r="E6933" s="4" t="s">
        <v>13</v>
      </c>
      <c r="F6933" s="4" t="s">
        <v>13</v>
      </c>
      <c r="G6933" s="4" t="s">
        <v>13</v>
      </c>
      <c r="H6933" s="4" t="s">
        <v>11</v>
      </c>
      <c r="I6933" s="4" t="s">
        <v>7</v>
      </c>
    </row>
    <row r="6934" spans="1:8">
      <c r="A6934" t="n">
        <v>70853</v>
      </c>
      <c r="B6934" s="53" t="n">
        <v>45</v>
      </c>
      <c r="C6934" s="7" t="n">
        <v>4</v>
      </c>
      <c r="D6934" s="7" t="n">
        <v>3</v>
      </c>
      <c r="E6934" s="7" t="n">
        <v>11.3299999237061</v>
      </c>
      <c r="F6934" s="7" t="n">
        <v>249.360000610352</v>
      </c>
      <c r="G6934" s="7" t="n">
        <v>0</v>
      </c>
      <c r="H6934" s="7" t="n">
        <v>0</v>
      </c>
      <c r="I6934" s="7" t="n">
        <v>0</v>
      </c>
    </row>
    <row r="6935" spans="1:8">
      <c r="A6935" t="s">
        <v>4</v>
      </c>
      <c r="B6935" s="4" t="s">
        <v>5</v>
      </c>
      <c r="C6935" s="4" t="s">
        <v>7</v>
      </c>
      <c r="D6935" s="4" t="s">
        <v>7</v>
      </c>
      <c r="E6935" s="4" t="s">
        <v>13</v>
      </c>
      <c r="F6935" s="4" t="s">
        <v>11</v>
      </c>
    </row>
    <row r="6936" spans="1:8">
      <c r="A6936" t="n">
        <v>70871</v>
      </c>
      <c r="B6936" s="53" t="n">
        <v>45</v>
      </c>
      <c r="C6936" s="7" t="n">
        <v>5</v>
      </c>
      <c r="D6936" s="7" t="n">
        <v>3</v>
      </c>
      <c r="E6936" s="7" t="n">
        <v>2.5</v>
      </c>
      <c r="F6936" s="7" t="n">
        <v>0</v>
      </c>
    </row>
    <row r="6937" spans="1:8">
      <c r="A6937" t="s">
        <v>4</v>
      </c>
      <c r="B6937" s="4" t="s">
        <v>5</v>
      </c>
      <c r="C6937" s="4" t="s">
        <v>7</v>
      </c>
      <c r="D6937" s="4" t="s">
        <v>7</v>
      </c>
      <c r="E6937" s="4" t="s">
        <v>13</v>
      </c>
      <c r="F6937" s="4" t="s">
        <v>11</v>
      </c>
    </row>
    <row r="6938" spans="1:8">
      <c r="A6938" t="n">
        <v>70880</v>
      </c>
      <c r="B6938" s="53" t="n">
        <v>45</v>
      </c>
      <c r="C6938" s="7" t="n">
        <v>11</v>
      </c>
      <c r="D6938" s="7" t="n">
        <v>3</v>
      </c>
      <c r="E6938" s="7" t="n">
        <v>34</v>
      </c>
      <c r="F6938" s="7" t="n">
        <v>0</v>
      </c>
    </row>
    <row r="6939" spans="1:8">
      <c r="A6939" t="s">
        <v>4</v>
      </c>
      <c r="B6939" s="4" t="s">
        <v>5</v>
      </c>
      <c r="C6939" s="4" t="s">
        <v>7</v>
      </c>
      <c r="D6939" s="4" t="s">
        <v>11</v>
      </c>
      <c r="E6939" s="4" t="s">
        <v>14</v>
      </c>
      <c r="F6939" s="4" t="s">
        <v>11</v>
      </c>
      <c r="G6939" s="4" t="s">
        <v>14</v>
      </c>
      <c r="H6939" s="4" t="s">
        <v>7</v>
      </c>
    </row>
    <row r="6940" spans="1:8">
      <c r="A6940" t="n">
        <v>70889</v>
      </c>
      <c r="B6940" s="14" t="n">
        <v>49</v>
      </c>
      <c r="C6940" s="7" t="n">
        <v>0</v>
      </c>
      <c r="D6940" s="7" t="n">
        <v>100</v>
      </c>
      <c r="E6940" s="7" t="n">
        <v>1065353216</v>
      </c>
      <c r="F6940" s="7" t="n">
        <v>0</v>
      </c>
      <c r="G6940" s="7" t="n">
        <v>0</v>
      </c>
      <c r="H6940" s="7" t="n">
        <v>0</v>
      </c>
    </row>
    <row r="6941" spans="1:8">
      <c r="A6941" t="s">
        <v>4</v>
      </c>
      <c r="B6941" s="4" t="s">
        <v>5</v>
      </c>
      <c r="C6941" s="4" t="s">
        <v>7</v>
      </c>
      <c r="D6941" s="4" t="s">
        <v>11</v>
      </c>
      <c r="E6941" s="4" t="s">
        <v>13</v>
      </c>
    </row>
    <row r="6942" spans="1:8">
      <c r="A6942" t="n">
        <v>70904</v>
      </c>
      <c r="B6942" s="48" t="n">
        <v>58</v>
      </c>
      <c r="C6942" s="7" t="n">
        <v>100</v>
      </c>
      <c r="D6942" s="7" t="n">
        <v>1000</v>
      </c>
      <c r="E6942" s="7" t="n">
        <v>1</v>
      </c>
    </row>
    <row r="6943" spans="1:8">
      <c r="A6943" t="s">
        <v>4</v>
      </c>
      <c r="B6943" s="4" t="s">
        <v>5</v>
      </c>
      <c r="C6943" s="4" t="s">
        <v>7</v>
      </c>
      <c r="D6943" s="4" t="s">
        <v>11</v>
      </c>
    </row>
    <row r="6944" spans="1:8">
      <c r="A6944" t="n">
        <v>70912</v>
      </c>
      <c r="B6944" s="48" t="n">
        <v>58</v>
      </c>
      <c r="C6944" s="7" t="n">
        <v>255</v>
      </c>
      <c r="D6944" s="7" t="n">
        <v>0</v>
      </c>
    </row>
    <row r="6945" spans="1:9">
      <c r="A6945" t="s">
        <v>4</v>
      </c>
      <c r="B6945" s="4" t="s">
        <v>5</v>
      </c>
      <c r="C6945" s="4" t="s">
        <v>11</v>
      </c>
    </row>
    <row r="6946" spans="1:9">
      <c r="A6946" t="n">
        <v>70916</v>
      </c>
      <c r="B6946" s="29" t="n">
        <v>16</v>
      </c>
      <c r="C6946" s="7" t="n">
        <v>1500</v>
      </c>
    </row>
    <row r="6947" spans="1:9">
      <c r="A6947" t="s">
        <v>4</v>
      </c>
      <c r="B6947" s="4" t="s">
        <v>5</v>
      </c>
      <c r="C6947" s="4" t="s">
        <v>7</v>
      </c>
      <c r="D6947" s="4" t="s">
        <v>11</v>
      </c>
    </row>
    <row r="6948" spans="1:9">
      <c r="A6948" t="n">
        <v>70919</v>
      </c>
      <c r="B6948" s="53" t="n">
        <v>45</v>
      </c>
      <c r="C6948" s="7" t="n">
        <v>7</v>
      </c>
      <c r="D6948" s="7" t="n">
        <v>255</v>
      </c>
    </row>
    <row r="6949" spans="1:9">
      <c r="A6949" t="s">
        <v>4</v>
      </c>
      <c r="B6949" s="4" t="s">
        <v>5</v>
      </c>
      <c r="C6949" s="4" t="s">
        <v>7</v>
      </c>
      <c r="D6949" s="4" t="s">
        <v>11</v>
      </c>
      <c r="E6949" s="4" t="s">
        <v>11</v>
      </c>
      <c r="F6949" s="4" t="s">
        <v>7</v>
      </c>
    </row>
    <row r="6950" spans="1:9">
      <c r="A6950" t="n">
        <v>70923</v>
      </c>
      <c r="B6950" s="56" t="n">
        <v>25</v>
      </c>
      <c r="C6950" s="7" t="n">
        <v>1</v>
      </c>
      <c r="D6950" s="7" t="n">
        <v>65535</v>
      </c>
      <c r="E6950" s="7" t="n">
        <v>500</v>
      </c>
      <c r="F6950" s="7" t="n">
        <v>0</v>
      </c>
    </row>
    <row r="6951" spans="1:9">
      <c r="A6951" t="s">
        <v>4</v>
      </c>
      <c r="B6951" s="4" t="s">
        <v>5</v>
      </c>
      <c r="C6951" s="4" t="s">
        <v>7</v>
      </c>
      <c r="D6951" s="4" t="s">
        <v>11</v>
      </c>
      <c r="E6951" s="4" t="s">
        <v>11</v>
      </c>
    </row>
    <row r="6952" spans="1:9">
      <c r="A6952" t="n">
        <v>70930</v>
      </c>
      <c r="B6952" s="56" t="n">
        <v>25</v>
      </c>
      <c r="C6952" s="7" t="n">
        <v>2</v>
      </c>
      <c r="D6952" s="7" t="n">
        <v>600</v>
      </c>
      <c r="E6952" s="7" t="n">
        <v>173</v>
      </c>
    </row>
    <row r="6953" spans="1:9">
      <c r="A6953" t="s">
        <v>4</v>
      </c>
      <c r="B6953" s="4" t="s">
        <v>5</v>
      </c>
      <c r="C6953" s="4" t="s">
        <v>7</v>
      </c>
      <c r="D6953" s="4" t="s">
        <v>11</v>
      </c>
    </row>
    <row r="6954" spans="1:9">
      <c r="A6954" t="n">
        <v>70936</v>
      </c>
      <c r="B6954" s="48" t="n">
        <v>58</v>
      </c>
      <c r="C6954" s="7" t="n">
        <v>10</v>
      </c>
      <c r="D6954" s="7" t="n">
        <v>300</v>
      </c>
    </row>
    <row r="6955" spans="1:9">
      <c r="A6955" t="s">
        <v>4</v>
      </c>
      <c r="B6955" s="4" t="s">
        <v>5</v>
      </c>
      <c r="C6955" s="4" t="s">
        <v>7</v>
      </c>
      <c r="D6955" s="4" t="s">
        <v>11</v>
      </c>
    </row>
    <row r="6956" spans="1:9">
      <c r="A6956" t="n">
        <v>70940</v>
      </c>
      <c r="B6956" s="48" t="n">
        <v>58</v>
      </c>
      <c r="C6956" s="7" t="n">
        <v>12</v>
      </c>
      <c r="D6956" s="7" t="n">
        <v>0</v>
      </c>
    </row>
    <row r="6957" spans="1:9">
      <c r="A6957" t="s">
        <v>4</v>
      </c>
      <c r="B6957" s="4" t="s">
        <v>5</v>
      </c>
      <c r="C6957" s="4" t="s">
        <v>11</v>
      </c>
      <c r="D6957" s="4" t="s">
        <v>7</v>
      </c>
      <c r="E6957" s="4" t="s">
        <v>8</v>
      </c>
      <c r="F6957" s="4" t="s">
        <v>13</v>
      </c>
      <c r="G6957" s="4" t="s">
        <v>13</v>
      </c>
      <c r="H6957" s="4" t="s">
        <v>13</v>
      </c>
    </row>
    <row r="6958" spans="1:9">
      <c r="A6958" t="n">
        <v>70944</v>
      </c>
      <c r="B6958" s="24" t="n">
        <v>48</v>
      </c>
      <c r="C6958" s="7" t="n">
        <v>0</v>
      </c>
      <c r="D6958" s="7" t="n">
        <v>0</v>
      </c>
      <c r="E6958" s="7" t="s">
        <v>742</v>
      </c>
      <c r="F6958" s="7" t="n">
        <v>0</v>
      </c>
      <c r="G6958" s="7" t="n">
        <v>1</v>
      </c>
      <c r="H6958" s="7" t="n">
        <v>0</v>
      </c>
    </row>
    <row r="6959" spans="1:9">
      <c r="A6959" t="s">
        <v>4</v>
      </c>
      <c r="B6959" s="4" t="s">
        <v>5</v>
      </c>
      <c r="C6959" s="4" t="s">
        <v>11</v>
      </c>
      <c r="D6959" s="4" t="s">
        <v>7</v>
      </c>
      <c r="E6959" s="4" t="s">
        <v>8</v>
      </c>
      <c r="F6959" s="4" t="s">
        <v>13</v>
      </c>
      <c r="G6959" s="4" t="s">
        <v>13</v>
      </c>
      <c r="H6959" s="4" t="s">
        <v>13</v>
      </c>
    </row>
    <row r="6960" spans="1:9">
      <c r="A6960" t="n">
        <v>70970</v>
      </c>
      <c r="B6960" s="24" t="n">
        <v>48</v>
      </c>
      <c r="C6960" s="7" t="n">
        <v>4</v>
      </c>
      <c r="D6960" s="7" t="n">
        <v>0</v>
      </c>
      <c r="E6960" s="7" t="s">
        <v>742</v>
      </c>
      <c r="F6960" s="7" t="n">
        <v>0</v>
      </c>
      <c r="G6960" s="7" t="n">
        <v>1</v>
      </c>
      <c r="H6960" s="7" t="n">
        <v>0</v>
      </c>
    </row>
    <row r="6961" spans="1:8">
      <c r="A6961" t="s">
        <v>4</v>
      </c>
      <c r="B6961" s="4" t="s">
        <v>5</v>
      </c>
      <c r="C6961" s="4" t="s">
        <v>7</v>
      </c>
      <c r="D6961" s="4" t="s">
        <v>11</v>
      </c>
      <c r="E6961" s="4" t="s">
        <v>14</v>
      </c>
      <c r="F6961" s="4" t="s">
        <v>11</v>
      </c>
      <c r="G6961" s="4" t="s">
        <v>11</v>
      </c>
      <c r="H6961" s="4" t="s">
        <v>14</v>
      </c>
      <c r="I6961" s="4" t="s">
        <v>14</v>
      </c>
    </row>
    <row r="6962" spans="1:8">
      <c r="A6962" t="n">
        <v>70996</v>
      </c>
      <c r="B6962" s="73" t="n">
        <v>69</v>
      </c>
      <c r="C6962" s="7" t="n">
        <v>0</v>
      </c>
      <c r="D6962" s="7" t="n">
        <v>4</v>
      </c>
      <c r="E6962" s="7" t="n">
        <v>1106247680</v>
      </c>
      <c r="F6962" s="7" t="n">
        <v>65286</v>
      </c>
      <c r="G6962" s="7" t="n">
        <v>16</v>
      </c>
      <c r="H6962" s="7" t="n">
        <v>0</v>
      </c>
      <c r="I6962" s="7" t="n">
        <v>-1106289623</v>
      </c>
    </row>
    <row r="6963" spans="1:8">
      <c r="A6963" t="s">
        <v>4</v>
      </c>
      <c r="B6963" s="4" t="s">
        <v>5</v>
      </c>
      <c r="C6963" s="4" t="s">
        <v>7</v>
      </c>
      <c r="D6963" s="4" t="s">
        <v>11</v>
      </c>
      <c r="E6963" s="4" t="s">
        <v>14</v>
      </c>
      <c r="F6963" s="4" t="s">
        <v>11</v>
      </c>
      <c r="G6963" s="4" t="s">
        <v>11</v>
      </c>
      <c r="H6963" s="4" t="s">
        <v>14</v>
      </c>
      <c r="I6963" s="4" t="s">
        <v>14</v>
      </c>
    </row>
    <row r="6964" spans="1:8">
      <c r="A6964" t="n">
        <v>71016</v>
      </c>
      <c r="B6964" s="73" t="n">
        <v>69</v>
      </c>
      <c r="C6964" s="7" t="n">
        <v>0</v>
      </c>
      <c r="D6964" s="7" t="n">
        <v>0</v>
      </c>
      <c r="E6964" s="7" t="n">
        <v>-1041235968</v>
      </c>
      <c r="F6964" s="7" t="n">
        <v>250</v>
      </c>
      <c r="G6964" s="7" t="n">
        <v>16</v>
      </c>
      <c r="H6964" s="7" t="n">
        <v>0</v>
      </c>
      <c r="I6964" s="7" t="n">
        <v>-1106960712</v>
      </c>
    </row>
    <row r="6965" spans="1:8">
      <c r="A6965" t="s">
        <v>4</v>
      </c>
      <c r="B6965" s="4" t="s">
        <v>5</v>
      </c>
      <c r="C6965" s="4" t="s">
        <v>7</v>
      </c>
      <c r="D6965" s="4" t="s">
        <v>11</v>
      </c>
      <c r="E6965" s="4" t="s">
        <v>14</v>
      </c>
      <c r="F6965" s="4" t="s">
        <v>14</v>
      </c>
      <c r="G6965" s="4" t="s">
        <v>14</v>
      </c>
      <c r="H6965" s="4" t="s">
        <v>14</v>
      </c>
      <c r="I6965" s="4" t="s">
        <v>11</v>
      </c>
      <c r="J6965" s="4" t="s">
        <v>7</v>
      </c>
    </row>
    <row r="6966" spans="1:8">
      <c r="A6966" t="n">
        <v>71036</v>
      </c>
      <c r="B6966" s="73" t="n">
        <v>69</v>
      </c>
      <c r="C6966" s="7" t="n">
        <v>3</v>
      </c>
      <c r="D6966" s="7" t="n">
        <v>0</v>
      </c>
      <c r="E6966" s="7" t="n">
        <v>1065353216</v>
      </c>
      <c r="F6966" s="7" t="n">
        <v>1065353216</v>
      </c>
      <c r="G6966" s="7" t="n">
        <v>1065353216</v>
      </c>
      <c r="H6966" s="7" t="n">
        <v>0</v>
      </c>
      <c r="I6966" s="7" t="n">
        <v>0</v>
      </c>
      <c r="J6966" s="7" t="n">
        <v>3</v>
      </c>
    </row>
    <row r="6967" spans="1:8">
      <c r="A6967" t="s">
        <v>4</v>
      </c>
      <c r="B6967" s="4" t="s">
        <v>5</v>
      </c>
      <c r="C6967" s="4" t="s">
        <v>7</v>
      </c>
      <c r="D6967" s="4" t="s">
        <v>11</v>
      </c>
      <c r="E6967" s="4" t="s">
        <v>14</v>
      </c>
      <c r="F6967" s="4" t="s">
        <v>14</v>
      </c>
      <c r="G6967" s="4" t="s">
        <v>14</v>
      </c>
      <c r="H6967" s="4" t="s">
        <v>14</v>
      </c>
      <c r="I6967" s="4" t="s">
        <v>11</v>
      </c>
      <c r="J6967" s="4" t="s">
        <v>7</v>
      </c>
    </row>
    <row r="6968" spans="1:8">
      <c r="A6968" t="n">
        <v>71059</v>
      </c>
      <c r="B6968" s="73" t="n">
        <v>69</v>
      </c>
      <c r="C6968" s="7" t="n">
        <v>3</v>
      </c>
      <c r="D6968" s="7" t="n">
        <v>4</v>
      </c>
      <c r="E6968" s="7" t="n">
        <v>1065353216</v>
      </c>
      <c r="F6968" s="7" t="n">
        <v>1065353216</v>
      </c>
      <c r="G6968" s="7" t="n">
        <v>1065353216</v>
      </c>
      <c r="H6968" s="7" t="n">
        <v>0</v>
      </c>
      <c r="I6968" s="7" t="n">
        <v>0</v>
      </c>
      <c r="J6968" s="7" t="n">
        <v>3</v>
      </c>
    </row>
    <row r="6969" spans="1:8">
      <c r="A6969" t="s">
        <v>4</v>
      </c>
      <c r="B6969" s="4" t="s">
        <v>5</v>
      </c>
      <c r="C6969" s="4" t="s">
        <v>7</v>
      </c>
      <c r="D6969" s="4" t="s">
        <v>11</v>
      </c>
      <c r="E6969" s="4" t="s">
        <v>14</v>
      </c>
      <c r="F6969" s="4" t="s">
        <v>14</v>
      </c>
      <c r="G6969" s="4" t="s">
        <v>14</v>
      </c>
      <c r="H6969" s="4" t="s">
        <v>14</v>
      </c>
      <c r="I6969" s="4" t="s">
        <v>11</v>
      </c>
      <c r="J6969" s="4" t="s">
        <v>7</v>
      </c>
    </row>
    <row r="6970" spans="1:8">
      <c r="A6970" t="n">
        <v>71082</v>
      </c>
      <c r="B6970" s="73" t="n">
        <v>69</v>
      </c>
      <c r="C6970" s="7" t="n">
        <v>3</v>
      </c>
      <c r="D6970" s="7" t="n">
        <v>0</v>
      </c>
      <c r="E6970" s="7" t="n">
        <v>1065353216</v>
      </c>
      <c r="F6970" s="7" t="n">
        <v>1065353216</v>
      </c>
      <c r="G6970" s="7" t="n">
        <v>1065353216</v>
      </c>
      <c r="H6970" s="7" t="n">
        <v>1065353216</v>
      </c>
      <c r="I6970" s="7" t="n">
        <v>500</v>
      </c>
      <c r="J6970" s="7" t="n">
        <v>3</v>
      </c>
    </row>
    <row r="6971" spans="1:8">
      <c r="A6971" t="s">
        <v>4</v>
      </c>
      <c r="B6971" s="4" t="s">
        <v>5</v>
      </c>
      <c r="C6971" s="4" t="s">
        <v>7</v>
      </c>
      <c r="D6971" s="4" t="s">
        <v>11</v>
      </c>
      <c r="E6971" s="4" t="s">
        <v>14</v>
      </c>
      <c r="F6971" s="4" t="s">
        <v>14</v>
      </c>
      <c r="G6971" s="4" t="s">
        <v>14</v>
      </c>
      <c r="H6971" s="4" t="s">
        <v>14</v>
      </c>
      <c r="I6971" s="4" t="s">
        <v>11</v>
      </c>
      <c r="J6971" s="4" t="s">
        <v>7</v>
      </c>
    </row>
    <row r="6972" spans="1:8">
      <c r="A6972" t="n">
        <v>71105</v>
      </c>
      <c r="B6972" s="73" t="n">
        <v>69</v>
      </c>
      <c r="C6972" s="7" t="n">
        <v>3</v>
      </c>
      <c r="D6972" s="7" t="n">
        <v>4</v>
      </c>
      <c r="E6972" s="7" t="n">
        <v>1065353216</v>
      </c>
      <c r="F6972" s="7" t="n">
        <v>1065353216</v>
      </c>
      <c r="G6972" s="7" t="n">
        <v>1065353216</v>
      </c>
      <c r="H6972" s="7" t="n">
        <v>1065353216</v>
      </c>
      <c r="I6972" s="7" t="n">
        <v>500</v>
      </c>
      <c r="J6972" s="7" t="n">
        <v>3</v>
      </c>
    </row>
    <row r="6973" spans="1:8">
      <c r="A6973" t="s">
        <v>4</v>
      </c>
      <c r="B6973" s="4" t="s">
        <v>5</v>
      </c>
      <c r="C6973" s="4" t="s">
        <v>11</v>
      </c>
    </row>
    <row r="6974" spans="1:8">
      <c r="A6974" t="n">
        <v>71128</v>
      </c>
      <c r="B6974" s="29" t="n">
        <v>16</v>
      </c>
      <c r="C6974" s="7" t="n">
        <v>800</v>
      </c>
    </row>
    <row r="6975" spans="1:8">
      <c r="A6975" t="s">
        <v>4</v>
      </c>
      <c r="B6975" s="4" t="s">
        <v>5</v>
      </c>
      <c r="C6975" s="4" t="s">
        <v>7</v>
      </c>
      <c r="D6975" s="4" t="s">
        <v>11</v>
      </c>
      <c r="E6975" s="4" t="s">
        <v>8</v>
      </c>
    </row>
    <row r="6976" spans="1:8">
      <c r="A6976" t="n">
        <v>71131</v>
      </c>
      <c r="B6976" s="26" t="n">
        <v>51</v>
      </c>
      <c r="C6976" s="7" t="n">
        <v>4</v>
      </c>
      <c r="D6976" s="7" t="n">
        <v>0</v>
      </c>
      <c r="E6976" s="7" t="s">
        <v>678</v>
      </c>
    </row>
    <row r="6977" spans="1:10">
      <c r="A6977" t="s">
        <v>4</v>
      </c>
      <c r="B6977" s="4" t="s">
        <v>5</v>
      </c>
      <c r="C6977" s="4" t="s">
        <v>11</v>
      </c>
    </row>
    <row r="6978" spans="1:10">
      <c r="A6978" t="n">
        <v>71144</v>
      </c>
      <c r="B6978" s="29" t="n">
        <v>16</v>
      </c>
      <c r="C6978" s="7" t="n">
        <v>0</v>
      </c>
    </row>
    <row r="6979" spans="1:10">
      <c r="A6979" t="s">
        <v>4</v>
      </c>
      <c r="B6979" s="4" t="s">
        <v>5</v>
      </c>
      <c r="C6979" s="4" t="s">
        <v>11</v>
      </c>
      <c r="D6979" s="4" t="s">
        <v>51</v>
      </c>
      <c r="E6979" s="4" t="s">
        <v>7</v>
      </c>
      <c r="F6979" s="4" t="s">
        <v>7</v>
      </c>
    </row>
    <row r="6980" spans="1:10">
      <c r="A6980" t="n">
        <v>71147</v>
      </c>
      <c r="B6980" s="31" t="n">
        <v>26</v>
      </c>
      <c r="C6980" s="7" t="n">
        <v>0</v>
      </c>
      <c r="D6980" s="7" t="s">
        <v>743</v>
      </c>
      <c r="E6980" s="7" t="n">
        <v>2</v>
      </c>
      <c r="F6980" s="7" t="n">
        <v>0</v>
      </c>
    </row>
    <row r="6981" spans="1:10">
      <c r="A6981" t="s">
        <v>4</v>
      </c>
      <c r="B6981" s="4" t="s">
        <v>5</v>
      </c>
    </row>
    <row r="6982" spans="1:10">
      <c r="A6982" t="n">
        <v>71253</v>
      </c>
      <c r="B6982" s="32" t="n">
        <v>28</v>
      </c>
    </row>
    <row r="6983" spans="1:10">
      <c r="A6983" t="s">
        <v>4</v>
      </c>
      <c r="B6983" s="4" t="s">
        <v>5</v>
      </c>
      <c r="C6983" s="4" t="s">
        <v>7</v>
      </c>
      <c r="D6983" s="4" t="s">
        <v>11</v>
      </c>
      <c r="E6983" s="4" t="s">
        <v>8</v>
      </c>
    </row>
    <row r="6984" spans="1:10">
      <c r="A6984" t="n">
        <v>71254</v>
      </c>
      <c r="B6984" s="26" t="n">
        <v>51</v>
      </c>
      <c r="C6984" s="7" t="n">
        <v>4</v>
      </c>
      <c r="D6984" s="7" t="n">
        <v>4</v>
      </c>
      <c r="E6984" s="7" t="s">
        <v>380</v>
      </c>
    </row>
    <row r="6985" spans="1:10">
      <c r="A6985" t="s">
        <v>4</v>
      </c>
      <c r="B6985" s="4" t="s">
        <v>5</v>
      </c>
      <c r="C6985" s="4" t="s">
        <v>11</v>
      </c>
    </row>
    <row r="6986" spans="1:10">
      <c r="A6986" t="n">
        <v>71268</v>
      </c>
      <c r="B6986" s="29" t="n">
        <v>16</v>
      </c>
      <c r="C6986" s="7" t="n">
        <v>0</v>
      </c>
    </row>
    <row r="6987" spans="1:10">
      <c r="A6987" t="s">
        <v>4</v>
      </c>
      <c r="B6987" s="4" t="s">
        <v>5</v>
      </c>
      <c r="C6987" s="4" t="s">
        <v>11</v>
      </c>
      <c r="D6987" s="4" t="s">
        <v>51</v>
      </c>
      <c r="E6987" s="4" t="s">
        <v>7</v>
      </c>
      <c r="F6987" s="4" t="s">
        <v>7</v>
      </c>
      <c r="G6987" s="4" t="s">
        <v>51</v>
      </c>
      <c r="H6987" s="4" t="s">
        <v>7</v>
      </c>
      <c r="I6987" s="4" t="s">
        <v>7</v>
      </c>
    </row>
    <row r="6988" spans="1:10">
      <c r="A6988" t="n">
        <v>71271</v>
      </c>
      <c r="B6988" s="31" t="n">
        <v>26</v>
      </c>
      <c r="C6988" s="7" t="n">
        <v>4</v>
      </c>
      <c r="D6988" s="7" t="s">
        <v>744</v>
      </c>
      <c r="E6988" s="7" t="n">
        <v>2</v>
      </c>
      <c r="F6988" s="7" t="n">
        <v>3</v>
      </c>
      <c r="G6988" s="7" t="s">
        <v>745</v>
      </c>
      <c r="H6988" s="7" t="n">
        <v>2</v>
      </c>
      <c r="I6988" s="7" t="n">
        <v>0</v>
      </c>
    </row>
    <row r="6989" spans="1:10">
      <c r="A6989" t="s">
        <v>4</v>
      </c>
      <c r="B6989" s="4" t="s">
        <v>5</v>
      </c>
    </row>
    <row r="6990" spans="1:10">
      <c r="A6990" t="n">
        <v>71449</v>
      </c>
      <c r="B6990" s="32" t="n">
        <v>28</v>
      </c>
    </row>
    <row r="6991" spans="1:10">
      <c r="A6991" t="s">
        <v>4</v>
      </c>
      <c r="B6991" s="4" t="s">
        <v>5</v>
      </c>
      <c r="C6991" s="4" t="s">
        <v>7</v>
      </c>
      <c r="D6991" s="4" t="s">
        <v>11</v>
      </c>
      <c r="E6991" s="4" t="s">
        <v>8</v>
      </c>
    </row>
    <row r="6992" spans="1:10">
      <c r="A6992" t="n">
        <v>71450</v>
      </c>
      <c r="B6992" s="26" t="n">
        <v>51</v>
      </c>
      <c r="C6992" s="7" t="n">
        <v>4</v>
      </c>
      <c r="D6992" s="7" t="n">
        <v>0</v>
      </c>
      <c r="E6992" s="7" t="s">
        <v>678</v>
      </c>
    </row>
    <row r="6993" spans="1:9">
      <c r="A6993" t="s">
        <v>4</v>
      </c>
      <c r="B6993" s="4" t="s">
        <v>5</v>
      </c>
      <c r="C6993" s="4" t="s">
        <v>11</v>
      </c>
    </row>
    <row r="6994" spans="1:9">
      <c r="A6994" t="n">
        <v>71463</v>
      </c>
      <c r="B6994" s="29" t="n">
        <v>16</v>
      </c>
      <c r="C6994" s="7" t="n">
        <v>0</v>
      </c>
    </row>
    <row r="6995" spans="1:9">
      <c r="A6995" t="s">
        <v>4</v>
      </c>
      <c r="B6995" s="4" t="s">
        <v>5</v>
      </c>
      <c r="C6995" s="4" t="s">
        <v>11</v>
      </c>
      <c r="D6995" s="4" t="s">
        <v>51</v>
      </c>
      <c r="E6995" s="4" t="s">
        <v>7</v>
      </c>
      <c r="F6995" s="4" t="s">
        <v>7</v>
      </c>
      <c r="G6995" s="4" t="s">
        <v>51</v>
      </c>
      <c r="H6995" s="4" t="s">
        <v>7</v>
      </c>
      <c r="I6995" s="4" t="s">
        <v>7</v>
      </c>
      <c r="J6995" s="4" t="s">
        <v>51</v>
      </c>
      <c r="K6995" s="4" t="s">
        <v>7</v>
      </c>
      <c r="L6995" s="4" t="s">
        <v>7</v>
      </c>
    </row>
    <row r="6996" spans="1:9">
      <c r="A6996" t="n">
        <v>71466</v>
      </c>
      <c r="B6996" s="31" t="n">
        <v>26</v>
      </c>
      <c r="C6996" s="7" t="n">
        <v>0</v>
      </c>
      <c r="D6996" s="7" t="s">
        <v>746</v>
      </c>
      <c r="E6996" s="7" t="n">
        <v>2</v>
      </c>
      <c r="F6996" s="7" t="n">
        <v>3</v>
      </c>
      <c r="G6996" s="7" t="s">
        <v>747</v>
      </c>
      <c r="H6996" s="7" t="n">
        <v>2</v>
      </c>
      <c r="I6996" s="7" t="n">
        <v>3</v>
      </c>
      <c r="J6996" s="7" t="s">
        <v>748</v>
      </c>
      <c r="K6996" s="7" t="n">
        <v>2</v>
      </c>
      <c r="L6996" s="7" t="n">
        <v>0</v>
      </c>
    </row>
    <row r="6997" spans="1:9">
      <c r="A6997" t="s">
        <v>4</v>
      </c>
      <c r="B6997" s="4" t="s">
        <v>5</v>
      </c>
    </row>
    <row r="6998" spans="1:9">
      <c r="A6998" t="n">
        <v>71715</v>
      </c>
      <c r="B6998" s="32" t="n">
        <v>28</v>
      </c>
    </row>
    <row r="6999" spans="1:9">
      <c r="A6999" t="s">
        <v>4</v>
      </c>
      <c r="B6999" s="4" t="s">
        <v>5</v>
      </c>
      <c r="C6999" s="4" t="s">
        <v>7</v>
      </c>
      <c r="D6999" s="4" t="s">
        <v>11</v>
      </c>
      <c r="E6999" s="4" t="s">
        <v>8</v>
      </c>
    </row>
    <row r="7000" spans="1:9">
      <c r="A7000" t="n">
        <v>71716</v>
      </c>
      <c r="B7000" s="26" t="n">
        <v>51</v>
      </c>
      <c r="C7000" s="7" t="n">
        <v>4</v>
      </c>
      <c r="D7000" s="7" t="n">
        <v>4</v>
      </c>
      <c r="E7000" s="7" t="s">
        <v>490</v>
      </c>
    </row>
    <row r="7001" spans="1:9">
      <c r="A7001" t="s">
        <v>4</v>
      </c>
      <c r="B7001" s="4" t="s">
        <v>5</v>
      </c>
      <c r="C7001" s="4" t="s">
        <v>11</v>
      </c>
    </row>
    <row r="7002" spans="1:9">
      <c r="A7002" t="n">
        <v>71730</v>
      </c>
      <c r="B7002" s="29" t="n">
        <v>16</v>
      </c>
      <c r="C7002" s="7" t="n">
        <v>0</v>
      </c>
    </row>
    <row r="7003" spans="1:9">
      <c r="A7003" t="s">
        <v>4</v>
      </c>
      <c r="B7003" s="4" t="s">
        <v>5</v>
      </c>
      <c r="C7003" s="4" t="s">
        <v>11</v>
      </c>
      <c r="D7003" s="4" t="s">
        <v>51</v>
      </c>
      <c r="E7003" s="4" t="s">
        <v>7</v>
      </c>
      <c r="F7003" s="4" t="s">
        <v>7</v>
      </c>
      <c r="G7003" s="4" t="s">
        <v>51</v>
      </c>
      <c r="H7003" s="4" t="s">
        <v>7</v>
      </c>
      <c r="I7003" s="4" t="s">
        <v>7</v>
      </c>
    </row>
    <row r="7004" spans="1:9">
      <c r="A7004" t="n">
        <v>71733</v>
      </c>
      <c r="B7004" s="31" t="n">
        <v>26</v>
      </c>
      <c r="C7004" s="7" t="n">
        <v>4</v>
      </c>
      <c r="D7004" s="7" t="s">
        <v>749</v>
      </c>
      <c r="E7004" s="7" t="n">
        <v>2</v>
      </c>
      <c r="F7004" s="7" t="n">
        <v>3</v>
      </c>
      <c r="G7004" s="7" t="s">
        <v>750</v>
      </c>
      <c r="H7004" s="7" t="n">
        <v>2</v>
      </c>
      <c r="I7004" s="7" t="n">
        <v>0</v>
      </c>
    </row>
    <row r="7005" spans="1:9">
      <c r="A7005" t="s">
        <v>4</v>
      </c>
      <c r="B7005" s="4" t="s">
        <v>5</v>
      </c>
    </row>
    <row r="7006" spans="1:9">
      <c r="A7006" t="n">
        <v>71964</v>
      </c>
      <c r="B7006" s="32" t="n">
        <v>28</v>
      </c>
    </row>
    <row r="7007" spans="1:9">
      <c r="A7007" t="s">
        <v>4</v>
      </c>
      <c r="B7007" s="4" t="s">
        <v>5</v>
      </c>
      <c r="C7007" s="4" t="s">
        <v>7</v>
      </c>
      <c r="D7007" s="4" t="s">
        <v>11</v>
      </c>
      <c r="E7007" s="4" t="s">
        <v>8</v>
      </c>
    </row>
    <row r="7008" spans="1:9">
      <c r="A7008" t="n">
        <v>71965</v>
      </c>
      <c r="B7008" s="26" t="n">
        <v>51</v>
      </c>
      <c r="C7008" s="7" t="n">
        <v>4</v>
      </c>
      <c r="D7008" s="7" t="n">
        <v>0</v>
      </c>
      <c r="E7008" s="7" t="s">
        <v>75</v>
      </c>
    </row>
    <row r="7009" spans="1:12">
      <c r="A7009" t="s">
        <v>4</v>
      </c>
      <c r="B7009" s="4" t="s">
        <v>5</v>
      </c>
      <c r="C7009" s="4" t="s">
        <v>11</v>
      </c>
    </row>
    <row r="7010" spans="1:12">
      <c r="A7010" t="n">
        <v>71979</v>
      </c>
      <c r="B7010" s="29" t="n">
        <v>16</v>
      </c>
      <c r="C7010" s="7" t="n">
        <v>0</v>
      </c>
    </row>
    <row r="7011" spans="1:12">
      <c r="A7011" t="s">
        <v>4</v>
      </c>
      <c r="B7011" s="4" t="s">
        <v>5</v>
      </c>
      <c r="C7011" s="4" t="s">
        <v>11</v>
      </c>
      <c r="D7011" s="4" t="s">
        <v>51</v>
      </c>
      <c r="E7011" s="4" t="s">
        <v>7</v>
      </c>
      <c r="F7011" s="4" t="s">
        <v>7</v>
      </c>
      <c r="G7011" s="4" t="s">
        <v>51</v>
      </c>
      <c r="H7011" s="4" t="s">
        <v>7</v>
      </c>
      <c r="I7011" s="4" t="s">
        <v>7</v>
      </c>
      <c r="J7011" s="4" t="s">
        <v>51</v>
      </c>
      <c r="K7011" s="4" t="s">
        <v>7</v>
      </c>
      <c r="L7011" s="4" t="s">
        <v>7</v>
      </c>
      <c r="M7011" s="4" t="s">
        <v>51</v>
      </c>
      <c r="N7011" s="4" t="s">
        <v>7</v>
      </c>
      <c r="O7011" s="4" t="s">
        <v>7</v>
      </c>
    </row>
    <row r="7012" spans="1:12">
      <c r="A7012" t="n">
        <v>71982</v>
      </c>
      <c r="B7012" s="31" t="n">
        <v>26</v>
      </c>
      <c r="C7012" s="7" t="n">
        <v>0</v>
      </c>
      <c r="D7012" s="7" t="s">
        <v>751</v>
      </c>
      <c r="E7012" s="7" t="n">
        <v>2</v>
      </c>
      <c r="F7012" s="7" t="n">
        <v>3</v>
      </c>
      <c r="G7012" s="7" t="s">
        <v>752</v>
      </c>
      <c r="H7012" s="7" t="n">
        <v>2</v>
      </c>
      <c r="I7012" s="7" t="n">
        <v>3</v>
      </c>
      <c r="J7012" s="7" t="s">
        <v>753</v>
      </c>
      <c r="K7012" s="7" t="n">
        <v>2</v>
      </c>
      <c r="L7012" s="7" t="n">
        <v>3</v>
      </c>
      <c r="M7012" s="7" t="s">
        <v>754</v>
      </c>
      <c r="N7012" s="7" t="n">
        <v>2</v>
      </c>
      <c r="O7012" s="7" t="n">
        <v>0</v>
      </c>
    </row>
    <row r="7013" spans="1:12">
      <c r="A7013" t="s">
        <v>4</v>
      </c>
      <c r="B7013" s="4" t="s">
        <v>5</v>
      </c>
    </row>
    <row r="7014" spans="1:12">
      <c r="A7014" t="n">
        <v>72342</v>
      </c>
      <c r="B7014" s="32" t="n">
        <v>28</v>
      </c>
    </row>
    <row r="7015" spans="1:12">
      <c r="A7015" t="s">
        <v>4</v>
      </c>
      <c r="B7015" s="4" t="s">
        <v>5</v>
      </c>
      <c r="C7015" s="4" t="s">
        <v>7</v>
      </c>
      <c r="D7015" s="4" t="s">
        <v>11</v>
      </c>
      <c r="E7015" s="4" t="s">
        <v>8</v>
      </c>
    </row>
    <row r="7016" spans="1:12">
      <c r="A7016" t="n">
        <v>72343</v>
      </c>
      <c r="B7016" s="26" t="n">
        <v>51</v>
      </c>
      <c r="C7016" s="7" t="n">
        <v>4</v>
      </c>
      <c r="D7016" s="7" t="n">
        <v>4</v>
      </c>
      <c r="E7016" s="7" t="s">
        <v>380</v>
      </c>
    </row>
    <row r="7017" spans="1:12">
      <c r="A7017" t="s">
        <v>4</v>
      </c>
      <c r="B7017" s="4" t="s">
        <v>5</v>
      </c>
      <c r="C7017" s="4" t="s">
        <v>11</v>
      </c>
    </row>
    <row r="7018" spans="1:12">
      <c r="A7018" t="n">
        <v>72357</v>
      </c>
      <c r="B7018" s="29" t="n">
        <v>16</v>
      </c>
      <c r="C7018" s="7" t="n">
        <v>0</v>
      </c>
    </row>
    <row r="7019" spans="1:12">
      <c r="A7019" t="s">
        <v>4</v>
      </c>
      <c r="B7019" s="4" t="s">
        <v>5</v>
      </c>
      <c r="C7019" s="4" t="s">
        <v>11</v>
      </c>
      <c r="D7019" s="4" t="s">
        <v>51</v>
      </c>
      <c r="E7019" s="4" t="s">
        <v>7</v>
      </c>
      <c r="F7019" s="4" t="s">
        <v>7</v>
      </c>
      <c r="G7019" s="4" t="s">
        <v>51</v>
      </c>
      <c r="H7019" s="4" t="s">
        <v>7</v>
      </c>
      <c r="I7019" s="4" t="s">
        <v>7</v>
      </c>
      <c r="J7019" s="4" t="s">
        <v>51</v>
      </c>
      <c r="K7019" s="4" t="s">
        <v>7</v>
      </c>
      <c r="L7019" s="4" t="s">
        <v>7</v>
      </c>
    </row>
    <row r="7020" spans="1:12">
      <c r="A7020" t="n">
        <v>72360</v>
      </c>
      <c r="B7020" s="31" t="n">
        <v>26</v>
      </c>
      <c r="C7020" s="7" t="n">
        <v>4</v>
      </c>
      <c r="D7020" s="7" t="s">
        <v>755</v>
      </c>
      <c r="E7020" s="7" t="n">
        <v>2</v>
      </c>
      <c r="F7020" s="7" t="n">
        <v>3</v>
      </c>
      <c r="G7020" s="7" t="s">
        <v>756</v>
      </c>
      <c r="H7020" s="7" t="n">
        <v>2</v>
      </c>
      <c r="I7020" s="7" t="n">
        <v>3</v>
      </c>
      <c r="J7020" s="7" t="s">
        <v>757</v>
      </c>
      <c r="K7020" s="7" t="n">
        <v>2</v>
      </c>
      <c r="L7020" s="7" t="n">
        <v>0</v>
      </c>
    </row>
    <row r="7021" spans="1:12">
      <c r="A7021" t="s">
        <v>4</v>
      </c>
      <c r="B7021" s="4" t="s">
        <v>5</v>
      </c>
    </row>
    <row r="7022" spans="1:12">
      <c r="A7022" t="n">
        <v>72692</v>
      </c>
      <c r="B7022" s="32" t="n">
        <v>28</v>
      </c>
    </row>
    <row r="7023" spans="1:12">
      <c r="A7023" t="s">
        <v>4</v>
      </c>
      <c r="B7023" s="4" t="s">
        <v>5</v>
      </c>
      <c r="C7023" s="4" t="s">
        <v>7</v>
      </c>
      <c r="D7023" s="4" t="s">
        <v>11</v>
      </c>
      <c r="E7023" s="4" t="s">
        <v>8</v>
      </c>
    </row>
    <row r="7024" spans="1:12">
      <c r="A7024" t="n">
        <v>72693</v>
      </c>
      <c r="B7024" s="26" t="n">
        <v>51</v>
      </c>
      <c r="C7024" s="7" t="n">
        <v>4</v>
      </c>
      <c r="D7024" s="7" t="n">
        <v>0</v>
      </c>
      <c r="E7024" s="7" t="s">
        <v>135</v>
      </c>
    </row>
    <row r="7025" spans="1:15">
      <c r="A7025" t="s">
        <v>4</v>
      </c>
      <c r="B7025" s="4" t="s">
        <v>5</v>
      </c>
      <c r="C7025" s="4" t="s">
        <v>11</v>
      </c>
    </row>
    <row r="7026" spans="1:15">
      <c r="A7026" t="n">
        <v>72707</v>
      </c>
      <c r="B7026" s="29" t="n">
        <v>16</v>
      </c>
      <c r="C7026" s="7" t="n">
        <v>0</v>
      </c>
    </row>
    <row r="7027" spans="1:15">
      <c r="A7027" t="s">
        <v>4</v>
      </c>
      <c r="B7027" s="4" t="s">
        <v>5</v>
      </c>
      <c r="C7027" s="4" t="s">
        <v>11</v>
      </c>
      <c r="D7027" s="4" t="s">
        <v>51</v>
      </c>
      <c r="E7027" s="4" t="s">
        <v>7</v>
      </c>
      <c r="F7027" s="4" t="s">
        <v>7</v>
      </c>
    </row>
    <row r="7028" spans="1:15">
      <c r="A7028" t="n">
        <v>72710</v>
      </c>
      <c r="B7028" s="31" t="n">
        <v>26</v>
      </c>
      <c r="C7028" s="7" t="n">
        <v>0</v>
      </c>
      <c r="D7028" s="7" t="s">
        <v>758</v>
      </c>
      <c r="E7028" s="7" t="n">
        <v>2</v>
      </c>
      <c r="F7028" s="7" t="n">
        <v>0</v>
      </c>
    </row>
    <row r="7029" spans="1:15">
      <c r="A7029" t="s">
        <v>4</v>
      </c>
      <c r="B7029" s="4" t="s">
        <v>5</v>
      </c>
    </row>
    <row r="7030" spans="1:15">
      <c r="A7030" t="n">
        <v>72821</v>
      </c>
      <c r="B7030" s="32" t="n">
        <v>28</v>
      </c>
    </row>
    <row r="7031" spans="1:15">
      <c r="A7031" t="s">
        <v>4</v>
      </c>
      <c r="B7031" s="4" t="s">
        <v>5</v>
      </c>
      <c r="C7031" s="4" t="s">
        <v>11</v>
      </c>
      <c r="D7031" s="4" t="s">
        <v>7</v>
      </c>
    </row>
    <row r="7032" spans="1:15">
      <c r="A7032" t="n">
        <v>72822</v>
      </c>
      <c r="B7032" s="64" t="n">
        <v>89</v>
      </c>
      <c r="C7032" s="7" t="n">
        <v>65533</v>
      </c>
      <c r="D7032" s="7" t="n">
        <v>1</v>
      </c>
    </row>
    <row r="7033" spans="1:15">
      <c r="A7033" t="s">
        <v>4</v>
      </c>
      <c r="B7033" s="4" t="s">
        <v>5</v>
      </c>
      <c r="C7033" s="4" t="s">
        <v>7</v>
      </c>
      <c r="D7033" s="4" t="s">
        <v>11</v>
      </c>
      <c r="E7033" s="4" t="s">
        <v>11</v>
      </c>
      <c r="F7033" s="4" t="s">
        <v>7</v>
      </c>
    </row>
    <row r="7034" spans="1:15">
      <c r="A7034" t="n">
        <v>72826</v>
      </c>
      <c r="B7034" s="56" t="n">
        <v>25</v>
      </c>
      <c r="C7034" s="7" t="n">
        <v>1</v>
      </c>
      <c r="D7034" s="7" t="n">
        <v>65535</v>
      </c>
      <c r="E7034" s="7" t="n">
        <v>65535</v>
      </c>
      <c r="F7034" s="7" t="n">
        <v>0</v>
      </c>
    </row>
    <row r="7035" spans="1:15">
      <c r="A7035" t="s">
        <v>4</v>
      </c>
      <c r="B7035" s="4" t="s">
        <v>5</v>
      </c>
      <c r="C7035" s="4" t="s">
        <v>7</v>
      </c>
      <c r="D7035" s="4" t="s">
        <v>11</v>
      </c>
      <c r="E7035" s="4" t="s">
        <v>11</v>
      </c>
    </row>
    <row r="7036" spans="1:15">
      <c r="A7036" t="n">
        <v>72833</v>
      </c>
      <c r="B7036" s="56" t="n">
        <v>25</v>
      </c>
      <c r="C7036" s="7" t="n">
        <v>2</v>
      </c>
      <c r="D7036" s="7" t="n">
        <v>65535</v>
      </c>
      <c r="E7036" s="7" t="n">
        <v>65535</v>
      </c>
    </row>
    <row r="7037" spans="1:15">
      <c r="A7037" t="s">
        <v>4</v>
      </c>
      <c r="B7037" s="4" t="s">
        <v>5</v>
      </c>
      <c r="C7037" s="4" t="s">
        <v>7</v>
      </c>
      <c r="D7037" s="4" t="s">
        <v>11</v>
      </c>
      <c r="E7037" s="4" t="s">
        <v>11</v>
      </c>
      <c r="F7037" s="4" t="s">
        <v>7</v>
      </c>
    </row>
    <row r="7038" spans="1:15">
      <c r="A7038" t="n">
        <v>72839</v>
      </c>
      <c r="B7038" s="56" t="n">
        <v>25</v>
      </c>
      <c r="C7038" s="7" t="n">
        <v>1</v>
      </c>
      <c r="D7038" s="7" t="n">
        <v>400</v>
      </c>
      <c r="E7038" s="7" t="n">
        <v>50</v>
      </c>
      <c r="F7038" s="7" t="n">
        <v>5</v>
      </c>
    </row>
    <row r="7039" spans="1:15">
      <c r="A7039" t="s">
        <v>4</v>
      </c>
      <c r="B7039" s="4" t="s">
        <v>5</v>
      </c>
      <c r="C7039" s="4" t="s">
        <v>8</v>
      </c>
      <c r="D7039" s="4" t="s">
        <v>11</v>
      </c>
    </row>
    <row r="7040" spans="1:15">
      <c r="A7040" t="n">
        <v>72846</v>
      </c>
      <c r="B7040" s="63" t="n">
        <v>29</v>
      </c>
      <c r="C7040" s="7" t="s">
        <v>555</v>
      </c>
      <c r="D7040" s="7" t="n">
        <v>65533</v>
      </c>
    </row>
    <row r="7041" spans="1:6">
      <c r="A7041" t="s">
        <v>4</v>
      </c>
      <c r="B7041" s="4" t="s">
        <v>5</v>
      </c>
      <c r="C7041" s="4" t="s">
        <v>7</v>
      </c>
      <c r="D7041" s="4" t="s">
        <v>11</v>
      </c>
      <c r="E7041" s="4" t="s">
        <v>8</v>
      </c>
    </row>
    <row r="7042" spans="1:6">
      <c r="A7042" t="n">
        <v>72855</v>
      </c>
      <c r="B7042" s="26" t="n">
        <v>51</v>
      </c>
      <c r="C7042" s="7" t="n">
        <v>4</v>
      </c>
      <c r="D7042" s="7" t="n">
        <v>2</v>
      </c>
      <c r="E7042" s="7" t="s">
        <v>22</v>
      </c>
    </row>
    <row r="7043" spans="1:6">
      <c r="A7043" t="s">
        <v>4</v>
      </c>
      <c r="B7043" s="4" t="s">
        <v>5</v>
      </c>
      <c r="C7043" s="4" t="s">
        <v>11</v>
      </c>
    </row>
    <row r="7044" spans="1:6">
      <c r="A7044" t="n">
        <v>72860</v>
      </c>
      <c r="B7044" s="29" t="n">
        <v>16</v>
      </c>
      <c r="C7044" s="7" t="n">
        <v>0</v>
      </c>
    </row>
    <row r="7045" spans="1:6">
      <c r="A7045" t="s">
        <v>4</v>
      </c>
      <c r="B7045" s="4" t="s">
        <v>5</v>
      </c>
      <c r="C7045" s="4" t="s">
        <v>11</v>
      </c>
      <c r="D7045" s="4" t="s">
        <v>51</v>
      </c>
      <c r="E7045" s="4" t="s">
        <v>7</v>
      </c>
      <c r="F7045" s="4" t="s">
        <v>7</v>
      </c>
    </row>
    <row r="7046" spans="1:6">
      <c r="A7046" t="n">
        <v>72863</v>
      </c>
      <c r="B7046" s="31" t="n">
        <v>26</v>
      </c>
      <c r="C7046" s="7" t="n">
        <v>2</v>
      </c>
      <c r="D7046" s="7" t="s">
        <v>759</v>
      </c>
      <c r="E7046" s="7" t="n">
        <v>2</v>
      </c>
      <c r="F7046" s="7" t="n">
        <v>0</v>
      </c>
    </row>
    <row r="7047" spans="1:6">
      <c r="A7047" t="s">
        <v>4</v>
      </c>
      <c r="B7047" s="4" t="s">
        <v>5</v>
      </c>
    </row>
    <row r="7048" spans="1:6">
      <c r="A7048" t="n">
        <v>72898</v>
      </c>
      <c r="B7048" s="32" t="n">
        <v>28</v>
      </c>
    </row>
    <row r="7049" spans="1:6">
      <c r="A7049" t="s">
        <v>4</v>
      </c>
      <c r="B7049" s="4" t="s">
        <v>5</v>
      </c>
      <c r="C7049" s="4" t="s">
        <v>11</v>
      </c>
      <c r="D7049" s="4" t="s">
        <v>7</v>
      </c>
    </row>
    <row r="7050" spans="1:6">
      <c r="A7050" t="n">
        <v>72899</v>
      </c>
      <c r="B7050" s="64" t="n">
        <v>89</v>
      </c>
      <c r="C7050" s="7" t="n">
        <v>65533</v>
      </c>
      <c r="D7050" s="7" t="n">
        <v>1</v>
      </c>
    </row>
    <row r="7051" spans="1:6">
      <c r="A7051" t="s">
        <v>4</v>
      </c>
      <c r="B7051" s="4" t="s">
        <v>5</v>
      </c>
      <c r="C7051" s="4" t="s">
        <v>8</v>
      </c>
      <c r="D7051" s="4" t="s">
        <v>11</v>
      </c>
    </row>
    <row r="7052" spans="1:6">
      <c r="A7052" t="n">
        <v>72903</v>
      </c>
      <c r="B7052" s="63" t="n">
        <v>29</v>
      </c>
      <c r="C7052" s="7" t="s">
        <v>22</v>
      </c>
      <c r="D7052" s="7" t="n">
        <v>65533</v>
      </c>
    </row>
    <row r="7053" spans="1:6">
      <c r="A7053" t="s">
        <v>4</v>
      </c>
      <c r="B7053" s="4" t="s">
        <v>5</v>
      </c>
      <c r="C7053" s="4" t="s">
        <v>7</v>
      </c>
      <c r="D7053" s="4" t="s">
        <v>11</v>
      </c>
      <c r="E7053" s="4" t="s">
        <v>8</v>
      </c>
      <c r="F7053" s="4" t="s">
        <v>8</v>
      </c>
      <c r="G7053" s="4" t="s">
        <v>8</v>
      </c>
      <c r="H7053" s="4" t="s">
        <v>8</v>
      </c>
    </row>
    <row r="7054" spans="1:6">
      <c r="A7054" t="n">
        <v>72907</v>
      </c>
      <c r="B7054" s="26" t="n">
        <v>51</v>
      </c>
      <c r="C7054" s="7" t="n">
        <v>3</v>
      </c>
      <c r="D7054" s="7" t="n">
        <v>0</v>
      </c>
      <c r="E7054" s="7" t="s">
        <v>557</v>
      </c>
      <c r="F7054" s="7" t="s">
        <v>561</v>
      </c>
      <c r="G7054" s="7" t="s">
        <v>41</v>
      </c>
      <c r="H7054" s="7" t="s">
        <v>42</v>
      </c>
    </row>
    <row r="7055" spans="1:6">
      <c r="A7055" t="s">
        <v>4</v>
      </c>
      <c r="B7055" s="4" t="s">
        <v>5</v>
      </c>
      <c r="C7055" s="4" t="s">
        <v>7</v>
      </c>
      <c r="D7055" s="4" t="s">
        <v>11</v>
      </c>
      <c r="E7055" s="4" t="s">
        <v>8</v>
      </c>
      <c r="F7055" s="4" t="s">
        <v>8</v>
      </c>
      <c r="G7055" s="4" t="s">
        <v>8</v>
      </c>
      <c r="H7055" s="4" t="s">
        <v>8</v>
      </c>
    </row>
    <row r="7056" spans="1:6">
      <c r="A7056" t="n">
        <v>72920</v>
      </c>
      <c r="B7056" s="26" t="n">
        <v>51</v>
      </c>
      <c r="C7056" s="7" t="n">
        <v>3</v>
      </c>
      <c r="D7056" s="7" t="n">
        <v>4</v>
      </c>
      <c r="E7056" s="7" t="s">
        <v>557</v>
      </c>
      <c r="F7056" s="7" t="s">
        <v>561</v>
      </c>
      <c r="G7056" s="7" t="s">
        <v>41</v>
      </c>
      <c r="H7056" s="7" t="s">
        <v>42</v>
      </c>
    </row>
    <row r="7057" spans="1:8">
      <c r="A7057" t="s">
        <v>4</v>
      </c>
      <c r="B7057" s="4" t="s">
        <v>5</v>
      </c>
      <c r="C7057" s="4" t="s">
        <v>11</v>
      </c>
      <c r="D7057" s="4" t="s">
        <v>7</v>
      </c>
      <c r="E7057" s="4" t="s">
        <v>13</v>
      </c>
      <c r="F7057" s="4" t="s">
        <v>11</v>
      </c>
    </row>
    <row r="7058" spans="1:8">
      <c r="A7058" t="n">
        <v>72933</v>
      </c>
      <c r="B7058" s="34" t="n">
        <v>59</v>
      </c>
      <c r="C7058" s="7" t="n">
        <v>0</v>
      </c>
      <c r="D7058" s="7" t="n">
        <v>13</v>
      </c>
      <c r="E7058" s="7" t="n">
        <v>0.100000001490116</v>
      </c>
      <c r="F7058" s="7" t="n">
        <v>4</v>
      </c>
    </row>
    <row r="7059" spans="1:8">
      <c r="A7059" t="s">
        <v>4</v>
      </c>
      <c r="B7059" s="4" t="s">
        <v>5</v>
      </c>
      <c r="C7059" s="4" t="s">
        <v>11</v>
      </c>
      <c r="D7059" s="4" t="s">
        <v>7</v>
      </c>
      <c r="E7059" s="4" t="s">
        <v>13</v>
      </c>
      <c r="F7059" s="4" t="s">
        <v>11</v>
      </c>
    </row>
    <row r="7060" spans="1:8">
      <c r="A7060" t="n">
        <v>72943</v>
      </c>
      <c r="B7060" s="34" t="n">
        <v>59</v>
      </c>
      <c r="C7060" s="7" t="n">
        <v>4</v>
      </c>
      <c r="D7060" s="7" t="n">
        <v>13</v>
      </c>
      <c r="E7060" s="7" t="n">
        <v>0.100000001490116</v>
      </c>
      <c r="F7060" s="7" t="n">
        <v>4</v>
      </c>
    </row>
    <row r="7061" spans="1:8">
      <c r="A7061" t="s">
        <v>4</v>
      </c>
      <c r="B7061" s="4" t="s">
        <v>5</v>
      </c>
      <c r="C7061" s="4" t="s">
        <v>11</v>
      </c>
    </row>
    <row r="7062" spans="1:8">
      <c r="A7062" t="n">
        <v>72953</v>
      </c>
      <c r="B7062" s="29" t="n">
        <v>16</v>
      </c>
      <c r="C7062" s="7" t="n">
        <v>1000</v>
      </c>
    </row>
    <row r="7063" spans="1:8">
      <c r="A7063" t="s">
        <v>4</v>
      </c>
      <c r="B7063" s="4" t="s">
        <v>5</v>
      </c>
      <c r="C7063" s="4" t="s">
        <v>7</v>
      </c>
      <c r="D7063" s="4" t="s">
        <v>11</v>
      </c>
      <c r="E7063" s="4" t="s">
        <v>14</v>
      </c>
      <c r="F7063" s="4" t="s">
        <v>14</v>
      </c>
      <c r="G7063" s="4" t="s">
        <v>14</v>
      </c>
      <c r="H7063" s="4" t="s">
        <v>14</v>
      </c>
      <c r="I7063" s="4" t="s">
        <v>11</v>
      </c>
      <c r="J7063" s="4" t="s">
        <v>7</v>
      </c>
    </row>
    <row r="7064" spans="1:8">
      <c r="A7064" t="n">
        <v>72956</v>
      </c>
      <c r="B7064" s="73" t="n">
        <v>69</v>
      </c>
      <c r="C7064" s="7" t="n">
        <v>3</v>
      </c>
      <c r="D7064" s="7" t="n">
        <v>0</v>
      </c>
      <c r="E7064" s="7" t="n">
        <v>1065353216</v>
      </c>
      <c r="F7064" s="7" t="n">
        <v>1065353216</v>
      </c>
      <c r="G7064" s="7" t="n">
        <v>1065353216</v>
      </c>
      <c r="H7064" s="7" t="n">
        <v>0</v>
      </c>
      <c r="I7064" s="7" t="n">
        <v>1000</v>
      </c>
      <c r="J7064" s="7" t="n">
        <v>3</v>
      </c>
    </row>
    <row r="7065" spans="1:8">
      <c r="A7065" t="s">
        <v>4</v>
      </c>
      <c r="B7065" s="4" t="s">
        <v>5</v>
      </c>
      <c r="C7065" s="4" t="s">
        <v>7</v>
      </c>
      <c r="D7065" s="4" t="s">
        <v>11</v>
      </c>
      <c r="E7065" s="4" t="s">
        <v>14</v>
      </c>
      <c r="F7065" s="4" t="s">
        <v>14</v>
      </c>
      <c r="G7065" s="4" t="s">
        <v>14</v>
      </c>
      <c r="H7065" s="4" t="s">
        <v>14</v>
      </c>
      <c r="I7065" s="4" t="s">
        <v>11</v>
      </c>
      <c r="J7065" s="4" t="s">
        <v>7</v>
      </c>
    </row>
    <row r="7066" spans="1:8">
      <c r="A7066" t="n">
        <v>72979</v>
      </c>
      <c r="B7066" s="73" t="n">
        <v>69</v>
      </c>
      <c r="C7066" s="7" t="n">
        <v>3</v>
      </c>
      <c r="D7066" s="7" t="n">
        <v>4</v>
      </c>
      <c r="E7066" s="7" t="n">
        <v>1065353216</v>
      </c>
      <c r="F7066" s="7" t="n">
        <v>1065353216</v>
      </c>
      <c r="G7066" s="7" t="n">
        <v>1065353216</v>
      </c>
      <c r="H7066" s="7" t="n">
        <v>0</v>
      </c>
      <c r="I7066" s="7" t="n">
        <v>1000</v>
      </c>
      <c r="J7066" s="7" t="n">
        <v>3</v>
      </c>
    </row>
    <row r="7067" spans="1:8">
      <c r="A7067" t="s">
        <v>4</v>
      </c>
      <c r="B7067" s="4" t="s">
        <v>5</v>
      </c>
      <c r="C7067" s="4" t="s">
        <v>11</v>
      </c>
    </row>
    <row r="7068" spans="1:8">
      <c r="A7068" t="n">
        <v>73002</v>
      </c>
      <c r="B7068" s="29" t="n">
        <v>16</v>
      </c>
      <c r="C7068" s="7" t="n">
        <v>1000</v>
      </c>
    </row>
    <row r="7069" spans="1:8">
      <c r="A7069" t="s">
        <v>4</v>
      </c>
      <c r="B7069" s="4" t="s">
        <v>5</v>
      </c>
      <c r="C7069" s="4" t="s">
        <v>7</v>
      </c>
      <c r="D7069" s="4" t="s">
        <v>11</v>
      </c>
      <c r="E7069" s="4" t="s">
        <v>13</v>
      </c>
    </row>
    <row r="7070" spans="1:8">
      <c r="A7070" t="n">
        <v>73005</v>
      </c>
      <c r="B7070" s="48" t="n">
        <v>58</v>
      </c>
      <c r="C7070" s="7" t="n">
        <v>0</v>
      </c>
      <c r="D7070" s="7" t="n">
        <v>1000</v>
      </c>
      <c r="E7070" s="7" t="n">
        <v>1</v>
      </c>
    </row>
    <row r="7071" spans="1:8">
      <c r="A7071" t="s">
        <v>4</v>
      </c>
      <c r="B7071" s="4" t="s">
        <v>5</v>
      </c>
      <c r="C7071" s="4" t="s">
        <v>7</v>
      </c>
      <c r="D7071" s="4" t="s">
        <v>11</v>
      </c>
    </row>
    <row r="7072" spans="1:8">
      <c r="A7072" t="n">
        <v>73013</v>
      </c>
      <c r="B7072" s="48" t="n">
        <v>58</v>
      </c>
      <c r="C7072" s="7" t="n">
        <v>255</v>
      </c>
      <c r="D7072" s="7" t="n">
        <v>0</v>
      </c>
    </row>
    <row r="7073" spans="1:10">
      <c r="A7073" t="s">
        <v>4</v>
      </c>
      <c r="B7073" s="4" t="s">
        <v>5</v>
      </c>
      <c r="C7073" s="4" t="s">
        <v>7</v>
      </c>
      <c r="D7073" s="4" t="s">
        <v>11</v>
      </c>
    </row>
    <row r="7074" spans="1:10">
      <c r="A7074" t="n">
        <v>73017</v>
      </c>
      <c r="B7074" s="48" t="n">
        <v>58</v>
      </c>
      <c r="C7074" s="7" t="n">
        <v>11</v>
      </c>
      <c r="D7074" s="7" t="n">
        <v>300</v>
      </c>
    </row>
    <row r="7075" spans="1:10">
      <c r="A7075" t="s">
        <v>4</v>
      </c>
      <c r="B7075" s="4" t="s">
        <v>5</v>
      </c>
      <c r="C7075" s="4" t="s">
        <v>7</v>
      </c>
      <c r="D7075" s="4" t="s">
        <v>11</v>
      </c>
    </row>
    <row r="7076" spans="1:10">
      <c r="A7076" t="n">
        <v>73021</v>
      </c>
      <c r="B7076" s="48" t="n">
        <v>58</v>
      </c>
      <c r="C7076" s="7" t="n">
        <v>12</v>
      </c>
      <c r="D7076" s="7" t="n">
        <v>0</v>
      </c>
    </row>
    <row r="7077" spans="1:10">
      <c r="A7077" t="s">
        <v>4</v>
      </c>
      <c r="B7077" s="4" t="s">
        <v>5</v>
      </c>
      <c r="C7077" s="4" t="s">
        <v>11</v>
      </c>
      <c r="D7077" s="4" t="s">
        <v>7</v>
      </c>
      <c r="E7077" s="4" t="s">
        <v>8</v>
      </c>
      <c r="F7077" s="4" t="s">
        <v>13</v>
      </c>
      <c r="G7077" s="4" t="s">
        <v>13</v>
      </c>
      <c r="H7077" s="4" t="s">
        <v>13</v>
      </c>
    </row>
    <row r="7078" spans="1:10">
      <c r="A7078" t="n">
        <v>73025</v>
      </c>
      <c r="B7078" s="24" t="n">
        <v>48</v>
      </c>
      <c r="C7078" s="7" t="n">
        <v>0</v>
      </c>
      <c r="D7078" s="7" t="n">
        <v>0</v>
      </c>
      <c r="E7078" s="7" t="s">
        <v>33</v>
      </c>
      <c r="F7078" s="7" t="n">
        <v>0</v>
      </c>
      <c r="G7078" s="7" t="n">
        <v>1</v>
      </c>
      <c r="H7078" s="7" t="n">
        <v>0</v>
      </c>
    </row>
    <row r="7079" spans="1:10">
      <c r="A7079" t="s">
        <v>4</v>
      </c>
      <c r="B7079" s="4" t="s">
        <v>5</v>
      </c>
      <c r="C7079" s="4" t="s">
        <v>11</v>
      </c>
      <c r="D7079" s="4" t="s">
        <v>7</v>
      </c>
      <c r="E7079" s="4" t="s">
        <v>8</v>
      </c>
      <c r="F7079" s="4" t="s">
        <v>13</v>
      </c>
      <c r="G7079" s="4" t="s">
        <v>13</v>
      </c>
      <c r="H7079" s="4" t="s">
        <v>13</v>
      </c>
    </row>
    <row r="7080" spans="1:10">
      <c r="A7080" t="n">
        <v>73052</v>
      </c>
      <c r="B7080" s="24" t="n">
        <v>48</v>
      </c>
      <c r="C7080" s="7" t="n">
        <v>4</v>
      </c>
      <c r="D7080" s="7" t="n">
        <v>0</v>
      </c>
      <c r="E7080" s="7" t="s">
        <v>33</v>
      </c>
      <c r="F7080" s="7" t="n">
        <v>0</v>
      </c>
      <c r="G7080" s="7" t="n">
        <v>1</v>
      </c>
      <c r="H7080" s="7" t="n">
        <v>0</v>
      </c>
    </row>
    <row r="7081" spans="1:10">
      <c r="A7081" t="s">
        <v>4</v>
      </c>
      <c r="B7081" s="4" t="s">
        <v>5</v>
      </c>
      <c r="C7081" s="4" t="s">
        <v>7</v>
      </c>
      <c r="D7081" s="4" t="s">
        <v>11</v>
      </c>
    </row>
    <row r="7082" spans="1:10">
      <c r="A7082" t="n">
        <v>73079</v>
      </c>
      <c r="B7082" s="73" t="n">
        <v>69</v>
      </c>
      <c r="C7082" s="7" t="n">
        <v>1</v>
      </c>
      <c r="D7082" s="7" t="n">
        <v>0</v>
      </c>
    </row>
    <row r="7083" spans="1:10">
      <c r="A7083" t="s">
        <v>4</v>
      </c>
      <c r="B7083" s="4" t="s">
        <v>5</v>
      </c>
      <c r="C7083" s="4" t="s">
        <v>7</v>
      </c>
      <c r="D7083" s="4" t="s">
        <v>11</v>
      </c>
    </row>
    <row r="7084" spans="1:10">
      <c r="A7084" t="n">
        <v>73083</v>
      </c>
      <c r="B7084" s="73" t="n">
        <v>69</v>
      </c>
      <c r="C7084" s="7" t="n">
        <v>1</v>
      </c>
      <c r="D7084" s="7" t="n">
        <v>4</v>
      </c>
    </row>
    <row r="7085" spans="1:10">
      <c r="A7085" t="s">
        <v>4</v>
      </c>
      <c r="B7085" s="4" t="s">
        <v>5</v>
      </c>
      <c r="C7085" s="4" t="s">
        <v>7</v>
      </c>
      <c r="D7085" s="4" t="s">
        <v>11</v>
      </c>
      <c r="E7085" s="4" t="s">
        <v>11</v>
      </c>
      <c r="F7085" s="4" t="s">
        <v>7</v>
      </c>
    </row>
    <row r="7086" spans="1:10">
      <c r="A7086" t="n">
        <v>73087</v>
      </c>
      <c r="B7086" s="56" t="n">
        <v>25</v>
      </c>
      <c r="C7086" s="7" t="n">
        <v>1</v>
      </c>
      <c r="D7086" s="7" t="n">
        <v>65535</v>
      </c>
      <c r="E7086" s="7" t="n">
        <v>65535</v>
      </c>
      <c r="F7086" s="7" t="n">
        <v>0</v>
      </c>
    </row>
    <row r="7087" spans="1:10">
      <c r="A7087" t="s">
        <v>4</v>
      </c>
      <c r="B7087" s="4" t="s">
        <v>5</v>
      </c>
      <c r="C7087" s="4" t="s">
        <v>7</v>
      </c>
      <c r="D7087" s="4" t="s">
        <v>11</v>
      </c>
      <c r="E7087" s="4" t="s">
        <v>11</v>
      </c>
    </row>
    <row r="7088" spans="1:10">
      <c r="A7088" t="n">
        <v>73094</v>
      </c>
      <c r="B7088" s="56" t="n">
        <v>25</v>
      </c>
      <c r="C7088" s="7" t="n">
        <v>2</v>
      </c>
      <c r="D7088" s="7" t="n">
        <v>65535</v>
      </c>
      <c r="E7088" s="7" t="n">
        <v>65535</v>
      </c>
    </row>
    <row r="7089" spans="1:8">
      <c r="A7089" t="s">
        <v>4</v>
      </c>
      <c r="B7089" s="4" t="s">
        <v>5</v>
      </c>
      <c r="C7089" s="4" t="s">
        <v>7</v>
      </c>
      <c r="D7089" s="4" t="s">
        <v>7</v>
      </c>
      <c r="E7089" s="4" t="s">
        <v>13</v>
      </c>
      <c r="F7089" s="4" t="s">
        <v>13</v>
      </c>
      <c r="G7089" s="4" t="s">
        <v>13</v>
      </c>
      <c r="H7089" s="4" t="s">
        <v>11</v>
      </c>
    </row>
    <row r="7090" spans="1:8">
      <c r="A7090" t="n">
        <v>73100</v>
      </c>
      <c r="B7090" s="53" t="n">
        <v>45</v>
      </c>
      <c r="C7090" s="7" t="n">
        <v>2</v>
      </c>
      <c r="D7090" s="7" t="n">
        <v>3</v>
      </c>
      <c r="E7090" s="7" t="n">
        <v>-16.4400005340576</v>
      </c>
      <c r="F7090" s="7" t="n">
        <v>1.22000002861023</v>
      </c>
      <c r="G7090" s="7" t="n">
        <v>-13.1400003433228</v>
      </c>
      <c r="H7090" s="7" t="n">
        <v>0</v>
      </c>
    </row>
    <row r="7091" spans="1:8">
      <c r="A7091" t="s">
        <v>4</v>
      </c>
      <c r="B7091" s="4" t="s">
        <v>5</v>
      </c>
      <c r="C7091" s="4" t="s">
        <v>7</v>
      </c>
      <c r="D7091" s="4" t="s">
        <v>7</v>
      </c>
      <c r="E7091" s="4" t="s">
        <v>13</v>
      </c>
      <c r="F7091" s="4" t="s">
        <v>13</v>
      </c>
      <c r="G7091" s="4" t="s">
        <v>13</v>
      </c>
      <c r="H7091" s="4" t="s">
        <v>11</v>
      </c>
      <c r="I7091" s="4" t="s">
        <v>7</v>
      </c>
    </row>
    <row r="7092" spans="1:8">
      <c r="A7092" t="n">
        <v>73117</v>
      </c>
      <c r="B7092" s="53" t="n">
        <v>45</v>
      </c>
      <c r="C7092" s="7" t="n">
        <v>4</v>
      </c>
      <c r="D7092" s="7" t="n">
        <v>3</v>
      </c>
      <c r="E7092" s="7" t="n">
        <v>7.15000009536743</v>
      </c>
      <c r="F7092" s="7" t="n">
        <v>202.940002441406</v>
      </c>
      <c r="G7092" s="7" t="n">
        <v>0</v>
      </c>
      <c r="H7092" s="7" t="n">
        <v>0</v>
      </c>
      <c r="I7092" s="7" t="n">
        <v>0</v>
      </c>
    </row>
    <row r="7093" spans="1:8">
      <c r="A7093" t="s">
        <v>4</v>
      </c>
      <c r="B7093" s="4" t="s">
        <v>5</v>
      </c>
      <c r="C7093" s="4" t="s">
        <v>7</v>
      </c>
      <c r="D7093" s="4" t="s">
        <v>7</v>
      </c>
      <c r="E7093" s="4" t="s">
        <v>13</v>
      </c>
      <c r="F7093" s="4" t="s">
        <v>11</v>
      </c>
    </row>
    <row r="7094" spans="1:8">
      <c r="A7094" t="n">
        <v>73135</v>
      </c>
      <c r="B7094" s="53" t="n">
        <v>45</v>
      </c>
      <c r="C7094" s="7" t="n">
        <v>5</v>
      </c>
      <c r="D7094" s="7" t="n">
        <v>3</v>
      </c>
      <c r="E7094" s="7" t="n">
        <v>2.29999995231628</v>
      </c>
      <c r="F7094" s="7" t="n">
        <v>0</v>
      </c>
    </row>
    <row r="7095" spans="1:8">
      <c r="A7095" t="s">
        <v>4</v>
      </c>
      <c r="B7095" s="4" t="s">
        <v>5</v>
      </c>
      <c r="C7095" s="4" t="s">
        <v>7</v>
      </c>
      <c r="D7095" s="4" t="s">
        <v>7</v>
      </c>
      <c r="E7095" s="4" t="s">
        <v>13</v>
      </c>
      <c r="F7095" s="4" t="s">
        <v>11</v>
      </c>
    </row>
    <row r="7096" spans="1:8">
      <c r="A7096" t="n">
        <v>73144</v>
      </c>
      <c r="B7096" s="53" t="n">
        <v>45</v>
      </c>
      <c r="C7096" s="7" t="n">
        <v>11</v>
      </c>
      <c r="D7096" s="7" t="n">
        <v>3</v>
      </c>
      <c r="E7096" s="7" t="n">
        <v>34</v>
      </c>
      <c r="F7096" s="7" t="n">
        <v>0</v>
      </c>
    </row>
    <row r="7097" spans="1:8">
      <c r="A7097" t="s">
        <v>4</v>
      </c>
      <c r="B7097" s="4" t="s">
        <v>5</v>
      </c>
      <c r="C7097" s="4" t="s">
        <v>7</v>
      </c>
      <c r="D7097" s="4" t="s">
        <v>11</v>
      </c>
      <c r="E7097" s="4" t="s">
        <v>8</v>
      </c>
      <c r="F7097" s="4" t="s">
        <v>8</v>
      </c>
      <c r="G7097" s="4" t="s">
        <v>8</v>
      </c>
      <c r="H7097" s="4" t="s">
        <v>8</v>
      </c>
    </row>
    <row r="7098" spans="1:8">
      <c r="A7098" t="n">
        <v>73153</v>
      </c>
      <c r="B7098" s="26" t="n">
        <v>51</v>
      </c>
      <c r="C7098" s="7" t="n">
        <v>3</v>
      </c>
      <c r="D7098" s="7" t="n">
        <v>2</v>
      </c>
      <c r="E7098" s="7" t="s">
        <v>557</v>
      </c>
      <c r="F7098" s="7" t="s">
        <v>561</v>
      </c>
      <c r="G7098" s="7" t="s">
        <v>41</v>
      </c>
      <c r="H7098" s="7" t="s">
        <v>42</v>
      </c>
    </row>
    <row r="7099" spans="1:8">
      <c r="A7099" t="s">
        <v>4</v>
      </c>
      <c r="B7099" s="4" t="s">
        <v>5</v>
      </c>
      <c r="C7099" s="4" t="s">
        <v>7</v>
      </c>
      <c r="D7099" s="4" t="s">
        <v>11</v>
      </c>
      <c r="E7099" s="4" t="s">
        <v>8</v>
      </c>
      <c r="F7099" s="4" t="s">
        <v>8</v>
      </c>
      <c r="G7099" s="4" t="s">
        <v>8</v>
      </c>
      <c r="H7099" s="4" t="s">
        <v>8</v>
      </c>
    </row>
    <row r="7100" spans="1:8">
      <c r="A7100" t="n">
        <v>73166</v>
      </c>
      <c r="B7100" s="26" t="n">
        <v>51</v>
      </c>
      <c r="C7100" s="7" t="n">
        <v>3</v>
      </c>
      <c r="D7100" s="7" t="n">
        <v>7</v>
      </c>
      <c r="E7100" s="7" t="s">
        <v>557</v>
      </c>
      <c r="F7100" s="7" t="s">
        <v>561</v>
      </c>
      <c r="G7100" s="7" t="s">
        <v>41</v>
      </c>
      <c r="H7100" s="7" t="s">
        <v>42</v>
      </c>
    </row>
    <row r="7101" spans="1:8">
      <c r="A7101" t="s">
        <v>4</v>
      </c>
      <c r="B7101" s="4" t="s">
        <v>5</v>
      </c>
      <c r="C7101" s="4" t="s">
        <v>11</v>
      </c>
      <c r="D7101" s="4" t="s">
        <v>11</v>
      </c>
      <c r="E7101" s="4" t="s">
        <v>11</v>
      </c>
    </row>
    <row r="7102" spans="1:8">
      <c r="A7102" t="n">
        <v>73179</v>
      </c>
      <c r="B7102" s="46" t="n">
        <v>61</v>
      </c>
      <c r="C7102" s="7" t="n">
        <v>0</v>
      </c>
      <c r="D7102" s="7" t="n">
        <v>7</v>
      </c>
      <c r="E7102" s="7" t="n">
        <v>1000</v>
      </c>
    </row>
    <row r="7103" spans="1:8">
      <c r="A7103" t="s">
        <v>4</v>
      </c>
      <c r="B7103" s="4" t="s">
        <v>5</v>
      </c>
      <c r="C7103" s="4" t="s">
        <v>11</v>
      </c>
      <c r="D7103" s="4" t="s">
        <v>11</v>
      </c>
      <c r="E7103" s="4" t="s">
        <v>11</v>
      </c>
    </row>
    <row r="7104" spans="1:8">
      <c r="A7104" t="n">
        <v>73186</v>
      </c>
      <c r="B7104" s="46" t="n">
        <v>61</v>
      </c>
      <c r="C7104" s="7" t="n">
        <v>4</v>
      </c>
      <c r="D7104" s="7" t="n">
        <v>7</v>
      </c>
      <c r="E7104" s="7" t="n">
        <v>1000</v>
      </c>
    </row>
    <row r="7105" spans="1:9">
      <c r="A7105" t="s">
        <v>4</v>
      </c>
      <c r="B7105" s="4" t="s">
        <v>5</v>
      </c>
      <c r="C7105" s="4" t="s">
        <v>7</v>
      </c>
      <c r="D7105" s="4" t="s">
        <v>11</v>
      </c>
      <c r="E7105" s="4" t="s">
        <v>13</v>
      </c>
    </row>
    <row r="7106" spans="1:9">
      <c r="A7106" t="n">
        <v>73193</v>
      </c>
      <c r="B7106" s="48" t="n">
        <v>58</v>
      </c>
      <c r="C7106" s="7" t="n">
        <v>100</v>
      </c>
      <c r="D7106" s="7" t="n">
        <v>1000</v>
      </c>
      <c r="E7106" s="7" t="n">
        <v>1</v>
      </c>
    </row>
    <row r="7107" spans="1:9">
      <c r="A7107" t="s">
        <v>4</v>
      </c>
      <c r="B7107" s="4" t="s">
        <v>5</v>
      </c>
      <c r="C7107" s="4" t="s">
        <v>7</v>
      </c>
      <c r="D7107" s="4" t="s">
        <v>11</v>
      </c>
    </row>
    <row r="7108" spans="1:9">
      <c r="A7108" t="n">
        <v>73201</v>
      </c>
      <c r="B7108" s="48" t="n">
        <v>58</v>
      </c>
      <c r="C7108" s="7" t="n">
        <v>255</v>
      </c>
      <c r="D7108" s="7" t="n">
        <v>0</v>
      </c>
    </row>
    <row r="7109" spans="1:9">
      <c r="A7109" t="s">
        <v>4</v>
      </c>
      <c r="B7109" s="4" t="s">
        <v>5</v>
      </c>
      <c r="C7109" s="4" t="s">
        <v>7</v>
      </c>
      <c r="D7109" s="4" t="s">
        <v>11</v>
      </c>
      <c r="E7109" s="4" t="s">
        <v>11</v>
      </c>
      <c r="F7109" s="4" t="s">
        <v>7</v>
      </c>
    </row>
    <row r="7110" spans="1:9">
      <c r="A7110" t="n">
        <v>73205</v>
      </c>
      <c r="B7110" s="56" t="n">
        <v>25</v>
      </c>
      <c r="C7110" s="7" t="n">
        <v>1</v>
      </c>
      <c r="D7110" s="7" t="n">
        <v>60</v>
      </c>
      <c r="E7110" s="7" t="n">
        <v>640</v>
      </c>
      <c r="F7110" s="7" t="n">
        <v>2</v>
      </c>
    </row>
    <row r="7111" spans="1:9">
      <c r="A7111" t="s">
        <v>4</v>
      </c>
      <c r="B7111" s="4" t="s">
        <v>5</v>
      </c>
      <c r="C7111" s="4" t="s">
        <v>7</v>
      </c>
      <c r="D7111" s="4" t="s">
        <v>11</v>
      </c>
      <c r="E7111" s="4" t="s">
        <v>8</v>
      </c>
    </row>
    <row r="7112" spans="1:9">
      <c r="A7112" t="n">
        <v>73212</v>
      </c>
      <c r="B7112" s="26" t="n">
        <v>51</v>
      </c>
      <c r="C7112" s="7" t="n">
        <v>4</v>
      </c>
      <c r="D7112" s="7" t="n">
        <v>0</v>
      </c>
      <c r="E7112" s="7" t="s">
        <v>256</v>
      </c>
    </row>
    <row r="7113" spans="1:9">
      <c r="A7113" t="s">
        <v>4</v>
      </c>
      <c r="B7113" s="4" t="s">
        <v>5</v>
      </c>
      <c r="C7113" s="4" t="s">
        <v>11</v>
      </c>
    </row>
    <row r="7114" spans="1:9">
      <c r="A7114" t="n">
        <v>73225</v>
      </c>
      <c r="B7114" s="29" t="n">
        <v>16</v>
      </c>
      <c r="C7114" s="7" t="n">
        <v>0</v>
      </c>
    </row>
    <row r="7115" spans="1:9">
      <c r="A7115" t="s">
        <v>4</v>
      </c>
      <c r="B7115" s="4" t="s">
        <v>5</v>
      </c>
      <c r="C7115" s="4" t="s">
        <v>11</v>
      </c>
      <c r="D7115" s="4" t="s">
        <v>51</v>
      </c>
      <c r="E7115" s="4" t="s">
        <v>7</v>
      </c>
      <c r="F7115" s="4" t="s">
        <v>7</v>
      </c>
    </row>
    <row r="7116" spans="1:9">
      <c r="A7116" t="n">
        <v>73228</v>
      </c>
      <c r="B7116" s="31" t="n">
        <v>26</v>
      </c>
      <c r="C7116" s="7" t="n">
        <v>0</v>
      </c>
      <c r="D7116" s="7" t="s">
        <v>760</v>
      </c>
      <c r="E7116" s="7" t="n">
        <v>2</v>
      </c>
      <c r="F7116" s="7" t="n">
        <v>0</v>
      </c>
    </row>
    <row r="7117" spans="1:9">
      <c r="A7117" t="s">
        <v>4</v>
      </c>
      <c r="B7117" s="4" t="s">
        <v>5</v>
      </c>
    </row>
    <row r="7118" spans="1:9">
      <c r="A7118" t="n">
        <v>73247</v>
      </c>
      <c r="B7118" s="32" t="n">
        <v>28</v>
      </c>
    </row>
    <row r="7119" spans="1:9">
      <c r="A7119" t="s">
        <v>4</v>
      </c>
      <c r="B7119" s="4" t="s">
        <v>5</v>
      </c>
      <c r="C7119" s="4" t="s">
        <v>7</v>
      </c>
      <c r="D7119" s="4" t="s">
        <v>11</v>
      </c>
      <c r="E7119" s="4" t="s">
        <v>11</v>
      </c>
      <c r="F7119" s="4" t="s">
        <v>7</v>
      </c>
    </row>
    <row r="7120" spans="1:9">
      <c r="A7120" t="n">
        <v>73248</v>
      </c>
      <c r="B7120" s="56" t="n">
        <v>25</v>
      </c>
      <c r="C7120" s="7" t="n">
        <v>1</v>
      </c>
      <c r="D7120" s="7" t="n">
        <v>65535</v>
      </c>
      <c r="E7120" s="7" t="n">
        <v>65535</v>
      </c>
      <c r="F7120" s="7" t="n">
        <v>0</v>
      </c>
    </row>
    <row r="7121" spans="1:6">
      <c r="A7121" t="s">
        <v>4</v>
      </c>
      <c r="B7121" s="4" t="s">
        <v>5</v>
      </c>
      <c r="C7121" s="4" t="s">
        <v>7</v>
      </c>
      <c r="D7121" s="4" t="s">
        <v>11</v>
      </c>
      <c r="E7121" s="4" t="s">
        <v>8</v>
      </c>
    </row>
    <row r="7122" spans="1:6">
      <c r="A7122" t="n">
        <v>73255</v>
      </c>
      <c r="B7122" s="26" t="n">
        <v>51</v>
      </c>
      <c r="C7122" s="7" t="n">
        <v>4</v>
      </c>
      <c r="D7122" s="7" t="n">
        <v>2</v>
      </c>
      <c r="E7122" s="7" t="s">
        <v>484</v>
      </c>
    </row>
    <row r="7123" spans="1:6">
      <c r="A7123" t="s">
        <v>4</v>
      </c>
      <c r="B7123" s="4" t="s">
        <v>5</v>
      </c>
      <c r="C7123" s="4" t="s">
        <v>11</v>
      </c>
    </row>
    <row r="7124" spans="1:6">
      <c r="A7124" t="n">
        <v>73268</v>
      </c>
      <c r="B7124" s="29" t="n">
        <v>16</v>
      </c>
      <c r="C7124" s="7" t="n">
        <v>0</v>
      </c>
    </row>
    <row r="7125" spans="1:6">
      <c r="A7125" t="s">
        <v>4</v>
      </c>
      <c r="B7125" s="4" t="s">
        <v>5</v>
      </c>
      <c r="C7125" s="4" t="s">
        <v>11</v>
      </c>
      <c r="D7125" s="4" t="s">
        <v>51</v>
      </c>
      <c r="E7125" s="4" t="s">
        <v>7</v>
      </c>
      <c r="F7125" s="4" t="s">
        <v>7</v>
      </c>
    </row>
    <row r="7126" spans="1:6">
      <c r="A7126" t="n">
        <v>73271</v>
      </c>
      <c r="B7126" s="31" t="n">
        <v>26</v>
      </c>
      <c r="C7126" s="7" t="n">
        <v>2</v>
      </c>
      <c r="D7126" s="7" t="s">
        <v>761</v>
      </c>
      <c r="E7126" s="7" t="n">
        <v>2</v>
      </c>
      <c r="F7126" s="7" t="n">
        <v>0</v>
      </c>
    </row>
    <row r="7127" spans="1:6">
      <c r="A7127" t="s">
        <v>4</v>
      </c>
      <c r="B7127" s="4" t="s">
        <v>5</v>
      </c>
    </row>
    <row r="7128" spans="1:6">
      <c r="A7128" t="n">
        <v>73311</v>
      </c>
      <c r="B7128" s="32" t="n">
        <v>28</v>
      </c>
    </row>
    <row r="7129" spans="1:6">
      <c r="A7129" t="s">
        <v>4</v>
      </c>
      <c r="B7129" s="4" t="s">
        <v>5</v>
      </c>
      <c r="C7129" s="4" t="s">
        <v>7</v>
      </c>
      <c r="D7129" s="4" t="s">
        <v>11</v>
      </c>
      <c r="E7129" s="4" t="s">
        <v>8</v>
      </c>
    </row>
    <row r="7130" spans="1:6">
      <c r="A7130" t="n">
        <v>73312</v>
      </c>
      <c r="B7130" s="26" t="n">
        <v>51</v>
      </c>
      <c r="C7130" s="7" t="n">
        <v>4</v>
      </c>
      <c r="D7130" s="7" t="n">
        <v>7</v>
      </c>
      <c r="E7130" s="7" t="s">
        <v>75</v>
      </c>
    </row>
    <row r="7131" spans="1:6">
      <c r="A7131" t="s">
        <v>4</v>
      </c>
      <c r="B7131" s="4" t="s">
        <v>5</v>
      </c>
      <c r="C7131" s="4" t="s">
        <v>11</v>
      </c>
    </row>
    <row r="7132" spans="1:6">
      <c r="A7132" t="n">
        <v>73326</v>
      </c>
      <c r="B7132" s="29" t="n">
        <v>16</v>
      </c>
      <c r="C7132" s="7" t="n">
        <v>0</v>
      </c>
    </row>
    <row r="7133" spans="1:6">
      <c r="A7133" t="s">
        <v>4</v>
      </c>
      <c r="B7133" s="4" t="s">
        <v>5</v>
      </c>
      <c r="C7133" s="4" t="s">
        <v>11</v>
      </c>
      <c r="D7133" s="4" t="s">
        <v>51</v>
      </c>
      <c r="E7133" s="4" t="s">
        <v>7</v>
      </c>
      <c r="F7133" s="4" t="s">
        <v>7</v>
      </c>
    </row>
    <row r="7134" spans="1:6">
      <c r="A7134" t="n">
        <v>73329</v>
      </c>
      <c r="B7134" s="31" t="n">
        <v>26</v>
      </c>
      <c r="C7134" s="7" t="n">
        <v>7</v>
      </c>
      <c r="D7134" s="7" t="s">
        <v>762</v>
      </c>
      <c r="E7134" s="7" t="n">
        <v>2</v>
      </c>
      <c r="F7134" s="7" t="n">
        <v>0</v>
      </c>
    </row>
    <row r="7135" spans="1:6">
      <c r="A7135" t="s">
        <v>4</v>
      </c>
      <c r="B7135" s="4" t="s">
        <v>5</v>
      </c>
    </row>
    <row r="7136" spans="1:6">
      <c r="A7136" t="n">
        <v>73359</v>
      </c>
      <c r="B7136" s="32" t="n">
        <v>28</v>
      </c>
    </row>
    <row r="7137" spans="1:6">
      <c r="A7137" t="s">
        <v>4</v>
      </c>
      <c r="B7137" s="4" t="s">
        <v>5</v>
      </c>
      <c r="C7137" s="4" t="s">
        <v>11</v>
      </c>
      <c r="D7137" s="4" t="s">
        <v>7</v>
      </c>
    </row>
    <row r="7138" spans="1:6">
      <c r="A7138" t="n">
        <v>73360</v>
      </c>
      <c r="B7138" s="64" t="n">
        <v>89</v>
      </c>
      <c r="C7138" s="7" t="n">
        <v>65533</v>
      </c>
      <c r="D7138" s="7" t="n">
        <v>1</v>
      </c>
    </row>
    <row r="7139" spans="1:6">
      <c r="A7139" t="s">
        <v>4</v>
      </c>
      <c r="B7139" s="4" t="s">
        <v>5</v>
      </c>
      <c r="C7139" s="4" t="s">
        <v>7</v>
      </c>
      <c r="D7139" s="4" t="s">
        <v>11</v>
      </c>
      <c r="E7139" s="4" t="s">
        <v>13</v>
      </c>
    </row>
    <row r="7140" spans="1:6">
      <c r="A7140" t="n">
        <v>73364</v>
      </c>
      <c r="B7140" s="48" t="n">
        <v>58</v>
      </c>
      <c r="C7140" s="7" t="n">
        <v>101</v>
      </c>
      <c r="D7140" s="7" t="n">
        <v>300</v>
      </c>
      <c r="E7140" s="7" t="n">
        <v>1</v>
      </c>
    </row>
    <row r="7141" spans="1:6">
      <c r="A7141" t="s">
        <v>4</v>
      </c>
      <c r="B7141" s="4" t="s">
        <v>5</v>
      </c>
      <c r="C7141" s="4" t="s">
        <v>7</v>
      </c>
      <c r="D7141" s="4" t="s">
        <v>11</v>
      </c>
    </row>
    <row r="7142" spans="1:6">
      <c r="A7142" t="n">
        <v>73372</v>
      </c>
      <c r="B7142" s="48" t="n">
        <v>58</v>
      </c>
      <c r="C7142" s="7" t="n">
        <v>254</v>
      </c>
      <c r="D7142" s="7" t="n">
        <v>0</v>
      </c>
    </row>
    <row r="7143" spans="1:6">
      <c r="A7143" t="s">
        <v>4</v>
      </c>
      <c r="B7143" s="4" t="s">
        <v>5</v>
      </c>
      <c r="C7143" s="4" t="s">
        <v>7</v>
      </c>
      <c r="D7143" s="4" t="s">
        <v>7</v>
      </c>
      <c r="E7143" s="4" t="s">
        <v>13</v>
      </c>
      <c r="F7143" s="4" t="s">
        <v>13</v>
      </c>
      <c r="G7143" s="4" t="s">
        <v>13</v>
      </c>
      <c r="H7143" s="4" t="s">
        <v>11</v>
      </c>
    </row>
    <row r="7144" spans="1:6">
      <c r="A7144" t="n">
        <v>73376</v>
      </c>
      <c r="B7144" s="53" t="n">
        <v>45</v>
      </c>
      <c r="C7144" s="7" t="n">
        <v>2</v>
      </c>
      <c r="D7144" s="7" t="n">
        <v>3</v>
      </c>
      <c r="E7144" s="7" t="n">
        <v>-18.4500007629395</v>
      </c>
      <c r="F7144" s="7" t="n">
        <v>1.1599999666214</v>
      </c>
      <c r="G7144" s="7" t="n">
        <v>-17.9099998474121</v>
      </c>
      <c r="H7144" s="7" t="n">
        <v>0</v>
      </c>
    </row>
    <row r="7145" spans="1:6">
      <c r="A7145" t="s">
        <v>4</v>
      </c>
      <c r="B7145" s="4" t="s">
        <v>5</v>
      </c>
      <c r="C7145" s="4" t="s">
        <v>7</v>
      </c>
      <c r="D7145" s="4" t="s">
        <v>7</v>
      </c>
      <c r="E7145" s="4" t="s">
        <v>13</v>
      </c>
      <c r="F7145" s="4" t="s">
        <v>13</v>
      </c>
      <c r="G7145" s="4" t="s">
        <v>13</v>
      </c>
      <c r="H7145" s="4" t="s">
        <v>11</v>
      </c>
      <c r="I7145" s="4" t="s">
        <v>7</v>
      </c>
    </row>
    <row r="7146" spans="1:6">
      <c r="A7146" t="n">
        <v>73393</v>
      </c>
      <c r="B7146" s="53" t="n">
        <v>45</v>
      </c>
      <c r="C7146" s="7" t="n">
        <v>4</v>
      </c>
      <c r="D7146" s="7" t="n">
        <v>3</v>
      </c>
      <c r="E7146" s="7" t="n">
        <v>6.8600001335144</v>
      </c>
      <c r="F7146" s="7" t="n">
        <v>232.270004272461</v>
      </c>
      <c r="G7146" s="7" t="n">
        <v>0</v>
      </c>
      <c r="H7146" s="7" t="n">
        <v>0</v>
      </c>
      <c r="I7146" s="7" t="n">
        <v>0</v>
      </c>
    </row>
    <row r="7147" spans="1:6">
      <c r="A7147" t="s">
        <v>4</v>
      </c>
      <c r="B7147" s="4" t="s">
        <v>5</v>
      </c>
      <c r="C7147" s="4" t="s">
        <v>7</v>
      </c>
      <c r="D7147" s="4" t="s">
        <v>7</v>
      </c>
      <c r="E7147" s="4" t="s">
        <v>13</v>
      </c>
      <c r="F7147" s="4" t="s">
        <v>11</v>
      </c>
    </row>
    <row r="7148" spans="1:6">
      <c r="A7148" t="n">
        <v>73411</v>
      </c>
      <c r="B7148" s="53" t="n">
        <v>45</v>
      </c>
      <c r="C7148" s="7" t="n">
        <v>5</v>
      </c>
      <c r="D7148" s="7" t="n">
        <v>3</v>
      </c>
      <c r="E7148" s="7" t="n">
        <v>2.70000004768372</v>
      </c>
      <c r="F7148" s="7" t="n">
        <v>0</v>
      </c>
    </row>
    <row r="7149" spans="1:6">
      <c r="A7149" t="s">
        <v>4</v>
      </c>
      <c r="B7149" s="4" t="s">
        <v>5</v>
      </c>
      <c r="C7149" s="4" t="s">
        <v>7</v>
      </c>
      <c r="D7149" s="4" t="s">
        <v>7</v>
      </c>
      <c r="E7149" s="4" t="s">
        <v>13</v>
      </c>
      <c r="F7149" s="4" t="s">
        <v>11</v>
      </c>
    </row>
    <row r="7150" spans="1:6">
      <c r="A7150" t="n">
        <v>73420</v>
      </c>
      <c r="B7150" s="53" t="n">
        <v>45</v>
      </c>
      <c r="C7150" s="7" t="n">
        <v>11</v>
      </c>
      <c r="D7150" s="7" t="n">
        <v>3</v>
      </c>
      <c r="E7150" s="7" t="n">
        <v>34</v>
      </c>
      <c r="F7150" s="7" t="n">
        <v>0</v>
      </c>
    </row>
    <row r="7151" spans="1:6">
      <c r="A7151" t="s">
        <v>4</v>
      </c>
      <c r="B7151" s="4" t="s">
        <v>5</v>
      </c>
      <c r="C7151" s="4" t="s">
        <v>7</v>
      </c>
      <c r="D7151" s="4" t="s">
        <v>11</v>
      </c>
    </row>
    <row r="7152" spans="1:6">
      <c r="A7152" t="n">
        <v>73429</v>
      </c>
      <c r="B7152" s="48" t="n">
        <v>58</v>
      </c>
      <c r="C7152" s="7" t="n">
        <v>255</v>
      </c>
      <c r="D7152" s="7" t="n">
        <v>0</v>
      </c>
    </row>
    <row r="7153" spans="1:9">
      <c r="A7153" t="s">
        <v>4</v>
      </c>
      <c r="B7153" s="4" t="s">
        <v>5</v>
      </c>
      <c r="C7153" s="4" t="s">
        <v>7</v>
      </c>
      <c r="D7153" s="4" t="s">
        <v>11</v>
      </c>
      <c r="E7153" s="4" t="s">
        <v>8</v>
      </c>
    </row>
    <row r="7154" spans="1:9">
      <c r="A7154" t="n">
        <v>73433</v>
      </c>
      <c r="B7154" s="26" t="n">
        <v>51</v>
      </c>
      <c r="C7154" s="7" t="n">
        <v>4</v>
      </c>
      <c r="D7154" s="7" t="n">
        <v>4</v>
      </c>
      <c r="E7154" s="7" t="s">
        <v>490</v>
      </c>
    </row>
    <row r="7155" spans="1:9">
      <c r="A7155" t="s">
        <v>4</v>
      </c>
      <c r="B7155" s="4" t="s">
        <v>5</v>
      </c>
      <c r="C7155" s="4" t="s">
        <v>11</v>
      </c>
    </row>
    <row r="7156" spans="1:9">
      <c r="A7156" t="n">
        <v>73447</v>
      </c>
      <c r="B7156" s="29" t="n">
        <v>16</v>
      </c>
      <c r="C7156" s="7" t="n">
        <v>0</v>
      </c>
    </row>
    <row r="7157" spans="1:9">
      <c r="A7157" t="s">
        <v>4</v>
      </c>
      <c r="B7157" s="4" t="s">
        <v>5</v>
      </c>
      <c r="C7157" s="4" t="s">
        <v>11</v>
      </c>
      <c r="D7157" s="4" t="s">
        <v>51</v>
      </c>
      <c r="E7157" s="4" t="s">
        <v>7</v>
      </c>
      <c r="F7157" s="4" t="s">
        <v>7</v>
      </c>
      <c r="G7157" s="4" t="s">
        <v>51</v>
      </c>
      <c r="H7157" s="4" t="s">
        <v>7</v>
      </c>
      <c r="I7157" s="4" t="s">
        <v>7</v>
      </c>
    </row>
    <row r="7158" spans="1:9">
      <c r="A7158" t="n">
        <v>73450</v>
      </c>
      <c r="B7158" s="31" t="n">
        <v>26</v>
      </c>
      <c r="C7158" s="7" t="n">
        <v>4</v>
      </c>
      <c r="D7158" s="7" t="s">
        <v>763</v>
      </c>
      <c r="E7158" s="7" t="n">
        <v>2</v>
      </c>
      <c r="F7158" s="7" t="n">
        <v>3</v>
      </c>
      <c r="G7158" s="7" t="s">
        <v>764</v>
      </c>
      <c r="H7158" s="7" t="n">
        <v>2</v>
      </c>
      <c r="I7158" s="7" t="n">
        <v>0</v>
      </c>
    </row>
    <row r="7159" spans="1:9">
      <c r="A7159" t="s">
        <v>4</v>
      </c>
      <c r="B7159" s="4" t="s">
        <v>5</v>
      </c>
    </row>
    <row r="7160" spans="1:9">
      <c r="A7160" t="n">
        <v>73632</v>
      </c>
      <c r="B7160" s="32" t="n">
        <v>28</v>
      </c>
    </row>
    <row r="7161" spans="1:9">
      <c r="A7161" t="s">
        <v>4</v>
      </c>
      <c r="B7161" s="4" t="s">
        <v>5</v>
      </c>
      <c r="C7161" s="4" t="s">
        <v>11</v>
      </c>
      <c r="D7161" s="4" t="s">
        <v>13</v>
      </c>
      <c r="E7161" s="4" t="s">
        <v>13</v>
      </c>
      <c r="F7161" s="4" t="s">
        <v>7</v>
      </c>
    </row>
    <row r="7162" spans="1:9">
      <c r="A7162" t="n">
        <v>73633</v>
      </c>
      <c r="B7162" s="42" t="n">
        <v>52</v>
      </c>
      <c r="C7162" s="7" t="n">
        <v>7</v>
      </c>
      <c r="D7162" s="7" t="n">
        <v>10</v>
      </c>
      <c r="E7162" s="7" t="n">
        <v>10</v>
      </c>
      <c r="F7162" s="7" t="n">
        <v>0</v>
      </c>
    </row>
    <row r="7163" spans="1:9">
      <c r="A7163" t="s">
        <v>4</v>
      </c>
      <c r="B7163" s="4" t="s">
        <v>5</v>
      </c>
      <c r="C7163" s="4" t="s">
        <v>11</v>
      </c>
    </row>
    <row r="7164" spans="1:9">
      <c r="A7164" t="n">
        <v>73645</v>
      </c>
      <c r="B7164" s="43" t="n">
        <v>54</v>
      </c>
      <c r="C7164" s="7" t="n">
        <v>7</v>
      </c>
    </row>
    <row r="7165" spans="1:9">
      <c r="A7165" t="s">
        <v>4</v>
      </c>
      <c r="B7165" s="4" t="s">
        <v>5</v>
      </c>
      <c r="C7165" s="4" t="s">
        <v>7</v>
      </c>
      <c r="D7165" s="4" t="s">
        <v>11</v>
      </c>
      <c r="E7165" s="4" t="s">
        <v>8</v>
      </c>
    </row>
    <row r="7166" spans="1:9">
      <c r="A7166" t="n">
        <v>73648</v>
      </c>
      <c r="B7166" s="26" t="n">
        <v>51</v>
      </c>
      <c r="C7166" s="7" t="n">
        <v>4</v>
      </c>
      <c r="D7166" s="7" t="n">
        <v>7</v>
      </c>
      <c r="E7166" s="7" t="s">
        <v>570</v>
      </c>
    </row>
    <row r="7167" spans="1:9">
      <c r="A7167" t="s">
        <v>4</v>
      </c>
      <c r="B7167" s="4" t="s">
        <v>5</v>
      </c>
      <c r="C7167" s="4" t="s">
        <v>11</v>
      </c>
    </row>
    <row r="7168" spans="1:9">
      <c r="A7168" t="n">
        <v>73662</v>
      </c>
      <c r="B7168" s="29" t="n">
        <v>16</v>
      </c>
      <c r="C7168" s="7" t="n">
        <v>0</v>
      </c>
    </row>
    <row r="7169" spans="1:9">
      <c r="A7169" t="s">
        <v>4</v>
      </c>
      <c r="B7169" s="4" t="s">
        <v>5</v>
      </c>
      <c r="C7169" s="4" t="s">
        <v>11</v>
      </c>
      <c r="D7169" s="4" t="s">
        <v>51</v>
      </c>
      <c r="E7169" s="4" t="s">
        <v>7</v>
      </c>
      <c r="F7169" s="4" t="s">
        <v>7</v>
      </c>
    </row>
    <row r="7170" spans="1:9">
      <c r="A7170" t="n">
        <v>73665</v>
      </c>
      <c r="B7170" s="31" t="n">
        <v>26</v>
      </c>
      <c r="C7170" s="7" t="n">
        <v>7</v>
      </c>
      <c r="D7170" s="7" t="s">
        <v>765</v>
      </c>
      <c r="E7170" s="7" t="n">
        <v>2</v>
      </c>
      <c r="F7170" s="7" t="n">
        <v>0</v>
      </c>
    </row>
    <row r="7171" spans="1:9">
      <c r="A7171" t="s">
        <v>4</v>
      </c>
      <c r="B7171" s="4" t="s">
        <v>5</v>
      </c>
    </row>
    <row r="7172" spans="1:9">
      <c r="A7172" t="n">
        <v>73703</v>
      </c>
      <c r="B7172" s="32" t="n">
        <v>28</v>
      </c>
    </row>
    <row r="7173" spans="1:9">
      <c r="A7173" t="s">
        <v>4</v>
      </c>
      <c r="B7173" s="4" t="s">
        <v>5</v>
      </c>
      <c r="C7173" s="4" t="s">
        <v>7</v>
      </c>
      <c r="D7173" s="4" t="s">
        <v>11</v>
      </c>
      <c r="E7173" s="4" t="s">
        <v>8</v>
      </c>
    </row>
    <row r="7174" spans="1:9">
      <c r="A7174" t="n">
        <v>73704</v>
      </c>
      <c r="B7174" s="26" t="n">
        <v>51</v>
      </c>
      <c r="C7174" s="7" t="n">
        <v>4</v>
      </c>
      <c r="D7174" s="7" t="n">
        <v>4</v>
      </c>
      <c r="E7174" s="7" t="s">
        <v>480</v>
      </c>
    </row>
    <row r="7175" spans="1:9">
      <c r="A7175" t="s">
        <v>4</v>
      </c>
      <c r="B7175" s="4" t="s">
        <v>5</v>
      </c>
      <c r="C7175" s="4" t="s">
        <v>11</v>
      </c>
    </row>
    <row r="7176" spans="1:9">
      <c r="A7176" t="n">
        <v>73717</v>
      </c>
      <c r="B7176" s="29" t="n">
        <v>16</v>
      </c>
      <c r="C7176" s="7" t="n">
        <v>0</v>
      </c>
    </row>
    <row r="7177" spans="1:9">
      <c r="A7177" t="s">
        <v>4</v>
      </c>
      <c r="B7177" s="4" t="s">
        <v>5</v>
      </c>
      <c r="C7177" s="4" t="s">
        <v>11</v>
      </c>
      <c r="D7177" s="4" t="s">
        <v>51</v>
      </c>
      <c r="E7177" s="4" t="s">
        <v>7</v>
      </c>
      <c r="F7177" s="4" t="s">
        <v>7</v>
      </c>
    </row>
    <row r="7178" spans="1:9">
      <c r="A7178" t="n">
        <v>73720</v>
      </c>
      <c r="B7178" s="31" t="n">
        <v>26</v>
      </c>
      <c r="C7178" s="7" t="n">
        <v>4</v>
      </c>
      <c r="D7178" s="7" t="s">
        <v>766</v>
      </c>
      <c r="E7178" s="7" t="n">
        <v>2</v>
      </c>
      <c r="F7178" s="7" t="n">
        <v>0</v>
      </c>
    </row>
    <row r="7179" spans="1:9">
      <c r="A7179" t="s">
        <v>4</v>
      </c>
      <c r="B7179" s="4" t="s">
        <v>5</v>
      </c>
    </row>
    <row r="7180" spans="1:9">
      <c r="A7180" t="n">
        <v>73776</v>
      </c>
      <c r="B7180" s="32" t="n">
        <v>28</v>
      </c>
    </row>
    <row r="7181" spans="1:9">
      <c r="A7181" t="s">
        <v>4</v>
      </c>
      <c r="B7181" s="4" t="s">
        <v>5</v>
      </c>
      <c r="C7181" s="4" t="s">
        <v>7</v>
      </c>
      <c r="D7181" s="4" t="s">
        <v>11</v>
      </c>
      <c r="E7181" s="4" t="s">
        <v>8</v>
      </c>
    </row>
    <row r="7182" spans="1:9">
      <c r="A7182" t="n">
        <v>73777</v>
      </c>
      <c r="B7182" s="26" t="n">
        <v>51</v>
      </c>
      <c r="C7182" s="7" t="n">
        <v>4</v>
      </c>
      <c r="D7182" s="7" t="n">
        <v>2</v>
      </c>
      <c r="E7182" s="7" t="s">
        <v>546</v>
      </c>
    </row>
    <row r="7183" spans="1:9">
      <c r="A7183" t="s">
        <v>4</v>
      </c>
      <c r="B7183" s="4" t="s">
        <v>5</v>
      </c>
      <c r="C7183" s="4" t="s">
        <v>11</v>
      </c>
    </row>
    <row r="7184" spans="1:9">
      <c r="A7184" t="n">
        <v>73790</v>
      </c>
      <c r="B7184" s="29" t="n">
        <v>16</v>
      </c>
      <c r="C7184" s="7" t="n">
        <v>0</v>
      </c>
    </row>
    <row r="7185" spans="1:6">
      <c r="A7185" t="s">
        <v>4</v>
      </c>
      <c r="B7185" s="4" t="s">
        <v>5</v>
      </c>
      <c r="C7185" s="4" t="s">
        <v>11</v>
      </c>
      <c r="D7185" s="4" t="s">
        <v>51</v>
      </c>
      <c r="E7185" s="4" t="s">
        <v>7</v>
      </c>
      <c r="F7185" s="4" t="s">
        <v>7</v>
      </c>
    </row>
    <row r="7186" spans="1:6">
      <c r="A7186" t="n">
        <v>73793</v>
      </c>
      <c r="B7186" s="31" t="n">
        <v>26</v>
      </c>
      <c r="C7186" s="7" t="n">
        <v>2</v>
      </c>
      <c r="D7186" s="7" t="s">
        <v>767</v>
      </c>
      <c r="E7186" s="7" t="n">
        <v>2</v>
      </c>
      <c r="F7186" s="7" t="n">
        <v>0</v>
      </c>
    </row>
    <row r="7187" spans="1:6">
      <c r="A7187" t="s">
        <v>4</v>
      </c>
      <c r="B7187" s="4" t="s">
        <v>5</v>
      </c>
    </row>
    <row r="7188" spans="1:6">
      <c r="A7188" t="n">
        <v>73853</v>
      </c>
      <c r="B7188" s="32" t="n">
        <v>28</v>
      </c>
    </row>
    <row r="7189" spans="1:6">
      <c r="A7189" t="s">
        <v>4</v>
      </c>
      <c r="B7189" s="4" t="s">
        <v>5</v>
      </c>
      <c r="C7189" s="4" t="s">
        <v>7</v>
      </c>
      <c r="D7189" s="4" t="s">
        <v>11</v>
      </c>
      <c r="E7189" s="4" t="s">
        <v>8</v>
      </c>
    </row>
    <row r="7190" spans="1:6">
      <c r="A7190" t="n">
        <v>73854</v>
      </c>
      <c r="B7190" s="26" t="n">
        <v>51</v>
      </c>
      <c r="C7190" s="7" t="n">
        <v>4</v>
      </c>
      <c r="D7190" s="7" t="n">
        <v>0</v>
      </c>
      <c r="E7190" s="7" t="s">
        <v>678</v>
      </c>
    </row>
    <row r="7191" spans="1:6">
      <c r="A7191" t="s">
        <v>4</v>
      </c>
      <c r="B7191" s="4" t="s">
        <v>5</v>
      </c>
      <c r="C7191" s="4" t="s">
        <v>11</v>
      </c>
    </row>
    <row r="7192" spans="1:6">
      <c r="A7192" t="n">
        <v>73867</v>
      </c>
      <c r="B7192" s="29" t="n">
        <v>16</v>
      </c>
      <c r="C7192" s="7" t="n">
        <v>0</v>
      </c>
    </row>
    <row r="7193" spans="1:6">
      <c r="A7193" t="s">
        <v>4</v>
      </c>
      <c r="B7193" s="4" t="s">
        <v>5</v>
      </c>
      <c r="C7193" s="4" t="s">
        <v>11</v>
      </c>
      <c r="D7193" s="4" t="s">
        <v>51</v>
      </c>
      <c r="E7193" s="4" t="s">
        <v>7</v>
      </c>
      <c r="F7193" s="4" t="s">
        <v>7</v>
      </c>
    </row>
    <row r="7194" spans="1:6">
      <c r="A7194" t="n">
        <v>73870</v>
      </c>
      <c r="B7194" s="31" t="n">
        <v>26</v>
      </c>
      <c r="C7194" s="7" t="n">
        <v>0</v>
      </c>
      <c r="D7194" s="7" t="s">
        <v>768</v>
      </c>
      <c r="E7194" s="7" t="n">
        <v>2</v>
      </c>
      <c r="F7194" s="7" t="n">
        <v>0</v>
      </c>
    </row>
    <row r="7195" spans="1:6">
      <c r="A7195" t="s">
        <v>4</v>
      </c>
      <c r="B7195" s="4" t="s">
        <v>5</v>
      </c>
    </row>
    <row r="7196" spans="1:6">
      <c r="A7196" t="n">
        <v>73918</v>
      </c>
      <c r="B7196" s="32" t="n">
        <v>28</v>
      </c>
    </row>
    <row r="7197" spans="1:6">
      <c r="A7197" t="s">
        <v>4</v>
      </c>
      <c r="B7197" s="4" t="s">
        <v>5</v>
      </c>
      <c r="C7197" s="4" t="s">
        <v>7</v>
      </c>
      <c r="D7197" s="4" t="s">
        <v>11</v>
      </c>
      <c r="E7197" s="4" t="s">
        <v>7</v>
      </c>
    </row>
    <row r="7198" spans="1:6">
      <c r="A7198" t="n">
        <v>73919</v>
      </c>
      <c r="B7198" s="14" t="n">
        <v>49</v>
      </c>
      <c r="C7198" s="7" t="n">
        <v>1</v>
      </c>
      <c r="D7198" s="7" t="n">
        <v>4000</v>
      </c>
      <c r="E7198" s="7" t="n">
        <v>0</v>
      </c>
    </row>
    <row r="7199" spans="1:6">
      <c r="A7199" t="s">
        <v>4</v>
      </c>
      <c r="B7199" s="4" t="s">
        <v>5</v>
      </c>
      <c r="C7199" s="4" t="s">
        <v>7</v>
      </c>
      <c r="D7199" s="4" t="s">
        <v>11</v>
      </c>
      <c r="E7199" s="4" t="s">
        <v>13</v>
      </c>
    </row>
    <row r="7200" spans="1:6">
      <c r="A7200" t="n">
        <v>73924</v>
      </c>
      <c r="B7200" s="48" t="n">
        <v>58</v>
      </c>
      <c r="C7200" s="7" t="n">
        <v>0</v>
      </c>
      <c r="D7200" s="7" t="n">
        <v>2000</v>
      </c>
      <c r="E7200" s="7" t="n">
        <v>1</v>
      </c>
    </row>
    <row r="7201" spans="1:6">
      <c r="A7201" t="s">
        <v>4</v>
      </c>
      <c r="B7201" s="4" t="s">
        <v>5</v>
      </c>
      <c r="C7201" s="4" t="s">
        <v>7</v>
      </c>
      <c r="D7201" s="4" t="s">
        <v>11</v>
      </c>
    </row>
    <row r="7202" spans="1:6">
      <c r="A7202" t="n">
        <v>73932</v>
      </c>
      <c r="B7202" s="48" t="n">
        <v>58</v>
      </c>
      <c r="C7202" s="7" t="n">
        <v>255</v>
      </c>
      <c r="D7202" s="7" t="n">
        <v>0</v>
      </c>
    </row>
    <row r="7203" spans="1:6">
      <c r="A7203" t="s">
        <v>4</v>
      </c>
      <c r="B7203" s="4" t="s">
        <v>5</v>
      </c>
      <c r="C7203" s="4" t="s">
        <v>7</v>
      </c>
      <c r="D7203" s="4" t="s">
        <v>7</v>
      </c>
    </row>
    <row r="7204" spans="1:6">
      <c r="A7204" t="n">
        <v>73936</v>
      </c>
      <c r="B7204" s="14" t="n">
        <v>49</v>
      </c>
      <c r="C7204" s="7" t="n">
        <v>2</v>
      </c>
      <c r="D7204" s="7" t="n">
        <v>0</v>
      </c>
    </row>
    <row r="7205" spans="1:6">
      <c r="A7205" t="s">
        <v>4</v>
      </c>
      <c r="B7205" s="4" t="s">
        <v>5</v>
      </c>
      <c r="C7205" s="4" t="s">
        <v>7</v>
      </c>
      <c r="D7205" s="4" t="s">
        <v>11</v>
      </c>
    </row>
    <row r="7206" spans="1:6">
      <c r="A7206" t="n">
        <v>73939</v>
      </c>
      <c r="B7206" s="14" t="n">
        <v>49</v>
      </c>
      <c r="C7206" s="7" t="n">
        <v>6</v>
      </c>
      <c r="D7206" s="7" t="n">
        <v>1</v>
      </c>
    </row>
    <row r="7207" spans="1:6">
      <c r="A7207" t="s">
        <v>4</v>
      </c>
      <c r="B7207" s="4" t="s">
        <v>5</v>
      </c>
      <c r="C7207" s="4" t="s">
        <v>7</v>
      </c>
      <c r="D7207" s="4" t="s">
        <v>11</v>
      </c>
      <c r="E7207" s="4" t="s">
        <v>11</v>
      </c>
      <c r="F7207" s="4" t="s">
        <v>11</v>
      </c>
      <c r="G7207" s="4" t="s">
        <v>11</v>
      </c>
      <c r="H7207" s="4" t="s">
        <v>7</v>
      </c>
    </row>
    <row r="7208" spans="1:6">
      <c r="A7208" t="n">
        <v>73943</v>
      </c>
      <c r="B7208" s="56" t="n">
        <v>25</v>
      </c>
      <c r="C7208" s="7" t="n">
        <v>5</v>
      </c>
      <c r="D7208" s="7" t="n">
        <v>65535</v>
      </c>
      <c r="E7208" s="7" t="n">
        <v>500</v>
      </c>
      <c r="F7208" s="7" t="n">
        <v>800</v>
      </c>
      <c r="G7208" s="7" t="n">
        <v>140</v>
      </c>
      <c r="H7208" s="7" t="n">
        <v>0</v>
      </c>
    </row>
    <row r="7209" spans="1:6">
      <c r="A7209" t="s">
        <v>4</v>
      </c>
      <c r="B7209" s="4" t="s">
        <v>5</v>
      </c>
      <c r="C7209" s="4" t="s">
        <v>11</v>
      </c>
      <c r="D7209" s="4" t="s">
        <v>7</v>
      </c>
      <c r="E7209" s="4" t="s">
        <v>51</v>
      </c>
      <c r="F7209" s="4" t="s">
        <v>7</v>
      </c>
      <c r="G7209" s="4" t="s">
        <v>7</v>
      </c>
    </row>
    <row r="7210" spans="1:6">
      <c r="A7210" t="n">
        <v>73954</v>
      </c>
      <c r="B7210" s="57" t="n">
        <v>24</v>
      </c>
      <c r="C7210" s="7" t="n">
        <v>65533</v>
      </c>
      <c r="D7210" s="7" t="n">
        <v>11</v>
      </c>
      <c r="E7210" s="7" t="s">
        <v>769</v>
      </c>
      <c r="F7210" s="7" t="n">
        <v>2</v>
      </c>
      <c r="G7210" s="7" t="n">
        <v>0</v>
      </c>
    </row>
    <row r="7211" spans="1:6">
      <c r="A7211" t="s">
        <v>4</v>
      </c>
      <c r="B7211" s="4" t="s">
        <v>5</v>
      </c>
    </row>
    <row r="7212" spans="1:6">
      <c r="A7212" t="n">
        <v>74021</v>
      </c>
      <c r="B7212" s="32" t="n">
        <v>28</v>
      </c>
    </row>
    <row r="7213" spans="1:6">
      <c r="A7213" t="s">
        <v>4</v>
      </c>
      <c r="B7213" s="4" t="s">
        <v>5</v>
      </c>
      <c r="C7213" s="4" t="s">
        <v>11</v>
      </c>
      <c r="D7213" s="4" t="s">
        <v>7</v>
      </c>
      <c r="E7213" s="4" t="s">
        <v>51</v>
      </c>
      <c r="F7213" s="4" t="s">
        <v>7</v>
      </c>
      <c r="G7213" s="4" t="s">
        <v>7</v>
      </c>
    </row>
    <row r="7214" spans="1:6">
      <c r="A7214" t="n">
        <v>74022</v>
      </c>
      <c r="B7214" s="57" t="n">
        <v>24</v>
      </c>
      <c r="C7214" s="7" t="n">
        <v>65533</v>
      </c>
      <c r="D7214" s="7" t="n">
        <v>11</v>
      </c>
      <c r="E7214" s="7" t="s">
        <v>770</v>
      </c>
      <c r="F7214" s="7" t="n">
        <v>2</v>
      </c>
      <c r="G7214" s="7" t="n">
        <v>0</v>
      </c>
    </row>
    <row r="7215" spans="1:6">
      <c r="A7215" t="s">
        <v>4</v>
      </c>
      <c r="B7215" s="4" t="s">
        <v>5</v>
      </c>
    </row>
    <row r="7216" spans="1:6">
      <c r="A7216" t="n">
        <v>74167</v>
      </c>
      <c r="B7216" s="32" t="n">
        <v>28</v>
      </c>
    </row>
    <row r="7217" spans="1:8">
      <c r="A7217" t="s">
        <v>4</v>
      </c>
      <c r="B7217" s="4" t="s">
        <v>5</v>
      </c>
      <c r="C7217" s="4" t="s">
        <v>7</v>
      </c>
    </row>
    <row r="7218" spans="1:8">
      <c r="A7218" t="n">
        <v>74168</v>
      </c>
      <c r="B7218" s="58" t="n">
        <v>27</v>
      </c>
      <c r="C7218" s="7" t="n">
        <v>0</v>
      </c>
    </row>
    <row r="7219" spans="1:8">
      <c r="A7219" t="s">
        <v>4</v>
      </c>
      <c r="B7219" s="4" t="s">
        <v>5</v>
      </c>
      <c r="C7219" s="4" t="s">
        <v>7</v>
      </c>
    </row>
    <row r="7220" spans="1:8">
      <c r="A7220" t="n">
        <v>74170</v>
      </c>
      <c r="B7220" s="58" t="n">
        <v>27</v>
      </c>
      <c r="C7220" s="7" t="n">
        <v>1</v>
      </c>
    </row>
    <row r="7221" spans="1:8">
      <c r="A7221" t="s">
        <v>4</v>
      </c>
      <c r="B7221" s="4" t="s">
        <v>5</v>
      </c>
      <c r="C7221" s="4" t="s">
        <v>7</v>
      </c>
      <c r="D7221" s="4" t="s">
        <v>11</v>
      </c>
      <c r="E7221" s="4" t="s">
        <v>11</v>
      </c>
      <c r="F7221" s="4" t="s">
        <v>11</v>
      </c>
      <c r="G7221" s="4" t="s">
        <v>11</v>
      </c>
      <c r="H7221" s="4" t="s">
        <v>7</v>
      </c>
    </row>
    <row r="7222" spans="1:8">
      <c r="A7222" t="n">
        <v>74172</v>
      </c>
      <c r="B7222" s="56" t="n">
        <v>25</v>
      </c>
      <c r="C7222" s="7" t="n">
        <v>5</v>
      </c>
      <c r="D7222" s="7" t="n">
        <v>65535</v>
      </c>
      <c r="E7222" s="7" t="n">
        <v>65535</v>
      </c>
      <c r="F7222" s="7" t="n">
        <v>65535</v>
      </c>
      <c r="G7222" s="7" t="n">
        <v>65535</v>
      </c>
      <c r="H7222" s="7" t="n">
        <v>0</v>
      </c>
    </row>
    <row r="7223" spans="1:8">
      <c r="A7223" t="s">
        <v>4</v>
      </c>
      <c r="B7223" s="4" t="s">
        <v>5</v>
      </c>
      <c r="C7223" s="4" t="s">
        <v>11</v>
      </c>
    </row>
    <row r="7224" spans="1:8">
      <c r="A7224" t="n">
        <v>74183</v>
      </c>
      <c r="B7224" s="29" t="n">
        <v>16</v>
      </c>
      <c r="C7224" s="7" t="n">
        <v>500</v>
      </c>
    </row>
    <row r="7225" spans="1:8">
      <c r="A7225" t="s">
        <v>4</v>
      </c>
      <c r="B7225" s="4" t="s">
        <v>5</v>
      </c>
      <c r="C7225" s="4" t="s">
        <v>7</v>
      </c>
      <c r="D7225" s="4" t="s">
        <v>11</v>
      </c>
      <c r="E7225" s="4" t="s">
        <v>13</v>
      </c>
      <c r="F7225" s="4" t="s">
        <v>11</v>
      </c>
      <c r="G7225" s="4" t="s">
        <v>14</v>
      </c>
      <c r="H7225" s="4" t="s">
        <v>14</v>
      </c>
      <c r="I7225" s="4" t="s">
        <v>11</v>
      </c>
      <c r="J7225" s="4" t="s">
        <v>11</v>
      </c>
      <c r="K7225" s="4" t="s">
        <v>14</v>
      </c>
      <c r="L7225" s="4" t="s">
        <v>14</v>
      </c>
      <c r="M7225" s="4" t="s">
        <v>14</v>
      </c>
      <c r="N7225" s="4" t="s">
        <v>14</v>
      </c>
      <c r="O7225" s="4" t="s">
        <v>8</v>
      </c>
    </row>
    <row r="7226" spans="1:8">
      <c r="A7226" t="n">
        <v>74186</v>
      </c>
      <c r="B7226" s="15" t="n">
        <v>50</v>
      </c>
      <c r="C7226" s="7" t="n">
        <v>0</v>
      </c>
      <c r="D7226" s="7" t="n">
        <v>12101</v>
      </c>
      <c r="E7226" s="7" t="n">
        <v>1</v>
      </c>
      <c r="F7226" s="7" t="n">
        <v>0</v>
      </c>
      <c r="G7226" s="7" t="n">
        <v>0</v>
      </c>
      <c r="H7226" s="7" t="n">
        <v>0</v>
      </c>
      <c r="I7226" s="7" t="n">
        <v>0</v>
      </c>
      <c r="J7226" s="7" t="n">
        <v>65533</v>
      </c>
      <c r="K7226" s="7" t="n">
        <v>0</v>
      </c>
      <c r="L7226" s="7" t="n">
        <v>0</v>
      </c>
      <c r="M7226" s="7" t="n">
        <v>0</v>
      </c>
      <c r="N7226" s="7" t="n">
        <v>0</v>
      </c>
      <c r="O7226" s="7" t="s">
        <v>22</v>
      </c>
    </row>
    <row r="7227" spans="1:8">
      <c r="A7227" t="s">
        <v>4</v>
      </c>
      <c r="B7227" s="4" t="s">
        <v>5</v>
      </c>
      <c r="C7227" s="4" t="s">
        <v>7</v>
      </c>
      <c r="D7227" s="4" t="s">
        <v>11</v>
      </c>
      <c r="E7227" s="4" t="s">
        <v>11</v>
      </c>
      <c r="F7227" s="4" t="s">
        <v>11</v>
      </c>
      <c r="G7227" s="4" t="s">
        <v>11</v>
      </c>
      <c r="H7227" s="4" t="s">
        <v>7</v>
      </c>
    </row>
    <row r="7228" spans="1:8">
      <c r="A7228" t="n">
        <v>74225</v>
      </c>
      <c r="B7228" s="56" t="n">
        <v>25</v>
      </c>
      <c r="C7228" s="7" t="n">
        <v>5</v>
      </c>
      <c r="D7228" s="7" t="n">
        <v>65535</v>
      </c>
      <c r="E7228" s="7" t="n">
        <v>65535</v>
      </c>
      <c r="F7228" s="7" t="n">
        <v>65535</v>
      </c>
      <c r="G7228" s="7" t="n">
        <v>65535</v>
      </c>
      <c r="H7228" s="7" t="n">
        <v>0</v>
      </c>
    </row>
    <row r="7229" spans="1:8">
      <c r="A7229" t="s">
        <v>4</v>
      </c>
      <c r="B7229" s="4" t="s">
        <v>5</v>
      </c>
      <c r="C7229" s="4" t="s">
        <v>11</v>
      </c>
      <c r="D7229" s="4" t="s">
        <v>7</v>
      </c>
      <c r="E7229" s="4" t="s">
        <v>7</v>
      </c>
      <c r="F7229" s="4" t="s">
        <v>51</v>
      </c>
      <c r="G7229" s="4" t="s">
        <v>7</v>
      </c>
      <c r="H7229" s="4" t="s">
        <v>7</v>
      </c>
    </row>
    <row r="7230" spans="1:8">
      <c r="A7230" t="n">
        <v>74236</v>
      </c>
      <c r="B7230" s="57" t="n">
        <v>24</v>
      </c>
      <c r="C7230" s="7" t="n">
        <v>65533</v>
      </c>
      <c r="D7230" s="7" t="n">
        <v>11</v>
      </c>
      <c r="E7230" s="7" t="n">
        <v>6</v>
      </c>
      <c r="F7230" s="7" t="s">
        <v>771</v>
      </c>
      <c r="G7230" s="7" t="n">
        <v>2</v>
      </c>
      <c r="H7230" s="7" t="n">
        <v>0</v>
      </c>
    </row>
    <row r="7231" spans="1:8">
      <c r="A7231" t="s">
        <v>4</v>
      </c>
      <c r="B7231" s="4" t="s">
        <v>5</v>
      </c>
    </row>
    <row r="7232" spans="1:8">
      <c r="A7232" t="n">
        <v>74279</v>
      </c>
      <c r="B7232" s="32" t="n">
        <v>28</v>
      </c>
    </row>
    <row r="7233" spans="1:15">
      <c r="A7233" t="s">
        <v>4</v>
      </c>
      <c r="B7233" s="4" t="s">
        <v>5</v>
      </c>
      <c r="C7233" s="4" t="s">
        <v>7</v>
      </c>
    </row>
    <row r="7234" spans="1:15">
      <c r="A7234" t="n">
        <v>74280</v>
      </c>
      <c r="B7234" s="58" t="n">
        <v>27</v>
      </c>
      <c r="C7234" s="7" t="n">
        <v>0</v>
      </c>
    </row>
    <row r="7235" spans="1:15">
      <c r="A7235" t="s">
        <v>4</v>
      </c>
      <c r="B7235" s="4" t="s">
        <v>5</v>
      </c>
      <c r="C7235" s="4" t="s">
        <v>7</v>
      </c>
    </row>
    <row r="7236" spans="1:15">
      <c r="A7236" t="n">
        <v>74282</v>
      </c>
      <c r="B7236" s="58" t="n">
        <v>27</v>
      </c>
      <c r="C7236" s="7" t="n">
        <v>1</v>
      </c>
    </row>
    <row r="7237" spans="1:15">
      <c r="A7237" t="s">
        <v>4</v>
      </c>
      <c r="B7237" s="4" t="s">
        <v>5</v>
      </c>
      <c r="C7237" s="4" t="s">
        <v>7</v>
      </c>
      <c r="D7237" s="4" t="s">
        <v>11</v>
      </c>
      <c r="E7237" s="4" t="s">
        <v>11</v>
      </c>
      <c r="F7237" s="4" t="s">
        <v>11</v>
      </c>
      <c r="G7237" s="4" t="s">
        <v>11</v>
      </c>
      <c r="H7237" s="4" t="s">
        <v>7</v>
      </c>
    </row>
    <row r="7238" spans="1:15">
      <c r="A7238" t="n">
        <v>74284</v>
      </c>
      <c r="B7238" s="56" t="n">
        <v>25</v>
      </c>
      <c r="C7238" s="7" t="n">
        <v>5</v>
      </c>
      <c r="D7238" s="7" t="n">
        <v>65535</v>
      </c>
      <c r="E7238" s="7" t="n">
        <v>65535</v>
      </c>
      <c r="F7238" s="7" t="n">
        <v>65535</v>
      </c>
      <c r="G7238" s="7" t="n">
        <v>65535</v>
      </c>
      <c r="H7238" s="7" t="n">
        <v>0</v>
      </c>
    </row>
    <row r="7239" spans="1:15">
      <c r="A7239" t="s">
        <v>4</v>
      </c>
      <c r="B7239" s="4" t="s">
        <v>5</v>
      </c>
      <c r="C7239" s="4" t="s">
        <v>11</v>
      </c>
    </row>
    <row r="7240" spans="1:15">
      <c r="A7240" t="n">
        <v>74295</v>
      </c>
      <c r="B7240" s="29" t="n">
        <v>16</v>
      </c>
      <c r="C7240" s="7" t="n">
        <v>300</v>
      </c>
    </row>
    <row r="7241" spans="1:15">
      <c r="A7241" t="s">
        <v>4</v>
      </c>
      <c r="B7241" s="4" t="s">
        <v>5</v>
      </c>
      <c r="C7241" s="4" t="s">
        <v>7</v>
      </c>
      <c r="D7241" s="4" t="s">
        <v>11</v>
      </c>
      <c r="E7241" s="4" t="s">
        <v>11</v>
      </c>
      <c r="F7241" s="4" t="s">
        <v>11</v>
      </c>
      <c r="G7241" s="4" t="s">
        <v>14</v>
      </c>
    </row>
    <row r="7242" spans="1:15">
      <c r="A7242" t="n">
        <v>74298</v>
      </c>
      <c r="B7242" s="74" t="n">
        <v>95</v>
      </c>
      <c r="C7242" s="7" t="n">
        <v>6</v>
      </c>
      <c r="D7242" s="7" t="n">
        <v>0</v>
      </c>
      <c r="E7242" s="7" t="n">
        <v>4</v>
      </c>
      <c r="F7242" s="7" t="n">
        <v>500</v>
      </c>
      <c r="G7242" s="7" t="n">
        <v>0</v>
      </c>
    </row>
    <row r="7243" spans="1:15">
      <c r="A7243" t="s">
        <v>4</v>
      </c>
      <c r="B7243" s="4" t="s">
        <v>5</v>
      </c>
      <c r="C7243" s="4" t="s">
        <v>7</v>
      </c>
      <c r="D7243" s="4" t="s">
        <v>11</v>
      </c>
    </row>
    <row r="7244" spans="1:15">
      <c r="A7244" t="n">
        <v>74310</v>
      </c>
      <c r="B7244" s="74" t="n">
        <v>95</v>
      </c>
      <c r="C7244" s="7" t="n">
        <v>7</v>
      </c>
      <c r="D7244" s="7" t="n">
        <v>0</v>
      </c>
    </row>
    <row r="7245" spans="1:15">
      <c r="A7245" t="s">
        <v>4</v>
      </c>
      <c r="B7245" s="4" t="s">
        <v>5</v>
      </c>
      <c r="C7245" s="4" t="s">
        <v>7</v>
      </c>
      <c r="D7245" s="4" t="s">
        <v>11</v>
      </c>
    </row>
    <row r="7246" spans="1:15">
      <c r="A7246" t="n">
        <v>74314</v>
      </c>
      <c r="B7246" s="74" t="n">
        <v>95</v>
      </c>
      <c r="C7246" s="7" t="n">
        <v>9</v>
      </c>
      <c r="D7246" s="7" t="n">
        <v>0</v>
      </c>
    </row>
    <row r="7247" spans="1:15">
      <c r="A7247" t="s">
        <v>4</v>
      </c>
      <c r="B7247" s="4" t="s">
        <v>5</v>
      </c>
      <c r="C7247" s="4" t="s">
        <v>7</v>
      </c>
      <c r="D7247" s="4" t="s">
        <v>11</v>
      </c>
    </row>
    <row r="7248" spans="1:15">
      <c r="A7248" t="n">
        <v>74318</v>
      </c>
      <c r="B7248" s="74" t="n">
        <v>95</v>
      </c>
      <c r="C7248" s="7" t="n">
        <v>8</v>
      </c>
      <c r="D7248" s="7" t="n">
        <v>0</v>
      </c>
    </row>
    <row r="7249" spans="1:8">
      <c r="A7249" t="s">
        <v>4</v>
      </c>
      <c r="B7249" s="4" t="s">
        <v>5</v>
      </c>
      <c r="C7249" s="4" t="s">
        <v>11</v>
      </c>
    </row>
    <row r="7250" spans="1:8">
      <c r="A7250" t="n">
        <v>74322</v>
      </c>
      <c r="B7250" s="29" t="n">
        <v>16</v>
      </c>
      <c r="C7250" s="7" t="n">
        <v>500</v>
      </c>
    </row>
    <row r="7251" spans="1:8">
      <c r="A7251" t="s">
        <v>4</v>
      </c>
      <c r="B7251" s="4" t="s">
        <v>5</v>
      </c>
      <c r="C7251" s="4" t="s">
        <v>7</v>
      </c>
      <c r="D7251" s="4" t="s">
        <v>7</v>
      </c>
      <c r="E7251" s="4" t="s">
        <v>7</v>
      </c>
      <c r="F7251" s="4" t="s">
        <v>7</v>
      </c>
      <c r="G7251" s="4" t="s">
        <v>14</v>
      </c>
      <c r="H7251" s="4" t="s">
        <v>7</v>
      </c>
      <c r="I7251" s="4" t="s">
        <v>7</v>
      </c>
      <c r="J7251" s="4" t="s">
        <v>7</v>
      </c>
    </row>
    <row r="7252" spans="1:8">
      <c r="A7252" t="n">
        <v>74325</v>
      </c>
      <c r="B7252" s="59" t="n">
        <v>18</v>
      </c>
      <c r="C7252" s="7" t="n">
        <v>9</v>
      </c>
      <c r="D7252" s="7" t="n">
        <v>35</v>
      </c>
      <c r="E7252" s="7" t="n">
        <v>9</v>
      </c>
      <c r="F7252" s="7" t="n">
        <v>0</v>
      </c>
      <c r="G7252" s="7" t="n">
        <v>1</v>
      </c>
      <c r="H7252" s="7" t="n">
        <v>13</v>
      </c>
      <c r="I7252" s="7" t="n">
        <v>19</v>
      </c>
      <c r="J7252" s="7" t="n">
        <v>1</v>
      </c>
    </row>
    <row r="7253" spans="1:8">
      <c r="A7253" t="s">
        <v>4</v>
      </c>
      <c r="B7253" s="4" t="s">
        <v>5</v>
      </c>
      <c r="C7253" s="4" t="s">
        <v>7</v>
      </c>
      <c r="D7253" s="4" t="s">
        <v>11</v>
      </c>
      <c r="E7253" s="4" t="s">
        <v>7</v>
      </c>
    </row>
    <row r="7254" spans="1:8">
      <c r="A7254" t="n">
        <v>74337</v>
      </c>
      <c r="B7254" s="23" t="n">
        <v>36</v>
      </c>
      <c r="C7254" s="7" t="n">
        <v>9</v>
      </c>
      <c r="D7254" s="7" t="n">
        <v>0</v>
      </c>
      <c r="E7254" s="7" t="n">
        <v>0</v>
      </c>
    </row>
    <row r="7255" spans="1:8">
      <c r="A7255" t="s">
        <v>4</v>
      </c>
      <c r="B7255" s="4" t="s">
        <v>5</v>
      </c>
      <c r="C7255" s="4" t="s">
        <v>7</v>
      </c>
      <c r="D7255" s="4" t="s">
        <v>11</v>
      </c>
      <c r="E7255" s="4" t="s">
        <v>7</v>
      </c>
    </row>
    <row r="7256" spans="1:8">
      <c r="A7256" t="n">
        <v>74342</v>
      </c>
      <c r="B7256" s="23" t="n">
        <v>36</v>
      </c>
      <c r="C7256" s="7" t="n">
        <v>9</v>
      </c>
      <c r="D7256" s="7" t="n">
        <v>4</v>
      </c>
      <c r="E7256" s="7" t="n">
        <v>0</v>
      </c>
    </row>
    <row r="7257" spans="1:8">
      <c r="A7257" t="s">
        <v>4</v>
      </c>
      <c r="B7257" s="4" t="s">
        <v>5</v>
      </c>
      <c r="C7257" s="4" t="s">
        <v>7</v>
      </c>
      <c r="D7257" s="4" t="s">
        <v>11</v>
      </c>
      <c r="E7257" s="4" t="s">
        <v>7</v>
      </c>
    </row>
    <row r="7258" spans="1:8">
      <c r="A7258" t="n">
        <v>74347</v>
      </c>
      <c r="B7258" s="23" t="n">
        <v>36</v>
      </c>
      <c r="C7258" s="7" t="n">
        <v>9</v>
      </c>
      <c r="D7258" s="7" t="n">
        <v>2</v>
      </c>
      <c r="E7258" s="7" t="n">
        <v>0</v>
      </c>
    </row>
    <row r="7259" spans="1:8">
      <c r="A7259" t="s">
        <v>4</v>
      </c>
      <c r="B7259" s="4" t="s">
        <v>5</v>
      </c>
      <c r="C7259" s="4" t="s">
        <v>7</v>
      </c>
      <c r="D7259" s="4" t="s">
        <v>11</v>
      </c>
      <c r="E7259" s="4" t="s">
        <v>7</v>
      </c>
    </row>
    <row r="7260" spans="1:8">
      <c r="A7260" t="n">
        <v>74352</v>
      </c>
      <c r="B7260" s="23" t="n">
        <v>36</v>
      </c>
      <c r="C7260" s="7" t="n">
        <v>9</v>
      </c>
      <c r="D7260" s="7" t="n">
        <v>7</v>
      </c>
      <c r="E7260" s="7" t="n">
        <v>0</v>
      </c>
    </row>
    <row r="7261" spans="1:8">
      <c r="A7261" t="s">
        <v>4</v>
      </c>
      <c r="B7261" s="4" t="s">
        <v>5</v>
      </c>
      <c r="C7261" s="4" t="s">
        <v>11</v>
      </c>
    </row>
    <row r="7262" spans="1:8">
      <c r="A7262" t="n">
        <v>74357</v>
      </c>
      <c r="B7262" s="33" t="n">
        <v>12</v>
      </c>
      <c r="C7262" s="7" t="n">
        <v>10818</v>
      </c>
    </row>
    <row r="7263" spans="1:8">
      <c r="A7263" t="s">
        <v>4</v>
      </c>
      <c r="B7263" s="4" t="s">
        <v>5</v>
      </c>
      <c r="C7263" s="4" t="s">
        <v>7</v>
      </c>
      <c r="D7263" s="4" t="s">
        <v>11</v>
      </c>
      <c r="E7263" s="4" t="s">
        <v>11</v>
      </c>
    </row>
    <row r="7264" spans="1:8">
      <c r="A7264" t="n">
        <v>74360</v>
      </c>
      <c r="B7264" s="75" t="n">
        <v>135</v>
      </c>
      <c r="C7264" s="7" t="n">
        <v>0</v>
      </c>
      <c r="D7264" s="7" t="n">
        <v>4</v>
      </c>
      <c r="E7264" s="7" t="n">
        <v>16</v>
      </c>
    </row>
    <row r="7265" spans="1:10">
      <c r="A7265" t="s">
        <v>4</v>
      </c>
      <c r="B7265" s="4" t="s">
        <v>5</v>
      </c>
      <c r="C7265" s="4" t="s">
        <v>7</v>
      </c>
      <c r="D7265" s="4" t="s">
        <v>8</v>
      </c>
      <c r="E7265" s="4" t="s">
        <v>11</v>
      </c>
    </row>
    <row r="7266" spans="1:10">
      <c r="A7266" t="n">
        <v>74366</v>
      </c>
      <c r="B7266" s="17" t="n">
        <v>94</v>
      </c>
      <c r="C7266" s="7" t="n">
        <v>1</v>
      </c>
      <c r="D7266" s="7" t="s">
        <v>741</v>
      </c>
      <c r="E7266" s="7" t="n">
        <v>1</v>
      </c>
    </row>
    <row r="7267" spans="1:10">
      <c r="A7267" t="s">
        <v>4</v>
      </c>
      <c r="B7267" s="4" t="s">
        <v>5</v>
      </c>
      <c r="C7267" s="4" t="s">
        <v>7</v>
      </c>
      <c r="D7267" s="4" t="s">
        <v>8</v>
      </c>
      <c r="E7267" s="4" t="s">
        <v>11</v>
      </c>
    </row>
    <row r="7268" spans="1:10">
      <c r="A7268" t="n">
        <v>74379</v>
      </c>
      <c r="B7268" s="17" t="n">
        <v>94</v>
      </c>
      <c r="C7268" s="7" t="n">
        <v>1</v>
      </c>
      <c r="D7268" s="7" t="s">
        <v>741</v>
      </c>
      <c r="E7268" s="7" t="n">
        <v>2</v>
      </c>
    </row>
    <row r="7269" spans="1:10">
      <c r="A7269" t="s">
        <v>4</v>
      </c>
      <c r="B7269" s="4" t="s">
        <v>5</v>
      </c>
      <c r="C7269" s="4" t="s">
        <v>7</v>
      </c>
      <c r="D7269" s="4" t="s">
        <v>8</v>
      </c>
      <c r="E7269" s="4" t="s">
        <v>11</v>
      </c>
    </row>
    <row r="7270" spans="1:10">
      <c r="A7270" t="n">
        <v>74392</v>
      </c>
      <c r="B7270" s="17" t="n">
        <v>94</v>
      </c>
      <c r="C7270" s="7" t="n">
        <v>0</v>
      </c>
      <c r="D7270" s="7" t="s">
        <v>741</v>
      </c>
      <c r="E7270" s="7" t="n">
        <v>4</v>
      </c>
    </row>
    <row r="7271" spans="1:10">
      <c r="A7271" t="s">
        <v>4</v>
      </c>
      <c r="B7271" s="4" t="s">
        <v>5</v>
      </c>
      <c r="C7271" s="4" t="s">
        <v>7</v>
      </c>
    </row>
    <row r="7272" spans="1:10">
      <c r="A7272" t="n">
        <v>74405</v>
      </c>
      <c r="B7272" s="14" t="n">
        <v>49</v>
      </c>
      <c r="C7272" s="7" t="n">
        <v>7</v>
      </c>
    </row>
    <row r="7273" spans="1:10">
      <c r="A7273" t="s">
        <v>4</v>
      </c>
      <c r="B7273" s="4" t="s">
        <v>5</v>
      </c>
      <c r="C7273" s="4" t="s">
        <v>11</v>
      </c>
      <c r="D7273" s="4" t="s">
        <v>13</v>
      </c>
      <c r="E7273" s="4" t="s">
        <v>13</v>
      </c>
      <c r="F7273" s="4" t="s">
        <v>13</v>
      </c>
      <c r="G7273" s="4" t="s">
        <v>13</v>
      </c>
    </row>
    <row r="7274" spans="1:10">
      <c r="A7274" t="n">
        <v>74407</v>
      </c>
      <c r="B7274" s="22" t="n">
        <v>46</v>
      </c>
      <c r="C7274" s="7" t="n">
        <v>61456</v>
      </c>
      <c r="D7274" s="7" t="n">
        <v>0</v>
      </c>
      <c r="E7274" s="7" t="n">
        <v>0</v>
      </c>
      <c r="F7274" s="7" t="n">
        <v>0</v>
      </c>
      <c r="G7274" s="7" t="n">
        <v>0</v>
      </c>
    </row>
    <row r="7275" spans="1:10">
      <c r="A7275" t="s">
        <v>4</v>
      </c>
      <c r="B7275" s="4" t="s">
        <v>5</v>
      </c>
      <c r="C7275" s="4" t="s">
        <v>7</v>
      </c>
      <c r="D7275" s="4" t="s">
        <v>11</v>
      </c>
    </row>
    <row r="7276" spans="1:10">
      <c r="A7276" t="n">
        <v>74426</v>
      </c>
      <c r="B7276" s="8" t="n">
        <v>162</v>
      </c>
      <c r="C7276" s="7" t="n">
        <v>1</v>
      </c>
      <c r="D7276" s="7" t="n">
        <v>0</v>
      </c>
    </row>
    <row r="7277" spans="1:10">
      <c r="A7277" t="s">
        <v>4</v>
      </c>
      <c r="B7277" s="4" t="s">
        <v>5</v>
      </c>
    </row>
    <row r="7278" spans="1:10">
      <c r="A7278" t="n">
        <v>74430</v>
      </c>
      <c r="B7278" s="5" t="n">
        <v>1</v>
      </c>
    </row>
    <row r="7279" spans="1:10" s="3" customFormat="1" customHeight="0">
      <c r="A7279" s="3" t="s">
        <v>2</v>
      </c>
      <c r="B7279" s="3" t="s">
        <v>772</v>
      </c>
    </row>
    <row r="7280" spans="1:10">
      <c r="A7280" t="s">
        <v>4</v>
      </c>
      <c r="B7280" s="4" t="s">
        <v>5</v>
      </c>
      <c r="C7280" s="4" t="s">
        <v>7</v>
      </c>
      <c r="D7280" s="4" t="s">
        <v>7</v>
      </c>
      <c r="E7280" s="4" t="s">
        <v>7</v>
      </c>
      <c r="F7280" s="4" t="s">
        <v>7</v>
      </c>
    </row>
    <row r="7281" spans="1:7">
      <c r="A7281" t="n">
        <v>74432</v>
      </c>
      <c r="B7281" s="9" t="n">
        <v>14</v>
      </c>
      <c r="C7281" s="7" t="n">
        <v>2</v>
      </c>
      <c r="D7281" s="7" t="n">
        <v>0</v>
      </c>
      <c r="E7281" s="7" t="n">
        <v>0</v>
      </c>
      <c r="F7281" s="7" t="n">
        <v>0</v>
      </c>
    </row>
    <row r="7282" spans="1:7">
      <c r="A7282" t="s">
        <v>4</v>
      </c>
      <c r="B7282" s="4" t="s">
        <v>5</v>
      </c>
      <c r="C7282" s="4" t="s">
        <v>7</v>
      </c>
      <c r="D7282" s="40" t="s">
        <v>168</v>
      </c>
      <c r="E7282" s="4" t="s">
        <v>5</v>
      </c>
      <c r="F7282" s="4" t="s">
        <v>7</v>
      </c>
      <c r="G7282" s="4" t="s">
        <v>11</v>
      </c>
      <c r="H7282" s="40" t="s">
        <v>169</v>
      </c>
      <c r="I7282" s="4" t="s">
        <v>7</v>
      </c>
      <c r="J7282" s="4" t="s">
        <v>14</v>
      </c>
      <c r="K7282" s="4" t="s">
        <v>7</v>
      </c>
      <c r="L7282" s="4" t="s">
        <v>7</v>
      </c>
      <c r="M7282" s="40" t="s">
        <v>168</v>
      </c>
      <c r="N7282" s="4" t="s">
        <v>5</v>
      </c>
      <c r="O7282" s="4" t="s">
        <v>7</v>
      </c>
      <c r="P7282" s="4" t="s">
        <v>11</v>
      </c>
      <c r="Q7282" s="40" t="s">
        <v>169</v>
      </c>
      <c r="R7282" s="4" t="s">
        <v>7</v>
      </c>
      <c r="S7282" s="4" t="s">
        <v>14</v>
      </c>
      <c r="T7282" s="4" t="s">
        <v>7</v>
      </c>
      <c r="U7282" s="4" t="s">
        <v>7</v>
      </c>
      <c r="V7282" s="4" t="s">
        <v>7</v>
      </c>
      <c r="W7282" s="4" t="s">
        <v>12</v>
      </c>
    </row>
    <row r="7283" spans="1:7">
      <c r="A7283" t="n">
        <v>74437</v>
      </c>
      <c r="B7283" s="11" t="n">
        <v>5</v>
      </c>
      <c r="C7283" s="7" t="n">
        <v>28</v>
      </c>
      <c r="D7283" s="40" t="s">
        <v>3</v>
      </c>
      <c r="E7283" s="8" t="n">
        <v>162</v>
      </c>
      <c r="F7283" s="7" t="n">
        <v>3</v>
      </c>
      <c r="G7283" s="7" t="n">
        <v>32871</v>
      </c>
      <c r="H7283" s="40" t="s">
        <v>3</v>
      </c>
      <c r="I7283" s="7" t="n">
        <v>0</v>
      </c>
      <c r="J7283" s="7" t="n">
        <v>1</v>
      </c>
      <c r="K7283" s="7" t="n">
        <v>2</v>
      </c>
      <c r="L7283" s="7" t="n">
        <v>28</v>
      </c>
      <c r="M7283" s="40" t="s">
        <v>3</v>
      </c>
      <c r="N7283" s="8" t="n">
        <v>162</v>
      </c>
      <c r="O7283" s="7" t="n">
        <v>3</v>
      </c>
      <c r="P7283" s="7" t="n">
        <v>32871</v>
      </c>
      <c r="Q7283" s="40" t="s">
        <v>3</v>
      </c>
      <c r="R7283" s="7" t="n">
        <v>0</v>
      </c>
      <c r="S7283" s="7" t="n">
        <v>2</v>
      </c>
      <c r="T7283" s="7" t="n">
        <v>2</v>
      </c>
      <c r="U7283" s="7" t="n">
        <v>11</v>
      </c>
      <c r="V7283" s="7" t="n">
        <v>1</v>
      </c>
      <c r="W7283" s="12" t="n">
        <f t="normal" ca="1">A7287</f>
        <v>0</v>
      </c>
    </row>
    <row r="7284" spans="1:7">
      <c r="A7284" t="s">
        <v>4</v>
      </c>
      <c r="B7284" s="4" t="s">
        <v>5</v>
      </c>
      <c r="C7284" s="4" t="s">
        <v>7</v>
      </c>
      <c r="D7284" s="4" t="s">
        <v>11</v>
      </c>
      <c r="E7284" s="4" t="s">
        <v>13</v>
      </c>
    </row>
    <row r="7285" spans="1:7">
      <c r="A7285" t="n">
        <v>74466</v>
      </c>
      <c r="B7285" s="48" t="n">
        <v>58</v>
      </c>
      <c r="C7285" s="7" t="n">
        <v>0</v>
      </c>
      <c r="D7285" s="7" t="n">
        <v>0</v>
      </c>
      <c r="E7285" s="7" t="n">
        <v>1</v>
      </c>
    </row>
    <row r="7286" spans="1:7">
      <c r="A7286" t="s">
        <v>4</v>
      </c>
      <c r="B7286" s="4" t="s">
        <v>5</v>
      </c>
      <c r="C7286" s="4" t="s">
        <v>7</v>
      </c>
      <c r="D7286" s="40" t="s">
        <v>168</v>
      </c>
      <c r="E7286" s="4" t="s">
        <v>5</v>
      </c>
      <c r="F7286" s="4" t="s">
        <v>7</v>
      </c>
      <c r="G7286" s="4" t="s">
        <v>11</v>
      </c>
      <c r="H7286" s="40" t="s">
        <v>169</v>
      </c>
      <c r="I7286" s="4" t="s">
        <v>7</v>
      </c>
      <c r="J7286" s="4" t="s">
        <v>14</v>
      </c>
      <c r="K7286" s="4" t="s">
        <v>7</v>
      </c>
      <c r="L7286" s="4" t="s">
        <v>7</v>
      </c>
      <c r="M7286" s="40" t="s">
        <v>168</v>
      </c>
      <c r="N7286" s="4" t="s">
        <v>5</v>
      </c>
      <c r="O7286" s="4" t="s">
        <v>7</v>
      </c>
      <c r="P7286" s="4" t="s">
        <v>11</v>
      </c>
      <c r="Q7286" s="40" t="s">
        <v>169</v>
      </c>
      <c r="R7286" s="4" t="s">
        <v>7</v>
      </c>
      <c r="S7286" s="4" t="s">
        <v>14</v>
      </c>
      <c r="T7286" s="4" t="s">
        <v>7</v>
      </c>
      <c r="U7286" s="4" t="s">
        <v>7</v>
      </c>
      <c r="V7286" s="4" t="s">
        <v>7</v>
      </c>
      <c r="W7286" s="4" t="s">
        <v>12</v>
      </c>
    </row>
    <row r="7287" spans="1:7">
      <c r="A7287" t="n">
        <v>74474</v>
      </c>
      <c r="B7287" s="11" t="n">
        <v>5</v>
      </c>
      <c r="C7287" s="7" t="n">
        <v>28</v>
      </c>
      <c r="D7287" s="40" t="s">
        <v>3</v>
      </c>
      <c r="E7287" s="8" t="n">
        <v>162</v>
      </c>
      <c r="F7287" s="7" t="n">
        <v>3</v>
      </c>
      <c r="G7287" s="7" t="n">
        <v>32871</v>
      </c>
      <c r="H7287" s="40" t="s">
        <v>3</v>
      </c>
      <c r="I7287" s="7" t="n">
        <v>0</v>
      </c>
      <c r="J7287" s="7" t="n">
        <v>1</v>
      </c>
      <c r="K7287" s="7" t="n">
        <v>3</v>
      </c>
      <c r="L7287" s="7" t="n">
        <v>28</v>
      </c>
      <c r="M7287" s="40" t="s">
        <v>3</v>
      </c>
      <c r="N7287" s="8" t="n">
        <v>162</v>
      </c>
      <c r="O7287" s="7" t="n">
        <v>3</v>
      </c>
      <c r="P7287" s="7" t="n">
        <v>32871</v>
      </c>
      <c r="Q7287" s="40" t="s">
        <v>3</v>
      </c>
      <c r="R7287" s="7" t="n">
        <v>0</v>
      </c>
      <c r="S7287" s="7" t="n">
        <v>2</v>
      </c>
      <c r="T7287" s="7" t="n">
        <v>3</v>
      </c>
      <c r="U7287" s="7" t="n">
        <v>9</v>
      </c>
      <c r="V7287" s="7" t="n">
        <v>1</v>
      </c>
      <c r="W7287" s="12" t="n">
        <f t="normal" ca="1">A7297</f>
        <v>0</v>
      </c>
    </row>
    <row r="7288" spans="1:7">
      <c r="A7288" t="s">
        <v>4</v>
      </c>
      <c r="B7288" s="4" t="s">
        <v>5</v>
      </c>
      <c r="C7288" s="4" t="s">
        <v>7</v>
      </c>
      <c r="D7288" s="40" t="s">
        <v>168</v>
      </c>
      <c r="E7288" s="4" t="s">
        <v>5</v>
      </c>
      <c r="F7288" s="4" t="s">
        <v>11</v>
      </c>
      <c r="G7288" s="4" t="s">
        <v>7</v>
      </c>
      <c r="H7288" s="4" t="s">
        <v>7</v>
      </c>
      <c r="I7288" s="4" t="s">
        <v>8</v>
      </c>
      <c r="J7288" s="40" t="s">
        <v>169</v>
      </c>
      <c r="K7288" s="4" t="s">
        <v>7</v>
      </c>
      <c r="L7288" s="4" t="s">
        <v>7</v>
      </c>
      <c r="M7288" s="40" t="s">
        <v>168</v>
      </c>
      <c r="N7288" s="4" t="s">
        <v>5</v>
      </c>
      <c r="O7288" s="4" t="s">
        <v>7</v>
      </c>
      <c r="P7288" s="40" t="s">
        <v>169</v>
      </c>
      <c r="Q7288" s="4" t="s">
        <v>7</v>
      </c>
      <c r="R7288" s="4" t="s">
        <v>14</v>
      </c>
      <c r="S7288" s="4" t="s">
        <v>7</v>
      </c>
      <c r="T7288" s="4" t="s">
        <v>7</v>
      </c>
      <c r="U7288" s="4" t="s">
        <v>7</v>
      </c>
      <c r="V7288" s="40" t="s">
        <v>168</v>
      </c>
      <c r="W7288" s="4" t="s">
        <v>5</v>
      </c>
      <c r="X7288" s="4" t="s">
        <v>7</v>
      </c>
      <c r="Y7288" s="40" t="s">
        <v>169</v>
      </c>
      <c r="Z7288" s="4" t="s">
        <v>7</v>
      </c>
      <c r="AA7288" s="4" t="s">
        <v>14</v>
      </c>
      <c r="AB7288" s="4" t="s">
        <v>7</v>
      </c>
      <c r="AC7288" s="4" t="s">
        <v>7</v>
      </c>
      <c r="AD7288" s="4" t="s">
        <v>7</v>
      </c>
      <c r="AE7288" s="4" t="s">
        <v>12</v>
      </c>
    </row>
    <row r="7289" spans="1:7">
      <c r="A7289" t="n">
        <v>74503</v>
      </c>
      <c r="B7289" s="11" t="n">
        <v>5</v>
      </c>
      <c r="C7289" s="7" t="n">
        <v>28</v>
      </c>
      <c r="D7289" s="40" t="s">
        <v>3</v>
      </c>
      <c r="E7289" s="37" t="n">
        <v>47</v>
      </c>
      <c r="F7289" s="7" t="n">
        <v>61456</v>
      </c>
      <c r="G7289" s="7" t="n">
        <v>2</v>
      </c>
      <c r="H7289" s="7" t="n">
        <v>0</v>
      </c>
      <c r="I7289" s="7" t="s">
        <v>369</v>
      </c>
      <c r="J7289" s="40" t="s">
        <v>3</v>
      </c>
      <c r="K7289" s="7" t="n">
        <v>8</v>
      </c>
      <c r="L7289" s="7" t="n">
        <v>28</v>
      </c>
      <c r="M7289" s="40" t="s">
        <v>3</v>
      </c>
      <c r="N7289" s="36" t="n">
        <v>74</v>
      </c>
      <c r="O7289" s="7" t="n">
        <v>65</v>
      </c>
      <c r="P7289" s="40" t="s">
        <v>3</v>
      </c>
      <c r="Q7289" s="7" t="n">
        <v>0</v>
      </c>
      <c r="R7289" s="7" t="n">
        <v>1</v>
      </c>
      <c r="S7289" s="7" t="n">
        <v>3</v>
      </c>
      <c r="T7289" s="7" t="n">
        <v>9</v>
      </c>
      <c r="U7289" s="7" t="n">
        <v>28</v>
      </c>
      <c r="V7289" s="40" t="s">
        <v>3</v>
      </c>
      <c r="W7289" s="36" t="n">
        <v>74</v>
      </c>
      <c r="X7289" s="7" t="n">
        <v>65</v>
      </c>
      <c r="Y7289" s="40" t="s">
        <v>3</v>
      </c>
      <c r="Z7289" s="7" t="n">
        <v>0</v>
      </c>
      <c r="AA7289" s="7" t="n">
        <v>2</v>
      </c>
      <c r="AB7289" s="7" t="n">
        <v>3</v>
      </c>
      <c r="AC7289" s="7" t="n">
        <v>9</v>
      </c>
      <c r="AD7289" s="7" t="n">
        <v>1</v>
      </c>
      <c r="AE7289" s="12" t="n">
        <f t="normal" ca="1">A7293</f>
        <v>0</v>
      </c>
    </row>
    <row r="7290" spans="1:7">
      <c r="A7290" t="s">
        <v>4</v>
      </c>
      <c r="B7290" s="4" t="s">
        <v>5</v>
      </c>
      <c r="C7290" s="4" t="s">
        <v>11</v>
      </c>
      <c r="D7290" s="4" t="s">
        <v>7</v>
      </c>
      <c r="E7290" s="4" t="s">
        <v>7</v>
      </c>
      <c r="F7290" s="4" t="s">
        <v>8</v>
      </c>
    </row>
    <row r="7291" spans="1:7">
      <c r="A7291" t="n">
        <v>74551</v>
      </c>
      <c r="B7291" s="37" t="n">
        <v>47</v>
      </c>
      <c r="C7291" s="7" t="n">
        <v>61456</v>
      </c>
      <c r="D7291" s="7" t="n">
        <v>0</v>
      </c>
      <c r="E7291" s="7" t="n">
        <v>0</v>
      </c>
      <c r="F7291" s="7" t="s">
        <v>370</v>
      </c>
    </row>
    <row r="7292" spans="1:7">
      <c r="A7292" t="s">
        <v>4</v>
      </c>
      <c r="B7292" s="4" t="s">
        <v>5</v>
      </c>
      <c r="C7292" s="4" t="s">
        <v>7</v>
      </c>
      <c r="D7292" s="4" t="s">
        <v>11</v>
      </c>
      <c r="E7292" s="4" t="s">
        <v>13</v>
      </c>
    </row>
    <row r="7293" spans="1:7">
      <c r="A7293" t="n">
        <v>74564</v>
      </c>
      <c r="B7293" s="48" t="n">
        <v>58</v>
      </c>
      <c r="C7293" s="7" t="n">
        <v>0</v>
      </c>
      <c r="D7293" s="7" t="n">
        <v>300</v>
      </c>
      <c r="E7293" s="7" t="n">
        <v>1</v>
      </c>
    </row>
    <row r="7294" spans="1:7">
      <c r="A7294" t="s">
        <v>4</v>
      </c>
      <c r="B7294" s="4" t="s">
        <v>5</v>
      </c>
      <c r="C7294" s="4" t="s">
        <v>7</v>
      </c>
      <c r="D7294" s="4" t="s">
        <v>11</v>
      </c>
    </row>
    <row r="7295" spans="1:7">
      <c r="A7295" t="n">
        <v>74572</v>
      </c>
      <c r="B7295" s="48" t="n">
        <v>58</v>
      </c>
      <c r="C7295" s="7" t="n">
        <v>255</v>
      </c>
      <c r="D7295" s="7" t="n">
        <v>0</v>
      </c>
    </row>
    <row r="7296" spans="1:7">
      <c r="A7296" t="s">
        <v>4</v>
      </c>
      <c r="B7296" s="4" t="s">
        <v>5</v>
      </c>
      <c r="C7296" s="4" t="s">
        <v>7</v>
      </c>
      <c r="D7296" s="4" t="s">
        <v>7</v>
      </c>
      <c r="E7296" s="4" t="s">
        <v>7</v>
      </c>
      <c r="F7296" s="4" t="s">
        <v>7</v>
      </c>
    </row>
    <row r="7297" spans="1:31">
      <c r="A7297" t="n">
        <v>74576</v>
      </c>
      <c r="B7297" s="9" t="n">
        <v>14</v>
      </c>
      <c r="C7297" s="7" t="n">
        <v>0</v>
      </c>
      <c r="D7297" s="7" t="n">
        <v>0</v>
      </c>
      <c r="E7297" s="7" t="n">
        <v>0</v>
      </c>
      <c r="F7297" s="7" t="n">
        <v>64</v>
      </c>
    </row>
    <row r="7298" spans="1:31">
      <c r="A7298" t="s">
        <v>4</v>
      </c>
      <c r="B7298" s="4" t="s">
        <v>5</v>
      </c>
      <c r="C7298" s="4" t="s">
        <v>7</v>
      </c>
      <c r="D7298" s="4" t="s">
        <v>11</v>
      </c>
    </row>
    <row r="7299" spans="1:31">
      <c r="A7299" t="n">
        <v>74581</v>
      </c>
      <c r="B7299" s="30" t="n">
        <v>22</v>
      </c>
      <c r="C7299" s="7" t="n">
        <v>0</v>
      </c>
      <c r="D7299" s="7" t="n">
        <v>32871</v>
      </c>
    </row>
    <row r="7300" spans="1:31">
      <c r="A7300" t="s">
        <v>4</v>
      </c>
      <c r="B7300" s="4" t="s">
        <v>5</v>
      </c>
      <c r="C7300" s="4" t="s">
        <v>7</v>
      </c>
      <c r="D7300" s="4" t="s">
        <v>11</v>
      </c>
    </row>
    <row r="7301" spans="1:31">
      <c r="A7301" t="n">
        <v>74585</v>
      </c>
      <c r="B7301" s="48" t="n">
        <v>58</v>
      </c>
      <c r="C7301" s="7" t="n">
        <v>5</v>
      </c>
      <c r="D7301" s="7" t="n">
        <v>300</v>
      </c>
    </row>
    <row r="7302" spans="1:31">
      <c r="A7302" t="s">
        <v>4</v>
      </c>
      <c r="B7302" s="4" t="s">
        <v>5</v>
      </c>
      <c r="C7302" s="4" t="s">
        <v>13</v>
      </c>
      <c r="D7302" s="4" t="s">
        <v>11</v>
      </c>
    </row>
    <row r="7303" spans="1:31">
      <c r="A7303" t="n">
        <v>74589</v>
      </c>
      <c r="B7303" s="49" t="n">
        <v>103</v>
      </c>
      <c r="C7303" s="7" t="n">
        <v>0</v>
      </c>
      <c r="D7303" s="7" t="n">
        <v>300</v>
      </c>
    </row>
    <row r="7304" spans="1:31">
      <c r="A7304" t="s">
        <v>4</v>
      </c>
      <c r="B7304" s="4" t="s">
        <v>5</v>
      </c>
      <c r="C7304" s="4" t="s">
        <v>7</v>
      </c>
    </row>
    <row r="7305" spans="1:31">
      <c r="A7305" t="n">
        <v>74596</v>
      </c>
      <c r="B7305" s="41" t="n">
        <v>64</v>
      </c>
      <c r="C7305" s="7" t="n">
        <v>7</v>
      </c>
    </row>
    <row r="7306" spans="1:31">
      <c r="A7306" t="s">
        <v>4</v>
      </c>
      <c r="B7306" s="4" t="s">
        <v>5</v>
      </c>
      <c r="C7306" s="4" t="s">
        <v>7</v>
      </c>
      <c r="D7306" s="4" t="s">
        <v>11</v>
      </c>
    </row>
    <row r="7307" spans="1:31">
      <c r="A7307" t="n">
        <v>74598</v>
      </c>
      <c r="B7307" s="50" t="n">
        <v>72</v>
      </c>
      <c r="C7307" s="7" t="n">
        <v>5</v>
      </c>
      <c r="D7307" s="7" t="n">
        <v>0</v>
      </c>
    </row>
    <row r="7308" spans="1:31">
      <c r="A7308" t="s">
        <v>4</v>
      </c>
      <c r="B7308" s="4" t="s">
        <v>5</v>
      </c>
      <c r="C7308" s="4" t="s">
        <v>7</v>
      </c>
      <c r="D7308" s="40" t="s">
        <v>168</v>
      </c>
      <c r="E7308" s="4" t="s">
        <v>5</v>
      </c>
      <c r="F7308" s="4" t="s">
        <v>7</v>
      </c>
      <c r="G7308" s="4" t="s">
        <v>11</v>
      </c>
      <c r="H7308" s="40" t="s">
        <v>169</v>
      </c>
      <c r="I7308" s="4" t="s">
        <v>7</v>
      </c>
      <c r="J7308" s="4" t="s">
        <v>14</v>
      </c>
      <c r="K7308" s="4" t="s">
        <v>7</v>
      </c>
      <c r="L7308" s="4" t="s">
        <v>7</v>
      </c>
      <c r="M7308" s="4" t="s">
        <v>12</v>
      </c>
    </row>
    <row r="7309" spans="1:31">
      <c r="A7309" t="n">
        <v>74602</v>
      </c>
      <c r="B7309" s="11" t="n">
        <v>5</v>
      </c>
      <c r="C7309" s="7" t="n">
        <v>28</v>
      </c>
      <c r="D7309" s="40" t="s">
        <v>3</v>
      </c>
      <c r="E7309" s="8" t="n">
        <v>162</v>
      </c>
      <c r="F7309" s="7" t="n">
        <v>4</v>
      </c>
      <c r="G7309" s="7" t="n">
        <v>32871</v>
      </c>
      <c r="H7309" s="40" t="s">
        <v>3</v>
      </c>
      <c r="I7309" s="7" t="n">
        <v>0</v>
      </c>
      <c r="J7309" s="7" t="n">
        <v>1</v>
      </c>
      <c r="K7309" s="7" t="n">
        <v>2</v>
      </c>
      <c r="L7309" s="7" t="n">
        <v>1</v>
      </c>
      <c r="M7309" s="12" t="n">
        <f t="normal" ca="1">A7315</f>
        <v>0</v>
      </c>
    </row>
    <row r="7310" spans="1:31">
      <c r="A7310" t="s">
        <v>4</v>
      </c>
      <c r="B7310" s="4" t="s">
        <v>5</v>
      </c>
      <c r="C7310" s="4" t="s">
        <v>7</v>
      </c>
      <c r="D7310" s="4" t="s">
        <v>8</v>
      </c>
    </row>
    <row r="7311" spans="1:31">
      <c r="A7311" t="n">
        <v>74619</v>
      </c>
      <c r="B7311" s="6" t="n">
        <v>2</v>
      </c>
      <c r="C7311" s="7" t="n">
        <v>10</v>
      </c>
      <c r="D7311" s="7" t="s">
        <v>371</v>
      </c>
    </row>
    <row r="7312" spans="1:31">
      <c r="A7312" t="s">
        <v>4</v>
      </c>
      <c r="B7312" s="4" t="s">
        <v>5</v>
      </c>
      <c r="C7312" s="4" t="s">
        <v>11</v>
      </c>
    </row>
    <row r="7313" spans="1:13">
      <c r="A7313" t="n">
        <v>74636</v>
      </c>
      <c r="B7313" s="29" t="n">
        <v>16</v>
      </c>
      <c r="C7313" s="7" t="n">
        <v>0</v>
      </c>
    </row>
    <row r="7314" spans="1:13">
      <c r="A7314" t="s">
        <v>4</v>
      </c>
      <c r="B7314" s="4" t="s">
        <v>5</v>
      </c>
      <c r="C7314" s="4" t="s">
        <v>11</v>
      </c>
      <c r="D7314" s="4" t="s">
        <v>8</v>
      </c>
      <c r="E7314" s="4" t="s">
        <v>8</v>
      </c>
      <c r="F7314" s="4" t="s">
        <v>8</v>
      </c>
      <c r="G7314" s="4" t="s">
        <v>7</v>
      </c>
      <c r="H7314" s="4" t="s">
        <v>14</v>
      </c>
      <c r="I7314" s="4" t="s">
        <v>13</v>
      </c>
      <c r="J7314" s="4" t="s">
        <v>13</v>
      </c>
      <c r="K7314" s="4" t="s">
        <v>13</v>
      </c>
      <c r="L7314" s="4" t="s">
        <v>13</v>
      </c>
      <c r="M7314" s="4" t="s">
        <v>13</v>
      </c>
      <c r="N7314" s="4" t="s">
        <v>13</v>
      </c>
      <c r="O7314" s="4" t="s">
        <v>13</v>
      </c>
      <c r="P7314" s="4" t="s">
        <v>8</v>
      </c>
      <c r="Q7314" s="4" t="s">
        <v>8</v>
      </c>
      <c r="R7314" s="4" t="s">
        <v>14</v>
      </c>
      <c r="S7314" s="4" t="s">
        <v>7</v>
      </c>
      <c r="T7314" s="4" t="s">
        <v>14</v>
      </c>
      <c r="U7314" s="4" t="s">
        <v>14</v>
      </c>
      <c r="V7314" s="4" t="s">
        <v>11</v>
      </c>
    </row>
    <row r="7315" spans="1:13">
      <c r="A7315" t="n">
        <v>74639</v>
      </c>
      <c r="B7315" s="51" t="n">
        <v>19</v>
      </c>
      <c r="C7315" s="7" t="n">
        <v>4</v>
      </c>
      <c r="D7315" s="7" t="s">
        <v>437</v>
      </c>
      <c r="E7315" s="7" t="s">
        <v>438</v>
      </c>
      <c r="F7315" s="7" t="s">
        <v>22</v>
      </c>
      <c r="G7315" s="7" t="n">
        <v>0</v>
      </c>
      <c r="H7315" s="7" t="n">
        <v>1</v>
      </c>
      <c r="I7315" s="7" t="n">
        <v>0</v>
      </c>
      <c r="J7315" s="7" t="n">
        <v>0</v>
      </c>
      <c r="K7315" s="7" t="n">
        <v>0</v>
      </c>
      <c r="L7315" s="7" t="n">
        <v>0</v>
      </c>
      <c r="M7315" s="7" t="n">
        <v>1</v>
      </c>
      <c r="N7315" s="7" t="n">
        <v>1.60000002384186</v>
      </c>
      <c r="O7315" s="7" t="n">
        <v>0.0900000035762787</v>
      </c>
      <c r="P7315" s="7" t="s">
        <v>22</v>
      </c>
      <c r="Q7315" s="7" t="s">
        <v>22</v>
      </c>
      <c r="R7315" s="7" t="n">
        <v>-1</v>
      </c>
      <c r="S7315" s="7" t="n">
        <v>0</v>
      </c>
      <c r="T7315" s="7" t="n">
        <v>0</v>
      </c>
      <c r="U7315" s="7" t="n">
        <v>0</v>
      </c>
      <c r="V7315" s="7" t="n">
        <v>0</v>
      </c>
    </row>
    <row r="7316" spans="1:13">
      <c r="A7316" t="s">
        <v>4</v>
      </c>
      <c r="B7316" s="4" t="s">
        <v>5</v>
      </c>
      <c r="C7316" s="4" t="s">
        <v>11</v>
      </c>
      <c r="D7316" s="4" t="s">
        <v>7</v>
      </c>
      <c r="E7316" s="4" t="s">
        <v>7</v>
      </c>
      <c r="F7316" s="4" t="s">
        <v>8</v>
      </c>
    </row>
    <row r="7317" spans="1:13">
      <c r="A7317" t="n">
        <v>74714</v>
      </c>
      <c r="B7317" s="28" t="n">
        <v>20</v>
      </c>
      <c r="C7317" s="7" t="n">
        <v>0</v>
      </c>
      <c r="D7317" s="7" t="n">
        <v>3</v>
      </c>
      <c r="E7317" s="7" t="n">
        <v>10</v>
      </c>
      <c r="F7317" s="7" t="s">
        <v>374</v>
      </c>
    </row>
    <row r="7318" spans="1:13">
      <c r="A7318" t="s">
        <v>4</v>
      </c>
      <c r="B7318" s="4" t="s">
        <v>5</v>
      </c>
      <c r="C7318" s="4" t="s">
        <v>11</v>
      </c>
    </row>
    <row r="7319" spans="1:13">
      <c r="A7319" t="n">
        <v>74732</v>
      </c>
      <c r="B7319" s="29" t="n">
        <v>16</v>
      </c>
      <c r="C7319" s="7" t="n">
        <v>0</v>
      </c>
    </row>
    <row r="7320" spans="1:13">
      <c r="A7320" t="s">
        <v>4</v>
      </c>
      <c r="B7320" s="4" t="s">
        <v>5</v>
      </c>
      <c r="C7320" s="4" t="s">
        <v>11</v>
      </c>
      <c r="D7320" s="4" t="s">
        <v>7</v>
      </c>
      <c r="E7320" s="4" t="s">
        <v>7</v>
      </c>
      <c r="F7320" s="4" t="s">
        <v>8</v>
      </c>
    </row>
    <row r="7321" spans="1:13">
      <c r="A7321" t="n">
        <v>74735</v>
      </c>
      <c r="B7321" s="28" t="n">
        <v>20</v>
      </c>
      <c r="C7321" s="7" t="n">
        <v>4</v>
      </c>
      <c r="D7321" s="7" t="n">
        <v>3</v>
      </c>
      <c r="E7321" s="7" t="n">
        <v>10</v>
      </c>
      <c r="F7321" s="7" t="s">
        <v>374</v>
      </c>
    </row>
    <row r="7322" spans="1:13">
      <c r="A7322" t="s">
        <v>4</v>
      </c>
      <c r="B7322" s="4" t="s">
        <v>5</v>
      </c>
      <c r="C7322" s="4" t="s">
        <v>11</v>
      </c>
    </row>
    <row r="7323" spans="1:13">
      <c r="A7323" t="n">
        <v>74753</v>
      </c>
      <c r="B7323" s="29" t="n">
        <v>16</v>
      </c>
      <c r="C7323" s="7" t="n">
        <v>0</v>
      </c>
    </row>
    <row r="7324" spans="1:13">
      <c r="A7324" t="s">
        <v>4</v>
      </c>
      <c r="B7324" s="4" t="s">
        <v>5</v>
      </c>
      <c r="C7324" s="4" t="s">
        <v>7</v>
      </c>
    </row>
    <row r="7325" spans="1:13">
      <c r="A7325" t="n">
        <v>74756</v>
      </c>
      <c r="B7325" s="52" t="n">
        <v>116</v>
      </c>
      <c r="C7325" s="7" t="n">
        <v>0</v>
      </c>
    </row>
    <row r="7326" spans="1:13">
      <c r="A7326" t="s">
        <v>4</v>
      </c>
      <c r="B7326" s="4" t="s">
        <v>5</v>
      </c>
      <c r="C7326" s="4" t="s">
        <v>7</v>
      </c>
      <c r="D7326" s="4" t="s">
        <v>11</v>
      </c>
    </row>
    <row r="7327" spans="1:13">
      <c r="A7327" t="n">
        <v>74758</v>
      </c>
      <c r="B7327" s="52" t="n">
        <v>116</v>
      </c>
      <c r="C7327" s="7" t="n">
        <v>2</v>
      </c>
      <c r="D7327" s="7" t="n">
        <v>1</v>
      </c>
    </row>
    <row r="7328" spans="1:13">
      <c r="A7328" t="s">
        <v>4</v>
      </c>
      <c r="B7328" s="4" t="s">
        <v>5</v>
      </c>
      <c r="C7328" s="4" t="s">
        <v>7</v>
      </c>
      <c r="D7328" s="4" t="s">
        <v>14</v>
      </c>
    </row>
    <row r="7329" spans="1:22">
      <c r="A7329" t="n">
        <v>74762</v>
      </c>
      <c r="B7329" s="52" t="n">
        <v>116</v>
      </c>
      <c r="C7329" s="7" t="n">
        <v>5</v>
      </c>
      <c r="D7329" s="7" t="n">
        <v>1106247680</v>
      </c>
    </row>
    <row r="7330" spans="1:22">
      <c r="A7330" t="s">
        <v>4</v>
      </c>
      <c r="B7330" s="4" t="s">
        <v>5</v>
      </c>
      <c r="C7330" s="4" t="s">
        <v>7</v>
      </c>
      <c r="D7330" s="4" t="s">
        <v>11</v>
      </c>
    </row>
    <row r="7331" spans="1:22">
      <c r="A7331" t="n">
        <v>74768</v>
      </c>
      <c r="B7331" s="52" t="n">
        <v>116</v>
      </c>
      <c r="C7331" s="7" t="n">
        <v>6</v>
      </c>
      <c r="D7331" s="7" t="n">
        <v>1</v>
      </c>
    </row>
    <row r="7332" spans="1:22">
      <c r="A7332" t="s">
        <v>4</v>
      </c>
      <c r="B7332" s="4" t="s">
        <v>5</v>
      </c>
      <c r="C7332" s="4" t="s">
        <v>11</v>
      </c>
      <c r="D7332" s="4" t="s">
        <v>13</v>
      </c>
      <c r="E7332" s="4" t="s">
        <v>13</v>
      </c>
      <c r="F7332" s="4" t="s">
        <v>13</v>
      </c>
      <c r="G7332" s="4" t="s">
        <v>13</v>
      </c>
    </row>
    <row r="7333" spans="1:22">
      <c r="A7333" t="n">
        <v>74772</v>
      </c>
      <c r="B7333" s="22" t="n">
        <v>46</v>
      </c>
      <c r="C7333" s="7" t="n">
        <v>0</v>
      </c>
      <c r="D7333" s="7" t="n">
        <v>-12.5900001525879</v>
      </c>
      <c r="E7333" s="7" t="n">
        <v>0</v>
      </c>
      <c r="F7333" s="7" t="n">
        <v>8.22999954223633</v>
      </c>
      <c r="G7333" s="7" t="n">
        <v>90</v>
      </c>
    </row>
    <row r="7334" spans="1:22">
      <c r="A7334" t="s">
        <v>4</v>
      </c>
      <c r="B7334" s="4" t="s">
        <v>5</v>
      </c>
      <c r="C7334" s="4" t="s">
        <v>11</v>
      </c>
      <c r="D7334" s="4" t="s">
        <v>13</v>
      </c>
      <c r="E7334" s="4" t="s">
        <v>13</v>
      </c>
      <c r="F7334" s="4" t="s">
        <v>13</v>
      </c>
      <c r="G7334" s="4" t="s">
        <v>13</v>
      </c>
    </row>
    <row r="7335" spans="1:22">
      <c r="A7335" t="n">
        <v>74791</v>
      </c>
      <c r="B7335" s="22" t="n">
        <v>46</v>
      </c>
      <c r="C7335" s="7" t="n">
        <v>4</v>
      </c>
      <c r="D7335" s="7" t="n">
        <v>-9.39999961853027</v>
      </c>
      <c r="E7335" s="7" t="n">
        <v>0</v>
      </c>
      <c r="F7335" s="7" t="n">
        <v>8.19999980926514</v>
      </c>
      <c r="G7335" s="7" t="n">
        <v>270</v>
      </c>
    </row>
    <row r="7336" spans="1:22">
      <c r="A7336" t="s">
        <v>4</v>
      </c>
      <c r="B7336" s="4" t="s">
        <v>5</v>
      </c>
      <c r="C7336" s="4" t="s">
        <v>7</v>
      </c>
      <c r="D7336" s="4" t="s">
        <v>11</v>
      </c>
      <c r="E7336" s="4" t="s">
        <v>7</v>
      </c>
      <c r="F7336" s="4" t="s">
        <v>8</v>
      </c>
      <c r="G7336" s="4" t="s">
        <v>8</v>
      </c>
      <c r="H7336" s="4" t="s">
        <v>8</v>
      </c>
      <c r="I7336" s="4" t="s">
        <v>8</v>
      </c>
      <c r="J7336" s="4" t="s">
        <v>8</v>
      </c>
      <c r="K7336" s="4" t="s">
        <v>8</v>
      </c>
      <c r="L7336" s="4" t="s">
        <v>8</v>
      </c>
      <c r="M7336" s="4" t="s">
        <v>8</v>
      </c>
      <c r="N7336" s="4" t="s">
        <v>8</v>
      </c>
      <c r="O7336" s="4" t="s">
        <v>8</v>
      </c>
      <c r="P7336" s="4" t="s">
        <v>8</v>
      </c>
      <c r="Q7336" s="4" t="s">
        <v>8</v>
      </c>
      <c r="R7336" s="4" t="s">
        <v>8</v>
      </c>
      <c r="S7336" s="4" t="s">
        <v>8</v>
      </c>
      <c r="T7336" s="4" t="s">
        <v>8</v>
      </c>
      <c r="U7336" s="4" t="s">
        <v>8</v>
      </c>
    </row>
    <row r="7337" spans="1:22">
      <c r="A7337" t="n">
        <v>74810</v>
      </c>
      <c r="B7337" s="23" t="n">
        <v>36</v>
      </c>
      <c r="C7337" s="7" t="n">
        <v>8</v>
      </c>
      <c r="D7337" s="7" t="n">
        <v>0</v>
      </c>
      <c r="E7337" s="7" t="n">
        <v>0</v>
      </c>
      <c r="F7337" s="7" t="s">
        <v>742</v>
      </c>
      <c r="G7337" s="7" t="s">
        <v>33</v>
      </c>
      <c r="H7337" s="7" t="s">
        <v>22</v>
      </c>
      <c r="I7337" s="7" t="s">
        <v>22</v>
      </c>
      <c r="J7337" s="7" t="s">
        <v>22</v>
      </c>
      <c r="K7337" s="7" t="s">
        <v>22</v>
      </c>
      <c r="L7337" s="7" t="s">
        <v>22</v>
      </c>
      <c r="M7337" s="7" t="s">
        <v>22</v>
      </c>
      <c r="N7337" s="7" t="s">
        <v>22</v>
      </c>
      <c r="O7337" s="7" t="s">
        <v>22</v>
      </c>
      <c r="P7337" s="7" t="s">
        <v>22</v>
      </c>
      <c r="Q7337" s="7" t="s">
        <v>22</v>
      </c>
      <c r="R7337" s="7" t="s">
        <v>22</v>
      </c>
      <c r="S7337" s="7" t="s">
        <v>22</v>
      </c>
      <c r="T7337" s="7" t="s">
        <v>22</v>
      </c>
      <c r="U7337" s="7" t="s">
        <v>22</v>
      </c>
    </row>
    <row r="7338" spans="1:22">
      <c r="A7338" t="s">
        <v>4</v>
      </c>
      <c r="B7338" s="4" t="s">
        <v>5</v>
      </c>
      <c r="C7338" s="4" t="s">
        <v>11</v>
      </c>
      <c r="D7338" s="4" t="s">
        <v>7</v>
      </c>
      <c r="E7338" s="4" t="s">
        <v>7</v>
      </c>
      <c r="F7338" s="4" t="s">
        <v>8</v>
      </c>
    </row>
    <row r="7339" spans="1:22">
      <c r="A7339" t="n">
        <v>74850</v>
      </c>
      <c r="B7339" s="37" t="n">
        <v>47</v>
      </c>
      <c r="C7339" s="7" t="n">
        <v>0</v>
      </c>
      <c r="D7339" s="7" t="n">
        <v>0</v>
      </c>
      <c r="E7339" s="7" t="n">
        <v>0</v>
      </c>
      <c r="F7339" s="7" t="s">
        <v>33</v>
      </c>
    </row>
    <row r="7340" spans="1:22">
      <c r="A7340" t="s">
        <v>4</v>
      </c>
      <c r="B7340" s="4" t="s">
        <v>5</v>
      </c>
      <c r="C7340" s="4" t="s">
        <v>7</v>
      </c>
      <c r="D7340" s="4" t="s">
        <v>11</v>
      </c>
      <c r="E7340" s="4" t="s">
        <v>7</v>
      </c>
      <c r="F7340" s="4" t="s">
        <v>8</v>
      </c>
      <c r="G7340" s="4" t="s">
        <v>8</v>
      </c>
      <c r="H7340" s="4" t="s">
        <v>8</v>
      </c>
      <c r="I7340" s="4" t="s">
        <v>8</v>
      </c>
      <c r="J7340" s="4" t="s">
        <v>8</v>
      </c>
      <c r="K7340" s="4" t="s">
        <v>8</v>
      </c>
      <c r="L7340" s="4" t="s">
        <v>8</v>
      </c>
      <c r="M7340" s="4" t="s">
        <v>8</v>
      </c>
      <c r="N7340" s="4" t="s">
        <v>8</v>
      </c>
      <c r="O7340" s="4" t="s">
        <v>8</v>
      </c>
      <c r="P7340" s="4" t="s">
        <v>8</v>
      </c>
      <c r="Q7340" s="4" t="s">
        <v>8</v>
      </c>
      <c r="R7340" s="4" t="s">
        <v>8</v>
      </c>
      <c r="S7340" s="4" t="s">
        <v>8</v>
      </c>
      <c r="T7340" s="4" t="s">
        <v>8</v>
      </c>
      <c r="U7340" s="4" t="s">
        <v>8</v>
      </c>
    </row>
    <row r="7341" spans="1:22">
      <c r="A7341" t="n">
        <v>74866</v>
      </c>
      <c r="B7341" s="23" t="n">
        <v>36</v>
      </c>
      <c r="C7341" s="7" t="n">
        <v>8</v>
      </c>
      <c r="D7341" s="7" t="n">
        <v>4</v>
      </c>
      <c r="E7341" s="7" t="n">
        <v>0</v>
      </c>
      <c r="F7341" s="7" t="s">
        <v>742</v>
      </c>
      <c r="G7341" s="7" t="s">
        <v>33</v>
      </c>
      <c r="H7341" s="7" t="s">
        <v>22</v>
      </c>
      <c r="I7341" s="7" t="s">
        <v>22</v>
      </c>
      <c r="J7341" s="7" t="s">
        <v>22</v>
      </c>
      <c r="K7341" s="7" t="s">
        <v>22</v>
      </c>
      <c r="L7341" s="7" t="s">
        <v>22</v>
      </c>
      <c r="M7341" s="7" t="s">
        <v>22</v>
      </c>
      <c r="N7341" s="7" t="s">
        <v>22</v>
      </c>
      <c r="O7341" s="7" t="s">
        <v>22</v>
      </c>
      <c r="P7341" s="7" t="s">
        <v>22</v>
      </c>
      <c r="Q7341" s="7" t="s">
        <v>22</v>
      </c>
      <c r="R7341" s="7" t="s">
        <v>22</v>
      </c>
      <c r="S7341" s="7" t="s">
        <v>22</v>
      </c>
      <c r="T7341" s="7" t="s">
        <v>22</v>
      </c>
      <c r="U7341" s="7" t="s">
        <v>22</v>
      </c>
    </row>
    <row r="7342" spans="1:22">
      <c r="A7342" t="s">
        <v>4</v>
      </c>
      <c r="B7342" s="4" t="s">
        <v>5</v>
      </c>
      <c r="C7342" s="4" t="s">
        <v>11</v>
      </c>
      <c r="D7342" s="4" t="s">
        <v>7</v>
      </c>
      <c r="E7342" s="4" t="s">
        <v>7</v>
      </c>
      <c r="F7342" s="4" t="s">
        <v>8</v>
      </c>
    </row>
    <row r="7343" spans="1:22">
      <c r="A7343" t="n">
        <v>74906</v>
      </c>
      <c r="B7343" s="37" t="n">
        <v>47</v>
      </c>
      <c r="C7343" s="7" t="n">
        <v>4</v>
      </c>
      <c r="D7343" s="7" t="n">
        <v>0</v>
      </c>
      <c r="E7343" s="7" t="n">
        <v>0</v>
      </c>
      <c r="F7343" s="7" t="s">
        <v>33</v>
      </c>
    </row>
    <row r="7344" spans="1:22">
      <c r="A7344" t="s">
        <v>4</v>
      </c>
      <c r="B7344" s="4" t="s">
        <v>5</v>
      </c>
      <c r="C7344" s="4" t="s">
        <v>7</v>
      </c>
      <c r="D7344" s="4" t="s">
        <v>8</v>
      </c>
      <c r="E7344" s="4" t="s">
        <v>11</v>
      </c>
    </row>
    <row r="7345" spans="1:21">
      <c r="A7345" t="n">
        <v>74922</v>
      </c>
      <c r="B7345" s="17" t="n">
        <v>94</v>
      </c>
      <c r="C7345" s="7" t="n">
        <v>0</v>
      </c>
      <c r="D7345" s="7" t="s">
        <v>773</v>
      </c>
      <c r="E7345" s="7" t="n">
        <v>1</v>
      </c>
    </row>
    <row r="7346" spans="1:21">
      <c r="A7346" t="s">
        <v>4</v>
      </c>
      <c r="B7346" s="4" t="s">
        <v>5</v>
      </c>
      <c r="C7346" s="4" t="s">
        <v>7</v>
      </c>
      <c r="D7346" s="4" t="s">
        <v>8</v>
      </c>
      <c r="E7346" s="4" t="s">
        <v>11</v>
      </c>
    </row>
    <row r="7347" spans="1:21">
      <c r="A7347" t="n">
        <v>74935</v>
      </c>
      <c r="B7347" s="17" t="n">
        <v>94</v>
      </c>
      <c r="C7347" s="7" t="n">
        <v>0</v>
      </c>
      <c r="D7347" s="7" t="s">
        <v>773</v>
      </c>
      <c r="E7347" s="7" t="n">
        <v>2</v>
      </c>
    </row>
    <row r="7348" spans="1:21">
      <c r="A7348" t="s">
        <v>4</v>
      </c>
      <c r="B7348" s="4" t="s">
        <v>5</v>
      </c>
      <c r="C7348" s="4" t="s">
        <v>7</v>
      </c>
      <c r="D7348" s="4" t="s">
        <v>8</v>
      </c>
      <c r="E7348" s="4" t="s">
        <v>11</v>
      </c>
    </row>
    <row r="7349" spans="1:21">
      <c r="A7349" t="n">
        <v>74948</v>
      </c>
      <c r="B7349" s="17" t="n">
        <v>94</v>
      </c>
      <c r="C7349" s="7" t="n">
        <v>1</v>
      </c>
      <c r="D7349" s="7" t="s">
        <v>773</v>
      </c>
      <c r="E7349" s="7" t="n">
        <v>4</v>
      </c>
    </row>
    <row r="7350" spans="1:21">
      <c r="A7350" t="s">
        <v>4</v>
      </c>
      <c r="B7350" s="4" t="s">
        <v>5</v>
      </c>
      <c r="C7350" s="4" t="s">
        <v>7</v>
      </c>
      <c r="D7350" s="4" t="s">
        <v>8</v>
      </c>
    </row>
    <row r="7351" spans="1:21">
      <c r="A7351" t="n">
        <v>74961</v>
      </c>
      <c r="B7351" s="17" t="n">
        <v>94</v>
      </c>
      <c r="C7351" s="7" t="n">
        <v>5</v>
      </c>
      <c r="D7351" s="7" t="s">
        <v>773</v>
      </c>
    </row>
    <row r="7352" spans="1:21">
      <c r="A7352" t="s">
        <v>4</v>
      </c>
      <c r="B7352" s="4" t="s">
        <v>5</v>
      </c>
      <c r="C7352" s="4" t="s">
        <v>7</v>
      </c>
      <c r="D7352" s="4" t="s">
        <v>8</v>
      </c>
      <c r="E7352" s="4" t="s">
        <v>11</v>
      </c>
    </row>
    <row r="7353" spans="1:21">
      <c r="A7353" t="n">
        <v>74972</v>
      </c>
      <c r="B7353" s="17" t="n">
        <v>94</v>
      </c>
      <c r="C7353" s="7" t="n">
        <v>0</v>
      </c>
      <c r="D7353" s="7" t="s">
        <v>774</v>
      </c>
      <c r="E7353" s="7" t="n">
        <v>1</v>
      </c>
    </row>
    <row r="7354" spans="1:21">
      <c r="A7354" t="s">
        <v>4</v>
      </c>
      <c r="B7354" s="4" t="s">
        <v>5</v>
      </c>
      <c r="C7354" s="4" t="s">
        <v>7</v>
      </c>
      <c r="D7354" s="4" t="s">
        <v>8</v>
      </c>
      <c r="E7354" s="4" t="s">
        <v>11</v>
      </c>
    </row>
    <row r="7355" spans="1:21">
      <c r="A7355" t="n">
        <v>74985</v>
      </c>
      <c r="B7355" s="17" t="n">
        <v>94</v>
      </c>
      <c r="C7355" s="7" t="n">
        <v>0</v>
      </c>
      <c r="D7355" s="7" t="s">
        <v>774</v>
      </c>
      <c r="E7355" s="7" t="n">
        <v>2</v>
      </c>
    </row>
    <row r="7356" spans="1:21">
      <c r="A7356" t="s">
        <v>4</v>
      </c>
      <c r="B7356" s="4" t="s">
        <v>5</v>
      </c>
      <c r="C7356" s="4" t="s">
        <v>7</v>
      </c>
      <c r="D7356" s="4" t="s">
        <v>8</v>
      </c>
      <c r="E7356" s="4" t="s">
        <v>11</v>
      </c>
    </row>
    <row r="7357" spans="1:21">
      <c r="A7357" t="n">
        <v>74998</v>
      </c>
      <c r="B7357" s="17" t="n">
        <v>94</v>
      </c>
      <c r="C7357" s="7" t="n">
        <v>1</v>
      </c>
      <c r="D7357" s="7" t="s">
        <v>774</v>
      </c>
      <c r="E7357" s="7" t="n">
        <v>4</v>
      </c>
    </row>
    <row r="7358" spans="1:21">
      <c r="A7358" t="s">
        <v>4</v>
      </c>
      <c r="B7358" s="4" t="s">
        <v>5</v>
      </c>
      <c r="C7358" s="4" t="s">
        <v>7</v>
      </c>
      <c r="D7358" s="4" t="s">
        <v>8</v>
      </c>
    </row>
    <row r="7359" spans="1:21">
      <c r="A7359" t="n">
        <v>75011</v>
      </c>
      <c r="B7359" s="17" t="n">
        <v>94</v>
      </c>
      <c r="C7359" s="7" t="n">
        <v>5</v>
      </c>
      <c r="D7359" s="7" t="s">
        <v>774</v>
      </c>
    </row>
    <row r="7360" spans="1:21">
      <c r="A7360" t="s">
        <v>4</v>
      </c>
      <c r="B7360" s="4" t="s">
        <v>5</v>
      </c>
      <c r="C7360" s="4" t="s">
        <v>7</v>
      </c>
      <c r="D7360" s="4" t="s">
        <v>8</v>
      </c>
      <c r="E7360" s="4" t="s">
        <v>11</v>
      </c>
    </row>
    <row r="7361" spans="1:5">
      <c r="A7361" t="n">
        <v>75022</v>
      </c>
      <c r="B7361" s="17" t="n">
        <v>94</v>
      </c>
      <c r="C7361" s="7" t="n">
        <v>0</v>
      </c>
      <c r="D7361" s="7" t="s">
        <v>775</v>
      </c>
      <c r="E7361" s="7" t="n">
        <v>1</v>
      </c>
    </row>
    <row r="7362" spans="1:5">
      <c r="A7362" t="s">
        <v>4</v>
      </c>
      <c r="B7362" s="4" t="s">
        <v>5</v>
      </c>
      <c r="C7362" s="4" t="s">
        <v>7</v>
      </c>
      <c r="D7362" s="4" t="s">
        <v>8</v>
      </c>
      <c r="E7362" s="4" t="s">
        <v>11</v>
      </c>
    </row>
    <row r="7363" spans="1:5">
      <c r="A7363" t="n">
        <v>75035</v>
      </c>
      <c r="B7363" s="17" t="n">
        <v>94</v>
      </c>
      <c r="C7363" s="7" t="n">
        <v>0</v>
      </c>
      <c r="D7363" s="7" t="s">
        <v>775</v>
      </c>
      <c r="E7363" s="7" t="n">
        <v>2</v>
      </c>
    </row>
    <row r="7364" spans="1:5">
      <c r="A7364" t="s">
        <v>4</v>
      </c>
      <c r="B7364" s="4" t="s">
        <v>5</v>
      </c>
      <c r="C7364" s="4" t="s">
        <v>7</v>
      </c>
      <c r="D7364" s="4" t="s">
        <v>8</v>
      </c>
      <c r="E7364" s="4" t="s">
        <v>11</v>
      </c>
    </row>
    <row r="7365" spans="1:5">
      <c r="A7365" t="n">
        <v>75048</v>
      </c>
      <c r="B7365" s="17" t="n">
        <v>94</v>
      </c>
      <c r="C7365" s="7" t="n">
        <v>1</v>
      </c>
      <c r="D7365" s="7" t="s">
        <v>775</v>
      </c>
      <c r="E7365" s="7" t="n">
        <v>4</v>
      </c>
    </row>
    <row r="7366" spans="1:5">
      <c r="A7366" t="s">
        <v>4</v>
      </c>
      <c r="B7366" s="4" t="s">
        <v>5</v>
      </c>
      <c r="C7366" s="4" t="s">
        <v>7</v>
      </c>
      <c r="D7366" s="4" t="s">
        <v>8</v>
      </c>
    </row>
    <row r="7367" spans="1:5">
      <c r="A7367" t="n">
        <v>75061</v>
      </c>
      <c r="B7367" s="17" t="n">
        <v>94</v>
      </c>
      <c r="C7367" s="7" t="n">
        <v>5</v>
      </c>
      <c r="D7367" s="7" t="s">
        <v>775</v>
      </c>
    </row>
    <row r="7368" spans="1:5">
      <c r="A7368" t="s">
        <v>4</v>
      </c>
      <c r="B7368" s="4" t="s">
        <v>5</v>
      </c>
      <c r="C7368" s="4" t="s">
        <v>7</v>
      </c>
      <c r="D7368" s="4" t="s">
        <v>8</v>
      </c>
      <c r="E7368" s="4" t="s">
        <v>11</v>
      </c>
    </row>
    <row r="7369" spans="1:5">
      <c r="A7369" t="n">
        <v>75072</v>
      </c>
      <c r="B7369" s="17" t="n">
        <v>94</v>
      </c>
      <c r="C7369" s="7" t="n">
        <v>0</v>
      </c>
      <c r="D7369" s="7" t="s">
        <v>776</v>
      </c>
      <c r="E7369" s="7" t="n">
        <v>1</v>
      </c>
    </row>
    <row r="7370" spans="1:5">
      <c r="A7370" t="s">
        <v>4</v>
      </c>
      <c r="B7370" s="4" t="s">
        <v>5</v>
      </c>
      <c r="C7370" s="4" t="s">
        <v>7</v>
      </c>
      <c r="D7370" s="4" t="s">
        <v>8</v>
      </c>
      <c r="E7370" s="4" t="s">
        <v>11</v>
      </c>
    </row>
    <row r="7371" spans="1:5">
      <c r="A7371" t="n">
        <v>75085</v>
      </c>
      <c r="B7371" s="17" t="n">
        <v>94</v>
      </c>
      <c r="C7371" s="7" t="n">
        <v>0</v>
      </c>
      <c r="D7371" s="7" t="s">
        <v>776</v>
      </c>
      <c r="E7371" s="7" t="n">
        <v>2</v>
      </c>
    </row>
    <row r="7372" spans="1:5">
      <c r="A7372" t="s">
        <v>4</v>
      </c>
      <c r="B7372" s="4" t="s">
        <v>5</v>
      </c>
      <c r="C7372" s="4" t="s">
        <v>7</v>
      </c>
      <c r="D7372" s="4" t="s">
        <v>8</v>
      </c>
      <c r="E7372" s="4" t="s">
        <v>11</v>
      </c>
    </row>
    <row r="7373" spans="1:5">
      <c r="A7373" t="n">
        <v>75098</v>
      </c>
      <c r="B7373" s="17" t="n">
        <v>94</v>
      </c>
      <c r="C7373" s="7" t="n">
        <v>1</v>
      </c>
      <c r="D7373" s="7" t="s">
        <v>776</v>
      </c>
      <c r="E7373" s="7" t="n">
        <v>4</v>
      </c>
    </row>
    <row r="7374" spans="1:5">
      <c r="A7374" t="s">
        <v>4</v>
      </c>
      <c r="B7374" s="4" t="s">
        <v>5</v>
      </c>
      <c r="C7374" s="4" t="s">
        <v>7</v>
      </c>
      <c r="D7374" s="4" t="s">
        <v>8</v>
      </c>
    </row>
    <row r="7375" spans="1:5">
      <c r="A7375" t="n">
        <v>75111</v>
      </c>
      <c r="B7375" s="17" t="n">
        <v>94</v>
      </c>
      <c r="C7375" s="7" t="n">
        <v>5</v>
      </c>
      <c r="D7375" s="7" t="s">
        <v>776</v>
      </c>
    </row>
    <row r="7376" spans="1:5">
      <c r="A7376" t="s">
        <v>4</v>
      </c>
      <c r="B7376" s="4" t="s">
        <v>5</v>
      </c>
      <c r="C7376" s="4" t="s">
        <v>7</v>
      </c>
      <c r="D7376" s="4" t="s">
        <v>7</v>
      </c>
      <c r="E7376" s="4" t="s">
        <v>13</v>
      </c>
      <c r="F7376" s="4" t="s">
        <v>13</v>
      </c>
      <c r="G7376" s="4" t="s">
        <v>13</v>
      </c>
      <c r="H7376" s="4" t="s">
        <v>11</v>
      </c>
    </row>
    <row r="7377" spans="1:8">
      <c r="A7377" t="n">
        <v>75122</v>
      </c>
      <c r="B7377" s="53" t="n">
        <v>45</v>
      </c>
      <c r="C7377" s="7" t="n">
        <v>2</v>
      </c>
      <c r="D7377" s="7" t="n">
        <v>3</v>
      </c>
      <c r="E7377" s="7" t="n">
        <v>-12.4499998092651</v>
      </c>
      <c r="F7377" s="7" t="n">
        <v>1.32000005245209</v>
      </c>
      <c r="G7377" s="7" t="n">
        <v>7.6399998664856</v>
      </c>
      <c r="H7377" s="7" t="n">
        <v>0</v>
      </c>
    </row>
    <row r="7378" spans="1:8">
      <c r="A7378" t="s">
        <v>4</v>
      </c>
      <c r="B7378" s="4" t="s">
        <v>5</v>
      </c>
      <c r="C7378" s="4" t="s">
        <v>7</v>
      </c>
      <c r="D7378" s="4" t="s">
        <v>7</v>
      </c>
      <c r="E7378" s="4" t="s">
        <v>13</v>
      </c>
      <c r="F7378" s="4" t="s">
        <v>13</v>
      </c>
      <c r="G7378" s="4" t="s">
        <v>13</v>
      </c>
      <c r="H7378" s="4" t="s">
        <v>11</v>
      </c>
    </row>
    <row r="7379" spans="1:8">
      <c r="A7379" t="n">
        <v>75139</v>
      </c>
      <c r="B7379" s="53" t="n">
        <v>45</v>
      </c>
      <c r="C7379" s="7" t="n">
        <v>2</v>
      </c>
      <c r="D7379" s="7" t="n">
        <v>3</v>
      </c>
      <c r="E7379" s="7" t="n">
        <v>-12.4499998092651</v>
      </c>
      <c r="F7379" s="7" t="n">
        <v>1.01999998092651</v>
      </c>
      <c r="G7379" s="7" t="n">
        <v>7.6399998664856</v>
      </c>
      <c r="H7379" s="7" t="n">
        <v>3000</v>
      </c>
    </row>
    <row r="7380" spans="1:8">
      <c r="A7380" t="s">
        <v>4</v>
      </c>
      <c r="B7380" s="4" t="s">
        <v>5</v>
      </c>
      <c r="C7380" s="4" t="s">
        <v>7</v>
      </c>
      <c r="D7380" s="4" t="s">
        <v>7</v>
      </c>
      <c r="E7380" s="4" t="s">
        <v>13</v>
      </c>
      <c r="F7380" s="4" t="s">
        <v>13</v>
      </c>
      <c r="G7380" s="4" t="s">
        <v>13</v>
      </c>
      <c r="H7380" s="4" t="s">
        <v>11</v>
      </c>
      <c r="I7380" s="4" t="s">
        <v>7</v>
      </c>
    </row>
    <row r="7381" spans="1:8">
      <c r="A7381" t="n">
        <v>75156</v>
      </c>
      <c r="B7381" s="53" t="n">
        <v>45</v>
      </c>
      <c r="C7381" s="7" t="n">
        <v>4</v>
      </c>
      <c r="D7381" s="7" t="n">
        <v>3</v>
      </c>
      <c r="E7381" s="7" t="n">
        <v>6</v>
      </c>
      <c r="F7381" s="7" t="n">
        <v>233.919998168945</v>
      </c>
      <c r="G7381" s="7" t="n">
        <v>0</v>
      </c>
      <c r="H7381" s="7" t="n">
        <v>0</v>
      </c>
      <c r="I7381" s="7" t="n">
        <v>0</v>
      </c>
    </row>
    <row r="7382" spans="1:8">
      <c r="A7382" t="s">
        <v>4</v>
      </c>
      <c r="B7382" s="4" t="s">
        <v>5</v>
      </c>
      <c r="C7382" s="4" t="s">
        <v>7</v>
      </c>
      <c r="D7382" s="4" t="s">
        <v>7</v>
      </c>
      <c r="E7382" s="4" t="s">
        <v>13</v>
      </c>
      <c r="F7382" s="4" t="s">
        <v>11</v>
      </c>
    </row>
    <row r="7383" spans="1:8">
      <c r="A7383" t="n">
        <v>75174</v>
      </c>
      <c r="B7383" s="53" t="n">
        <v>45</v>
      </c>
      <c r="C7383" s="7" t="n">
        <v>5</v>
      </c>
      <c r="D7383" s="7" t="n">
        <v>3</v>
      </c>
      <c r="E7383" s="7" t="n">
        <v>1.5</v>
      </c>
      <c r="F7383" s="7" t="n">
        <v>0</v>
      </c>
    </row>
    <row r="7384" spans="1:8">
      <c r="A7384" t="s">
        <v>4</v>
      </c>
      <c r="B7384" s="4" t="s">
        <v>5</v>
      </c>
      <c r="C7384" s="4" t="s">
        <v>7</v>
      </c>
      <c r="D7384" s="4" t="s">
        <v>7</v>
      </c>
      <c r="E7384" s="4" t="s">
        <v>13</v>
      </c>
      <c r="F7384" s="4" t="s">
        <v>11</v>
      </c>
    </row>
    <row r="7385" spans="1:8">
      <c r="A7385" t="n">
        <v>75183</v>
      </c>
      <c r="B7385" s="53" t="n">
        <v>45</v>
      </c>
      <c r="C7385" s="7" t="n">
        <v>11</v>
      </c>
      <c r="D7385" s="7" t="n">
        <v>3</v>
      </c>
      <c r="E7385" s="7" t="n">
        <v>34</v>
      </c>
      <c r="F7385" s="7" t="n">
        <v>0</v>
      </c>
    </row>
    <row r="7386" spans="1:8">
      <c r="A7386" t="s">
        <v>4</v>
      </c>
      <c r="B7386" s="4" t="s">
        <v>5</v>
      </c>
      <c r="C7386" s="4" t="s">
        <v>7</v>
      </c>
      <c r="D7386" s="4" t="s">
        <v>11</v>
      </c>
      <c r="E7386" s="4" t="s">
        <v>14</v>
      </c>
      <c r="F7386" s="4" t="s">
        <v>11</v>
      </c>
      <c r="G7386" s="4" t="s">
        <v>14</v>
      </c>
      <c r="H7386" s="4" t="s">
        <v>7</v>
      </c>
    </row>
    <row r="7387" spans="1:8">
      <c r="A7387" t="n">
        <v>75192</v>
      </c>
      <c r="B7387" s="14" t="n">
        <v>49</v>
      </c>
      <c r="C7387" s="7" t="n">
        <v>0</v>
      </c>
      <c r="D7387" s="7" t="n">
        <v>507</v>
      </c>
      <c r="E7387" s="7" t="n">
        <v>1065353216</v>
      </c>
      <c r="F7387" s="7" t="n">
        <v>0</v>
      </c>
      <c r="G7387" s="7" t="n">
        <v>0</v>
      </c>
      <c r="H7387" s="7" t="n">
        <v>0</v>
      </c>
    </row>
    <row r="7388" spans="1:8">
      <c r="A7388" t="s">
        <v>4</v>
      </c>
      <c r="B7388" s="4" t="s">
        <v>5</v>
      </c>
      <c r="C7388" s="4" t="s">
        <v>7</v>
      </c>
      <c r="D7388" s="4" t="s">
        <v>11</v>
      </c>
      <c r="E7388" s="4" t="s">
        <v>13</v>
      </c>
    </row>
    <row r="7389" spans="1:8">
      <c r="A7389" t="n">
        <v>75207</v>
      </c>
      <c r="B7389" s="48" t="n">
        <v>58</v>
      </c>
      <c r="C7389" s="7" t="n">
        <v>100</v>
      </c>
      <c r="D7389" s="7" t="n">
        <v>1000</v>
      </c>
      <c r="E7389" s="7" t="n">
        <v>1</v>
      </c>
    </row>
    <row r="7390" spans="1:8">
      <c r="A7390" t="s">
        <v>4</v>
      </c>
      <c r="B7390" s="4" t="s">
        <v>5</v>
      </c>
      <c r="C7390" s="4" t="s">
        <v>7</v>
      </c>
      <c r="D7390" s="4" t="s">
        <v>11</v>
      </c>
    </row>
    <row r="7391" spans="1:8">
      <c r="A7391" t="n">
        <v>75215</v>
      </c>
      <c r="B7391" s="48" t="n">
        <v>58</v>
      </c>
      <c r="C7391" s="7" t="n">
        <v>255</v>
      </c>
      <c r="D7391" s="7" t="n">
        <v>0</v>
      </c>
    </row>
    <row r="7392" spans="1:8">
      <c r="A7392" t="s">
        <v>4</v>
      </c>
      <c r="B7392" s="4" t="s">
        <v>5</v>
      </c>
      <c r="C7392" s="4" t="s">
        <v>7</v>
      </c>
      <c r="D7392" s="4" t="s">
        <v>11</v>
      </c>
    </row>
    <row r="7393" spans="1:9">
      <c r="A7393" t="n">
        <v>75219</v>
      </c>
      <c r="B7393" s="53" t="n">
        <v>45</v>
      </c>
      <c r="C7393" s="7" t="n">
        <v>7</v>
      </c>
      <c r="D7393" s="7" t="n">
        <v>255</v>
      </c>
    </row>
    <row r="7394" spans="1:9">
      <c r="A7394" t="s">
        <v>4</v>
      </c>
      <c r="B7394" s="4" t="s">
        <v>5</v>
      </c>
      <c r="C7394" s="4" t="s">
        <v>7</v>
      </c>
      <c r="D7394" s="4" t="s">
        <v>11</v>
      </c>
      <c r="E7394" s="4" t="s">
        <v>11</v>
      </c>
      <c r="F7394" s="4" t="s">
        <v>7</v>
      </c>
    </row>
    <row r="7395" spans="1:9">
      <c r="A7395" t="n">
        <v>75223</v>
      </c>
      <c r="B7395" s="56" t="n">
        <v>25</v>
      </c>
      <c r="C7395" s="7" t="n">
        <v>1</v>
      </c>
      <c r="D7395" s="7" t="n">
        <v>65535</v>
      </c>
      <c r="E7395" s="7" t="n">
        <v>500</v>
      </c>
      <c r="F7395" s="7" t="n">
        <v>0</v>
      </c>
    </row>
    <row r="7396" spans="1:9">
      <c r="A7396" t="s">
        <v>4</v>
      </c>
      <c r="B7396" s="4" t="s">
        <v>5</v>
      </c>
      <c r="C7396" s="4" t="s">
        <v>7</v>
      </c>
      <c r="D7396" s="4" t="s">
        <v>11</v>
      </c>
      <c r="E7396" s="4" t="s">
        <v>11</v>
      </c>
    </row>
    <row r="7397" spans="1:9">
      <c r="A7397" t="n">
        <v>75230</v>
      </c>
      <c r="B7397" s="56" t="n">
        <v>25</v>
      </c>
      <c r="C7397" s="7" t="n">
        <v>2</v>
      </c>
      <c r="D7397" s="7" t="n">
        <v>600</v>
      </c>
      <c r="E7397" s="7" t="n">
        <v>173</v>
      </c>
    </row>
    <row r="7398" spans="1:9">
      <c r="A7398" t="s">
        <v>4</v>
      </c>
      <c r="B7398" s="4" t="s">
        <v>5</v>
      </c>
      <c r="C7398" s="4" t="s">
        <v>7</v>
      </c>
      <c r="D7398" s="4" t="s">
        <v>11</v>
      </c>
    </row>
    <row r="7399" spans="1:9">
      <c r="A7399" t="n">
        <v>75236</v>
      </c>
      <c r="B7399" s="48" t="n">
        <v>58</v>
      </c>
      <c r="C7399" s="7" t="n">
        <v>10</v>
      </c>
      <c r="D7399" s="7" t="n">
        <v>300</v>
      </c>
    </row>
    <row r="7400" spans="1:9">
      <c r="A7400" t="s">
        <v>4</v>
      </c>
      <c r="B7400" s="4" t="s">
        <v>5</v>
      </c>
      <c r="C7400" s="4" t="s">
        <v>7</v>
      </c>
      <c r="D7400" s="4" t="s">
        <v>11</v>
      </c>
    </row>
    <row r="7401" spans="1:9">
      <c r="A7401" t="n">
        <v>75240</v>
      </c>
      <c r="B7401" s="48" t="n">
        <v>58</v>
      </c>
      <c r="C7401" s="7" t="n">
        <v>12</v>
      </c>
      <c r="D7401" s="7" t="n">
        <v>0</v>
      </c>
    </row>
    <row r="7402" spans="1:9">
      <c r="A7402" t="s">
        <v>4</v>
      </c>
      <c r="B7402" s="4" t="s">
        <v>5</v>
      </c>
      <c r="C7402" s="4" t="s">
        <v>11</v>
      </c>
      <c r="D7402" s="4" t="s">
        <v>7</v>
      </c>
      <c r="E7402" s="4" t="s">
        <v>8</v>
      </c>
      <c r="F7402" s="4" t="s">
        <v>13</v>
      </c>
      <c r="G7402" s="4" t="s">
        <v>13</v>
      </c>
      <c r="H7402" s="4" t="s">
        <v>13</v>
      </c>
    </row>
    <row r="7403" spans="1:9">
      <c r="A7403" t="n">
        <v>75244</v>
      </c>
      <c r="B7403" s="24" t="n">
        <v>48</v>
      </c>
      <c r="C7403" s="7" t="n">
        <v>0</v>
      </c>
      <c r="D7403" s="7" t="n">
        <v>0</v>
      </c>
      <c r="E7403" s="7" t="s">
        <v>742</v>
      </c>
      <c r="F7403" s="7" t="n">
        <v>0</v>
      </c>
      <c r="G7403" s="7" t="n">
        <v>1</v>
      </c>
      <c r="H7403" s="7" t="n">
        <v>0</v>
      </c>
    </row>
    <row r="7404" spans="1:9">
      <c r="A7404" t="s">
        <v>4</v>
      </c>
      <c r="B7404" s="4" t="s">
        <v>5</v>
      </c>
      <c r="C7404" s="4" t="s">
        <v>11</v>
      </c>
      <c r="D7404" s="4" t="s">
        <v>7</v>
      </c>
      <c r="E7404" s="4" t="s">
        <v>8</v>
      </c>
      <c r="F7404" s="4" t="s">
        <v>13</v>
      </c>
      <c r="G7404" s="4" t="s">
        <v>13</v>
      </c>
      <c r="H7404" s="4" t="s">
        <v>13</v>
      </c>
    </row>
    <row r="7405" spans="1:9">
      <c r="A7405" t="n">
        <v>75270</v>
      </c>
      <c r="B7405" s="24" t="n">
        <v>48</v>
      </c>
      <c r="C7405" s="7" t="n">
        <v>4</v>
      </c>
      <c r="D7405" s="7" t="n">
        <v>0</v>
      </c>
      <c r="E7405" s="7" t="s">
        <v>742</v>
      </c>
      <c r="F7405" s="7" t="n">
        <v>0</v>
      </c>
      <c r="G7405" s="7" t="n">
        <v>1</v>
      </c>
      <c r="H7405" s="7" t="n">
        <v>0</v>
      </c>
    </row>
    <row r="7406" spans="1:9">
      <c r="A7406" t="s">
        <v>4</v>
      </c>
      <c r="B7406" s="4" t="s">
        <v>5</v>
      </c>
      <c r="C7406" s="4" t="s">
        <v>7</v>
      </c>
      <c r="D7406" s="4" t="s">
        <v>11</v>
      </c>
      <c r="E7406" s="4" t="s">
        <v>14</v>
      </c>
      <c r="F7406" s="4" t="s">
        <v>11</v>
      </c>
      <c r="G7406" s="4" t="s">
        <v>11</v>
      </c>
      <c r="H7406" s="4" t="s">
        <v>14</v>
      </c>
      <c r="I7406" s="4" t="s">
        <v>14</v>
      </c>
    </row>
    <row r="7407" spans="1:9">
      <c r="A7407" t="n">
        <v>75296</v>
      </c>
      <c r="B7407" s="73" t="n">
        <v>69</v>
      </c>
      <c r="C7407" s="7" t="n">
        <v>0</v>
      </c>
      <c r="D7407" s="7" t="n">
        <v>4</v>
      </c>
      <c r="E7407" s="7" t="n">
        <v>1106247680</v>
      </c>
      <c r="F7407" s="7" t="n">
        <v>65286</v>
      </c>
      <c r="G7407" s="7" t="n">
        <v>16</v>
      </c>
      <c r="H7407" s="7" t="n">
        <v>0</v>
      </c>
      <c r="I7407" s="7" t="n">
        <v>-1106289623</v>
      </c>
    </row>
    <row r="7408" spans="1:9">
      <c r="A7408" t="s">
        <v>4</v>
      </c>
      <c r="B7408" s="4" t="s">
        <v>5</v>
      </c>
      <c r="C7408" s="4" t="s">
        <v>7</v>
      </c>
      <c r="D7408" s="4" t="s">
        <v>11</v>
      </c>
      <c r="E7408" s="4" t="s">
        <v>14</v>
      </c>
      <c r="F7408" s="4" t="s">
        <v>11</v>
      </c>
      <c r="G7408" s="4" t="s">
        <v>11</v>
      </c>
      <c r="H7408" s="4" t="s">
        <v>14</v>
      </c>
      <c r="I7408" s="4" t="s">
        <v>14</v>
      </c>
    </row>
    <row r="7409" spans="1:9">
      <c r="A7409" t="n">
        <v>75316</v>
      </c>
      <c r="B7409" s="73" t="n">
        <v>69</v>
      </c>
      <c r="C7409" s="7" t="n">
        <v>0</v>
      </c>
      <c r="D7409" s="7" t="n">
        <v>0</v>
      </c>
      <c r="E7409" s="7" t="n">
        <v>-1041235968</v>
      </c>
      <c r="F7409" s="7" t="n">
        <v>250</v>
      </c>
      <c r="G7409" s="7" t="n">
        <v>16</v>
      </c>
      <c r="H7409" s="7" t="n">
        <v>0</v>
      </c>
      <c r="I7409" s="7" t="n">
        <v>-1106960712</v>
      </c>
    </row>
    <row r="7410" spans="1:9">
      <c r="A7410" t="s">
        <v>4</v>
      </c>
      <c r="B7410" s="4" t="s">
        <v>5</v>
      </c>
      <c r="C7410" s="4" t="s">
        <v>7</v>
      </c>
      <c r="D7410" s="4" t="s">
        <v>11</v>
      </c>
      <c r="E7410" s="4" t="s">
        <v>14</v>
      </c>
      <c r="F7410" s="4" t="s">
        <v>14</v>
      </c>
      <c r="G7410" s="4" t="s">
        <v>14</v>
      </c>
      <c r="H7410" s="4" t="s">
        <v>14</v>
      </c>
      <c r="I7410" s="4" t="s">
        <v>11</v>
      </c>
      <c r="J7410" s="4" t="s">
        <v>7</v>
      </c>
    </row>
    <row r="7411" spans="1:9">
      <c r="A7411" t="n">
        <v>75336</v>
      </c>
      <c r="B7411" s="73" t="n">
        <v>69</v>
      </c>
      <c r="C7411" s="7" t="n">
        <v>3</v>
      </c>
      <c r="D7411" s="7" t="n">
        <v>0</v>
      </c>
      <c r="E7411" s="7" t="n">
        <v>1065353216</v>
      </c>
      <c r="F7411" s="7" t="n">
        <v>1065353216</v>
      </c>
      <c r="G7411" s="7" t="n">
        <v>1065353216</v>
      </c>
      <c r="H7411" s="7" t="n">
        <v>0</v>
      </c>
      <c r="I7411" s="7" t="n">
        <v>0</v>
      </c>
      <c r="J7411" s="7" t="n">
        <v>3</v>
      </c>
    </row>
    <row r="7412" spans="1:9">
      <c r="A7412" t="s">
        <v>4</v>
      </c>
      <c r="B7412" s="4" t="s">
        <v>5</v>
      </c>
      <c r="C7412" s="4" t="s">
        <v>7</v>
      </c>
      <c r="D7412" s="4" t="s">
        <v>11</v>
      </c>
      <c r="E7412" s="4" t="s">
        <v>14</v>
      </c>
      <c r="F7412" s="4" t="s">
        <v>14</v>
      </c>
      <c r="G7412" s="4" t="s">
        <v>14</v>
      </c>
      <c r="H7412" s="4" t="s">
        <v>14</v>
      </c>
      <c r="I7412" s="4" t="s">
        <v>11</v>
      </c>
      <c r="J7412" s="4" t="s">
        <v>7</v>
      </c>
    </row>
    <row r="7413" spans="1:9">
      <c r="A7413" t="n">
        <v>75359</v>
      </c>
      <c r="B7413" s="73" t="n">
        <v>69</v>
      </c>
      <c r="C7413" s="7" t="n">
        <v>3</v>
      </c>
      <c r="D7413" s="7" t="n">
        <v>4</v>
      </c>
      <c r="E7413" s="7" t="n">
        <v>1065353216</v>
      </c>
      <c r="F7413" s="7" t="n">
        <v>1065353216</v>
      </c>
      <c r="G7413" s="7" t="n">
        <v>1065353216</v>
      </c>
      <c r="H7413" s="7" t="n">
        <v>0</v>
      </c>
      <c r="I7413" s="7" t="n">
        <v>0</v>
      </c>
      <c r="J7413" s="7" t="n">
        <v>3</v>
      </c>
    </row>
    <row r="7414" spans="1:9">
      <c r="A7414" t="s">
        <v>4</v>
      </c>
      <c r="B7414" s="4" t="s">
        <v>5</v>
      </c>
      <c r="C7414" s="4" t="s">
        <v>7</v>
      </c>
      <c r="D7414" s="4" t="s">
        <v>11</v>
      </c>
      <c r="E7414" s="4" t="s">
        <v>14</v>
      </c>
      <c r="F7414" s="4" t="s">
        <v>14</v>
      </c>
      <c r="G7414" s="4" t="s">
        <v>14</v>
      </c>
      <c r="H7414" s="4" t="s">
        <v>14</v>
      </c>
      <c r="I7414" s="4" t="s">
        <v>11</v>
      </c>
      <c r="J7414" s="4" t="s">
        <v>7</v>
      </c>
    </row>
    <row r="7415" spans="1:9">
      <c r="A7415" t="n">
        <v>75382</v>
      </c>
      <c r="B7415" s="73" t="n">
        <v>69</v>
      </c>
      <c r="C7415" s="7" t="n">
        <v>3</v>
      </c>
      <c r="D7415" s="7" t="n">
        <v>0</v>
      </c>
      <c r="E7415" s="7" t="n">
        <v>1065353216</v>
      </c>
      <c r="F7415" s="7" t="n">
        <v>1065353216</v>
      </c>
      <c r="G7415" s="7" t="n">
        <v>1065353216</v>
      </c>
      <c r="H7415" s="7" t="n">
        <v>1065353216</v>
      </c>
      <c r="I7415" s="7" t="n">
        <v>500</v>
      </c>
      <c r="J7415" s="7" t="n">
        <v>3</v>
      </c>
    </row>
    <row r="7416" spans="1:9">
      <c r="A7416" t="s">
        <v>4</v>
      </c>
      <c r="B7416" s="4" t="s">
        <v>5</v>
      </c>
      <c r="C7416" s="4" t="s">
        <v>7</v>
      </c>
      <c r="D7416" s="4" t="s">
        <v>11</v>
      </c>
      <c r="E7416" s="4" t="s">
        <v>14</v>
      </c>
      <c r="F7416" s="4" t="s">
        <v>14</v>
      </c>
      <c r="G7416" s="4" t="s">
        <v>14</v>
      </c>
      <c r="H7416" s="4" t="s">
        <v>14</v>
      </c>
      <c r="I7416" s="4" t="s">
        <v>11</v>
      </c>
      <c r="J7416" s="4" t="s">
        <v>7</v>
      </c>
    </row>
    <row r="7417" spans="1:9">
      <c r="A7417" t="n">
        <v>75405</v>
      </c>
      <c r="B7417" s="73" t="n">
        <v>69</v>
      </c>
      <c r="C7417" s="7" t="n">
        <v>3</v>
      </c>
      <c r="D7417" s="7" t="n">
        <v>4</v>
      </c>
      <c r="E7417" s="7" t="n">
        <v>1065353216</v>
      </c>
      <c r="F7417" s="7" t="n">
        <v>1065353216</v>
      </c>
      <c r="G7417" s="7" t="n">
        <v>1065353216</v>
      </c>
      <c r="H7417" s="7" t="n">
        <v>1065353216</v>
      </c>
      <c r="I7417" s="7" t="n">
        <v>500</v>
      </c>
      <c r="J7417" s="7" t="n">
        <v>3</v>
      </c>
    </row>
    <row r="7418" spans="1:9">
      <c r="A7418" t="s">
        <v>4</v>
      </c>
      <c r="B7418" s="4" t="s">
        <v>5</v>
      </c>
      <c r="C7418" s="4" t="s">
        <v>11</v>
      </c>
    </row>
    <row r="7419" spans="1:9">
      <c r="A7419" t="n">
        <v>75428</v>
      </c>
      <c r="B7419" s="29" t="n">
        <v>16</v>
      </c>
      <c r="C7419" s="7" t="n">
        <v>800</v>
      </c>
    </row>
    <row r="7420" spans="1:9">
      <c r="A7420" t="s">
        <v>4</v>
      </c>
      <c r="B7420" s="4" t="s">
        <v>5</v>
      </c>
      <c r="C7420" s="4" t="s">
        <v>7</v>
      </c>
      <c r="D7420" s="4" t="s">
        <v>11</v>
      </c>
      <c r="E7420" s="4" t="s">
        <v>8</v>
      </c>
    </row>
    <row r="7421" spans="1:9">
      <c r="A7421" t="n">
        <v>75431</v>
      </c>
      <c r="B7421" s="26" t="n">
        <v>51</v>
      </c>
      <c r="C7421" s="7" t="n">
        <v>4</v>
      </c>
      <c r="D7421" s="7" t="n">
        <v>0</v>
      </c>
      <c r="E7421" s="7" t="s">
        <v>75</v>
      </c>
    </row>
    <row r="7422" spans="1:9">
      <c r="A7422" t="s">
        <v>4</v>
      </c>
      <c r="B7422" s="4" t="s">
        <v>5</v>
      </c>
      <c r="C7422" s="4" t="s">
        <v>11</v>
      </c>
    </row>
    <row r="7423" spans="1:9">
      <c r="A7423" t="n">
        <v>75445</v>
      </c>
      <c r="B7423" s="29" t="n">
        <v>16</v>
      </c>
      <c r="C7423" s="7" t="n">
        <v>0</v>
      </c>
    </row>
    <row r="7424" spans="1:9">
      <c r="A7424" t="s">
        <v>4</v>
      </c>
      <c r="B7424" s="4" t="s">
        <v>5</v>
      </c>
      <c r="C7424" s="4" t="s">
        <v>11</v>
      </c>
      <c r="D7424" s="4" t="s">
        <v>51</v>
      </c>
      <c r="E7424" s="4" t="s">
        <v>7</v>
      </c>
      <c r="F7424" s="4" t="s">
        <v>7</v>
      </c>
      <c r="G7424" s="4" t="s">
        <v>51</v>
      </c>
      <c r="H7424" s="4" t="s">
        <v>7</v>
      </c>
      <c r="I7424" s="4" t="s">
        <v>7</v>
      </c>
    </row>
    <row r="7425" spans="1:10">
      <c r="A7425" t="n">
        <v>75448</v>
      </c>
      <c r="B7425" s="31" t="n">
        <v>26</v>
      </c>
      <c r="C7425" s="7" t="n">
        <v>0</v>
      </c>
      <c r="D7425" s="7" t="s">
        <v>777</v>
      </c>
      <c r="E7425" s="7" t="n">
        <v>2</v>
      </c>
      <c r="F7425" s="7" t="n">
        <v>3</v>
      </c>
      <c r="G7425" s="7" t="s">
        <v>778</v>
      </c>
      <c r="H7425" s="7" t="n">
        <v>2</v>
      </c>
      <c r="I7425" s="7" t="n">
        <v>0</v>
      </c>
    </row>
    <row r="7426" spans="1:10">
      <c r="A7426" t="s">
        <v>4</v>
      </c>
      <c r="B7426" s="4" t="s">
        <v>5</v>
      </c>
    </row>
    <row r="7427" spans="1:10">
      <c r="A7427" t="n">
        <v>75608</v>
      </c>
      <c r="B7427" s="32" t="n">
        <v>28</v>
      </c>
    </row>
    <row r="7428" spans="1:10">
      <c r="A7428" t="s">
        <v>4</v>
      </c>
      <c r="B7428" s="4" t="s">
        <v>5</v>
      </c>
      <c r="C7428" s="4" t="s">
        <v>7</v>
      </c>
      <c r="D7428" s="4" t="s">
        <v>11</v>
      </c>
      <c r="E7428" s="4" t="s">
        <v>8</v>
      </c>
    </row>
    <row r="7429" spans="1:10">
      <c r="A7429" t="n">
        <v>75609</v>
      </c>
      <c r="B7429" s="26" t="n">
        <v>51</v>
      </c>
      <c r="C7429" s="7" t="n">
        <v>4</v>
      </c>
      <c r="D7429" s="7" t="n">
        <v>4</v>
      </c>
      <c r="E7429" s="7" t="s">
        <v>380</v>
      </c>
    </row>
    <row r="7430" spans="1:10">
      <c r="A7430" t="s">
        <v>4</v>
      </c>
      <c r="B7430" s="4" t="s">
        <v>5</v>
      </c>
      <c r="C7430" s="4" t="s">
        <v>11</v>
      </c>
    </row>
    <row r="7431" spans="1:10">
      <c r="A7431" t="n">
        <v>75623</v>
      </c>
      <c r="B7431" s="29" t="n">
        <v>16</v>
      </c>
      <c r="C7431" s="7" t="n">
        <v>0</v>
      </c>
    </row>
    <row r="7432" spans="1:10">
      <c r="A7432" t="s">
        <v>4</v>
      </c>
      <c r="B7432" s="4" t="s">
        <v>5</v>
      </c>
      <c r="C7432" s="4" t="s">
        <v>11</v>
      </c>
      <c r="D7432" s="4" t="s">
        <v>51</v>
      </c>
      <c r="E7432" s="4" t="s">
        <v>7</v>
      </c>
      <c r="F7432" s="4" t="s">
        <v>7</v>
      </c>
      <c r="G7432" s="4" t="s">
        <v>51</v>
      </c>
      <c r="H7432" s="4" t="s">
        <v>7</v>
      </c>
      <c r="I7432" s="4" t="s">
        <v>7</v>
      </c>
      <c r="J7432" s="4" t="s">
        <v>51</v>
      </c>
      <c r="K7432" s="4" t="s">
        <v>7</v>
      </c>
      <c r="L7432" s="4" t="s">
        <v>7</v>
      </c>
    </row>
    <row r="7433" spans="1:10">
      <c r="A7433" t="n">
        <v>75626</v>
      </c>
      <c r="B7433" s="31" t="n">
        <v>26</v>
      </c>
      <c r="C7433" s="7" t="n">
        <v>4</v>
      </c>
      <c r="D7433" s="7" t="s">
        <v>779</v>
      </c>
      <c r="E7433" s="7" t="n">
        <v>2</v>
      </c>
      <c r="F7433" s="7" t="n">
        <v>3</v>
      </c>
      <c r="G7433" s="7" t="s">
        <v>780</v>
      </c>
      <c r="H7433" s="7" t="n">
        <v>2</v>
      </c>
      <c r="I7433" s="7" t="n">
        <v>3</v>
      </c>
      <c r="J7433" s="7" t="s">
        <v>781</v>
      </c>
      <c r="K7433" s="7" t="n">
        <v>2</v>
      </c>
      <c r="L7433" s="7" t="n">
        <v>0</v>
      </c>
    </row>
    <row r="7434" spans="1:10">
      <c r="A7434" t="s">
        <v>4</v>
      </c>
      <c r="B7434" s="4" t="s">
        <v>5</v>
      </c>
    </row>
    <row r="7435" spans="1:10">
      <c r="A7435" t="n">
        <v>75839</v>
      </c>
      <c r="B7435" s="32" t="n">
        <v>28</v>
      </c>
    </row>
    <row r="7436" spans="1:10">
      <c r="A7436" t="s">
        <v>4</v>
      </c>
      <c r="B7436" s="4" t="s">
        <v>5</v>
      </c>
      <c r="C7436" s="4" t="s">
        <v>7</v>
      </c>
      <c r="D7436" s="4" t="s">
        <v>11</v>
      </c>
      <c r="E7436" s="4" t="s">
        <v>8</v>
      </c>
      <c r="F7436" s="4" t="s">
        <v>8</v>
      </c>
      <c r="G7436" s="4" t="s">
        <v>8</v>
      </c>
      <c r="H7436" s="4" t="s">
        <v>8</v>
      </c>
    </row>
    <row r="7437" spans="1:10">
      <c r="A7437" t="n">
        <v>75840</v>
      </c>
      <c r="B7437" s="26" t="n">
        <v>51</v>
      </c>
      <c r="C7437" s="7" t="n">
        <v>3</v>
      </c>
      <c r="D7437" s="7" t="n">
        <v>4</v>
      </c>
      <c r="E7437" s="7" t="s">
        <v>782</v>
      </c>
      <c r="F7437" s="7" t="s">
        <v>42</v>
      </c>
      <c r="G7437" s="7" t="s">
        <v>41</v>
      </c>
      <c r="H7437" s="7" t="s">
        <v>42</v>
      </c>
    </row>
    <row r="7438" spans="1:10">
      <c r="A7438" t="s">
        <v>4</v>
      </c>
      <c r="B7438" s="4" t="s">
        <v>5</v>
      </c>
      <c r="C7438" s="4" t="s">
        <v>11</v>
      </c>
      <c r="D7438" s="4" t="s">
        <v>7</v>
      </c>
      <c r="E7438" s="4" t="s">
        <v>13</v>
      </c>
      <c r="F7438" s="4" t="s">
        <v>11</v>
      </c>
    </row>
    <row r="7439" spans="1:10">
      <c r="A7439" t="n">
        <v>75853</v>
      </c>
      <c r="B7439" s="34" t="n">
        <v>59</v>
      </c>
      <c r="C7439" s="7" t="n">
        <v>4</v>
      </c>
      <c r="D7439" s="7" t="n">
        <v>9</v>
      </c>
      <c r="E7439" s="7" t="n">
        <v>0.100000001490116</v>
      </c>
      <c r="F7439" s="7" t="n">
        <v>4</v>
      </c>
    </row>
    <row r="7440" spans="1:10">
      <c r="A7440" t="s">
        <v>4</v>
      </c>
      <c r="B7440" s="4" t="s">
        <v>5</v>
      </c>
      <c r="C7440" s="4" t="s">
        <v>11</v>
      </c>
    </row>
    <row r="7441" spans="1:12">
      <c r="A7441" t="n">
        <v>75863</v>
      </c>
      <c r="B7441" s="29" t="n">
        <v>16</v>
      </c>
      <c r="C7441" s="7" t="n">
        <v>1500</v>
      </c>
    </row>
    <row r="7442" spans="1:12">
      <c r="A7442" t="s">
        <v>4</v>
      </c>
      <c r="B7442" s="4" t="s">
        <v>5</v>
      </c>
      <c r="C7442" s="4" t="s">
        <v>7</v>
      </c>
      <c r="D7442" s="4" t="s">
        <v>11</v>
      </c>
      <c r="E7442" s="4" t="s">
        <v>8</v>
      </c>
    </row>
    <row r="7443" spans="1:12">
      <c r="A7443" t="n">
        <v>75866</v>
      </c>
      <c r="B7443" s="26" t="n">
        <v>51</v>
      </c>
      <c r="C7443" s="7" t="n">
        <v>4</v>
      </c>
      <c r="D7443" s="7" t="n">
        <v>0</v>
      </c>
      <c r="E7443" s="7" t="s">
        <v>50</v>
      </c>
    </row>
    <row r="7444" spans="1:12">
      <c r="A7444" t="s">
        <v>4</v>
      </c>
      <c r="B7444" s="4" t="s">
        <v>5</v>
      </c>
      <c r="C7444" s="4" t="s">
        <v>11</v>
      </c>
    </row>
    <row r="7445" spans="1:12">
      <c r="A7445" t="n">
        <v>75879</v>
      </c>
      <c r="B7445" s="29" t="n">
        <v>16</v>
      </c>
      <c r="C7445" s="7" t="n">
        <v>0</v>
      </c>
    </row>
    <row r="7446" spans="1:12">
      <c r="A7446" t="s">
        <v>4</v>
      </c>
      <c r="B7446" s="4" t="s">
        <v>5</v>
      </c>
      <c r="C7446" s="4" t="s">
        <v>11</v>
      </c>
      <c r="D7446" s="4" t="s">
        <v>51</v>
      </c>
      <c r="E7446" s="4" t="s">
        <v>7</v>
      </c>
      <c r="F7446" s="4" t="s">
        <v>7</v>
      </c>
    </row>
    <row r="7447" spans="1:12">
      <c r="A7447" t="n">
        <v>75882</v>
      </c>
      <c r="B7447" s="31" t="n">
        <v>26</v>
      </c>
      <c r="C7447" s="7" t="n">
        <v>0</v>
      </c>
      <c r="D7447" s="7" t="s">
        <v>783</v>
      </c>
      <c r="E7447" s="7" t="n">
        <v>2</v>
      </c>
      <c r="F7447" s="7" t="n">
        <v>0</v>
      </c>
    </row>
    <row r="7448" spans="1:12">
      <c r="A7448" t="s">
        <v>4</v>
      </c>
      <c r="B7448" s="4" t="s">
        <v>5</v>
      </c>
    </row>
    <row r="7449" spans="1:12">
      <c r="A7449" t="n">
        <v>75988</v>
      </c>
      <c r="B7449" s="32" t="n">
        <v>28</v>
      </c>
    </row>
    <row r="7450" spans="1:12">
      <c r="A7450" t="s">
        <v>4</v>
      </c>
      <c r="B7450" s="4" t="s">
        <v>5</v>
      </c>
      <c r="C7450" s="4" t="s">
        <v>7</v>
      </c>
      <c r="D7450" s="4" t="s">
        <v>11</v>
      </c>
      <c r="E7450" s="4" t="s">
        <v>8</v>
      </c>
    </row>
    <row r="7451" spans="1:12">
      <c r="A7451" t="n">
        <v>75989</v>
      </c>
      <c r="B7451" s="26" t="n">
        <v>51</v>
      </c>
      <c r="C7451" s="7" t="n">
        <v>4</v>
      </c>
      <c r="D7451" s="7" t="n">
        <v>4</v>
      </c>
      <c r="E7451" s="7" t="s">
        <v>75</v>
      </c>
    </row>
    <row r="7452" spans="1:12">
      <c r="A7452" t="s">
        <v>4</v>
      </c>
      <c r="B7452" s="4" t="s">
        <v>5</v>
      </c>
      <c r="C7452" s="4" t="s">
        <v>11</v>
      </c>
    </row>
    <row r="7453" spans="1:12">
      <c r="A7453" t="n">
        <v>76003</v>
      </c>
      <c r="B7453" s="29" t="n">
        <v>16</v>
      </c>
      <c r="C7453" s="7" t="n">
        <v>0</v>
      </c>
    </row>
    <row r="7454" spans="1:12">
      <c r="A7454" t="s">
        <v>4</v>
      </c>
      <c r="B7454" s="4" t="s">
        <v>5</v>
      </c>
      <c r="C7454" s="4" t="s">
        <v>11</v>
      </c>
      <c r="D7454" s="4" t="s">
        <v>51</v>
      </c>
      <c r="E7454" s="4" t="s">
        <v>7</v>
      </c>
      <c r="F7454" s="4" t="s">
        <v>7</v>
      </c>
      <c r="G7454" s="4" t="s">
        <v>51</v>
      </c>
      <c r="H7454" s="4" t="s">
        <v>7</v>
      </c>
      <c r="I7454" s="4" t="s">
        <v>7</v>
      </c>
    </row>
    <row r="7455" spans="1:12">
      <c r="A7455" t="n">
        <v>76006</v>
      </c>
      <c r="B7455" s="31" t="n">
        <v>26</v>
      </c>
      <c r="C7455" s="7" t="n">
        <v>4</v>
      </c>
      <c r="D7455" s="7" t="s">
        <v>784</v>
      </c>
      <c r="E7455" s="7" t="n">
        <v>2</v>
      </c>
      <c r="F7455" s="7" t="n">
        <v>3</v>
      </c>
      <c r="G7455" s="7" t="s">
        <v>785</v>
      </c>
      <c r="H7455" s="7" t="n">
        <v>2</v>
      </c>
      <c r="I7455" s="7" t="n">
        <v>0</v>
      </c>
    </row>
    <row r="7456" spans="1:12">
      <c r="A7456" t="s">
        <v>4</v>
      </c>
      <c r="B7456" s="4" t="s">
        <v>5</v>
      </c>
    </row>
    <row r="7457" spans="1:9">
      <c r="A7457" t="n">
        <v>76188</v>
      </c>
      <c r="B7457" s="32" t="n">
        <v>28</v>
      </c>
    </row>
    <row r="7458" spans="1:9">
      <c r="A7458" t="s">
        <v>4</v>
      </c>
      <c r="B7458" s="4" t="s">
        <v>5</v>
      </c>
      <c r="C7458" s="4" t="s">
        <v>7</v>
      </c>
      <c r="D7458" s="4" t="s">
        <v>11</v>
      </c>
      <c r="E7458" s="4" t="s">
        <v>8</v>
      </c>
      <c r="F7458" s="4" t="s">
        <v>8</v>
      </c>
      <c r="G7458" s="4" t="s">
        <v>8</v>
      </c>
      <c r="H7458" s="4" t="s">
        <v>8</v>
      </c>
    </row>
    <row r="7459" spans="1:9">
      <c r="A7459" t="n">
        <v>76189</v>
      </c>
      <c r="B7459" s="26" t="n">
        <v>51</v>
      </c>
      <c r="C7459" s="7" t="n">
        <v>3</v>
      </c>
      <c r="D7459" s="7" t="n">
        <v>0</v>
      </c>
      <c r="E7459" s="7" t="s">
        <v>557</v>
      </c>
      <c r="F7459" s="7" t="s">
        <v>42</v>
      </c>
      <c r="G7459" s="7" t="s">
        <v>41</v>
      </c>
      <c r="H7459" s="7" t="s">
        <v>42</v>
      </c>
    </row>
    <row r="7460" spans="1:9">
      <c r="A7460" t="s">
        <v>4</v>
      </c>
      <c r="B7460" s="4" t="s">
        <v>5</v>
      </c>
      <c r="C7460" s="4" t="s">
        <v>11</v>
      </c>
      <c r="D7460" s="4" t="s">
        <v>7</v>
      </c>
      <c r="E7460" s="4" t="s">
        <v>13</v>
      </c>
      <c r="F7460" s="4" t="s">
        <v>11</v>
      </c>
    </row>
    <row r="7461" spans="1:9">
      <c r="A7461" t="n">
        <v>76202</v>
      </c>
      <c r="B7461" s="34" t="n">
        <v>59</v>
      </c>
      <c r="C7461" s="7" t="n">
        <v>0</v>
      </c>
      <c r="D7461" s="7" t="n">
        <v>13</v>
      </c>
      <c r="E7461" s="7" t="n">
        <v>0.100000001490116</v>
      </c>
      <c r="F7461" s="7" t="n">
        <v>4</v>
      </c>
    </row>
    <row r="7462" spans="1:9">
      <c r="A7462" t="s">
        <v>4</v>
      </c>
      <c r="B7462" s="4" t="s">
        <v>5</v>
      </c>
      <c r="C7462" s="4" t="s">
        <v>11</v>
      </c>
    </row>
    <row r="7463" spans="1:9">
      <c r="A7463" t="n">
        <v>76212</v>
      </c>
      <c r="B7463" s="29" t="n">
        <v>16</v>
      </c>
      <c r="C7463" s="7" t="n">
        <v>1000</v>
      </c>
    </row>
    <row r="7464" spans="1:9">
      <c r="A7464" t="s">
        <v>4</v>
      </c>
      <c r="B7464" s="4" t="s">
        <v>5</v>
      </c>
      <c r="C7464" s="4" t="s">
        <v>7</v>
      </c>
      <c r="D7464" s="4" t="s">
        <v>11</v>
      </c>
      <c r="E7464" s="4" t="s">
        <v>8</v>
      </c>
    </row>
    <row r="7465" spans="1:9">
      <c r="A7465" t="n">
        <v>76215</v>
      </c>
      <c r="B7465" s="26" t="n">
        <v>51</v>
      </c>
      <c r="C7465" s="7" t="n">
        <v>4</v>
      </c>
      <c r="D7465" s="7" t="n">
        <v>0</v>
      </c>
      <c r="E7465" s="7" t="s">
        <v>490</v>
      </c>
    </row>
    <row r="7466" spans="1:9">
      <c r="A7466" t="s">
        <v>4</v>
      </c>
      <c r="B7466" s="4" t="s">
        <v>5</v>
      </c>
      <c r="C7466" s="4" t="s">
        <v>11</v>
      </c>
    </row>
    <row r="7467" spans="1:9">
      <c r="A7467" t="n">
        <v>76229</v>
      </c>
      <c r="B7467" s="29" t="n">
        <v>16</v>
      </c>
      <c r="C7467" s="7" t="n">
        <v>0</v>
      </c>
    </row>
    <row r="7468" spans="1:9">
      <c r="A7468" t="s">
        <v>4</v>
      </c>
      <c r="B7468" s="4" t="s">
        <v>5</v>
      </c>
      <c r="C7468" s="4" t="s">
        <v>11</v>
      </c>
      <c r="D7468" s="4" t="s">
        <v>51</v>
      </c>
      <c r="E7468" s="4" t="s">
        <v>7</v>
      </c>
      <c r="F7468" s="4" t="s">
        <v>7</v>
      </c>
      <c r="G7468" s="4" t="s">
        <v>51</v>
      </c>
      <c r="H7468" s="4" t="s">
        <v>7</v>
      </c>
      <c r="I7468" s="4" t="s">
        <v>7</v>
      </c>
    </row>
    <row r="7469" spans="1:9">
      <c r="A7469" t="n">
        <v>76232</v>
      </c>
      <c r="B7469" s="31" t="n">
        <v>26</v>
      </c>
      <c r="C7469" s="7" t="n">
        <v>0</v>
      </c>
      <c r="D7469" s="7" t="s">
        <v>786</v>
      </c>
      <c r="E7469" s="7" t="n">
        <v>2</v>
      </c>
      <c r="F7469" s="7" t="n">
        <v>3</v>
      </c>
      <c r="G7469" s="7" t="s">
        <v>787</v>
      </c>
      <c r="H7469" s="7" t="n">
        <v>2</v>
      </c>
      <c r="I7469" s="7" t="n">
        <v>0</v>
      </c>
    </row>
    <row r="7470" spans="1:9">
      <c r="A7470" t="s">
        <v>4</v>
      </c>
      <c r="B7470" s="4" t="s">
        <v>5</v>
      </c>
    </row>
    <row r="7471" spans="1:9">
      <c r="A7471" t="n">
        <v>76412</v>
      </c>
      <c r="B7471" s="32" t="n">
        <v>28</v>
      </c>
    </row>
    <row r="7472" spans="1:9">
      <c r="A7472" t="s">
        <v>4</v>
      </c>
      <c r="B7472" s="4" t="s">
        <v>5</v>
      </c>
      <c r="C7472" s="4" t="s">
        <v>7</v>
      </c>
      <c r="D7472" s="4" t="s">
        <v>11</v>
      </c>
      <c r="E7472" s="4" t="s">
        <v>8</v>
      </c>
    </row>
    <row r="7473" spans="1:9">
      <c r="A7473" t="n">
        <v>76413</v>
      </c>
      <c r="B7473" s="26" t="n">
        <v>51</v>
      </c>
      <c r="C7473" s="7" t="n">
        <v>4</v>
      </c>
      <c r="D7473" s="7" t="n">
        <v>4</v>
      </c>
      <c r="E7473" s="7" t="s">
        <v>490</v>
      </c>
    </row>
    <row r="7474" spans="1:9">
      <c r="A7474" t="s">
        <v>4</v>
      </c>
      <c r="B7474" s="4" t="s">
        <v>5</v>
      </c>
      <c r="C7474" s="4" t="s">
        <v>11</v>
      </c>
    </row>
    <row r="7475" spans="1:9">
      <c r="A7475" t="n">
        <v>76427</v>
      </c>
      <c r="B7475" s="29" t="n">
        <v>16</v>
      </c>
      <c r="C7475" s="7" t="n">
        <v>0</v>
      </c>
    </row>
    <row r="7476" spans="1:9">
      <c r="A7476" t="s">
        <v>4</v>
      </c>
      <c r="B7476" s="4" t="s">
        <v>5</v>
      </c>
      <c r="C7476" s="4" t="s">
        <v>11</v>
      </c>
      <c r="D7476" s="4" t="s">
        <v>51</v>
      </c>
      <c r="E7476" s="4" t="s">
        <v>7</v>
      </c>
      <c r="F7476" s="4" t="s">
        <v>7</v>
      </c>
      <c r="G7476" s="4" t="s">
        <v>51</v>
      </c>
      <c r="H7476" s="4" t="s">
        <v>7</v>
      </c>
      <c r="I7476" s="4" t="s">
        <v>7</v>
      </c>
      <c r="J7476" s="4" t="s">
        <v>51</v>
      </c>
      <c r="K7476" s="4" t="s">
        <v>7</v>
      </c>
      <c r="L7476" s="4" t="s">
        <v>7</v>
      </c>
    </row>
    <row r="7477" spans="1:9">
      <c r="A7477" t="n">
        <v>76430</v>
      </c>
      <c r="B7477" s="31" t="n">
        <v>26</v>
      </c>
      <c r="C7477" s="7" t="n">
        <v>4</v>
      </c>
      <c r="D7477" s="7" t="s">
        <v>788</v>
      </c>
      <c r="E7477" s="7" t="n">
        <v>2</v>
      </c>
      <c r="F7477" s="7" t="n">
        <v>3</v>
      </c>
      <c r="G7477" s="7" t="s">
        <v>789</v>
      </c>
      <c r="H7477" s="7" t="n">
        <v>2</v>
      </c>
      <c r="I7477" s="7" t="n">
        <v>3</v>
      </c>
      <c r="J7477" s="7" t="s">
        <v>790</v>
      </c>
      <c r="K7477" s="7" t="n">
        <v>2</v>
      </c>
      <c r="L7477" s="7" t="n">
        <v>0</v>
      </c>
    </row>
    <row r="7478" spans="1:9">
      <c r="A7478" t="s">
        <v>4</v>
      </c>
      <c r="B7478" s="4" t="s">
        <v>5</v>
      </c>
    </row>
    <row r="7479" spans="1:9">
      <c r="A7479" t="n">
        <v>76658</v>
      </c>
      <c r="B7479" s="32" t="n">
        <v>28</v>
      </c>
    </row>
    <row r="7480" spans="1:9">
      <c r="A7480" t="s">
        <v>4</v>
      </c>
      <c r="B7480" s="4" t="s">
        <v>5</v>
      </c>
      <c r="C7480" s="4" t="s">
        <v>7</v>
      </c>
      <c r="D7480" s="4" t="s">
        <v>11</v>
      </c>
      <c r="E7480" s="4" t="s">
        <v>8</v>
      </c>
    </row>
    <row r="7481" spans="1:9">
      <c r="A7481" t="n">
        <v>76659</v>
      </c>
      <c r="B7481" s="26" t="n">
        <v>51</v>
      </c>
      <c r="C7481" s="7" t="n">
        <v>4</v>
      </c>
      <c r="D7481" s="7" t="n">
        <v>0</v>
      </c>
      <c r="E7481" s="7" t="s">
        <v>135</v>
      </c>
    </row>
    <row r="7482" spans="1:9">
      <c r="A7482" t="s">
        <v>4</v>
      </c>
      <c r="B7482" s="4" t="s">
        <v>5</v>
      </c>
      <c r="C7482" s="4" t="s">
        <v>11</v>
      </c>
    </row>
    <row r="7483" spans="1:9">
      <c r="A7483" t="n">
        <v>76673</v>
      </c>
      <c r="B7483" s="29" t="n">
        <v>16</v>
      </c>
      <c r="C7483" s="7" t="n">
        <v>0</v>
      </c>
    </row>
    <row r="7484" spans="1:9">
      <c r="A7484" t="s">
        <v>4</v>
      </c>
      <c r="B7484" s="4" t="s">
        <v>5</v>
      </c>
      <c r="C7484" s="4" t="s">
        <v>11</v>
      </c>
      <c r="D7484" s="4" t="s">
        <v>51</v>
      </c>
      <c r="E7484" s="4" t="s">
        <v>7</v>
      </c>
      <c r="F7484" s="4" t="s">
        <v>7</v>
      </c>
      <c r="G7484" s="4" t="s">
        <v>51</v>
      </c>
      <c r="H7484" s="4" t="s">
        <v>7</v>
      </c>
      <c r="I7484" s="4" t="s">
        <v>7</v>
      </c>
    </row>
    <row r="7485" spans="1:9">
      <c r="A7485" t="n">
        <v>76676</v>
      </c>
      <c r="B7485" s="31" t="n">
        <v>26</v>
      </c>
      <c r="C7485" s="7" t="n">
        <v>0</v>
      </c>
      <c r="D7485" s="7" t="s">
        <v>791</v>
      </c>
      <c r="E7485" s="7" t="n">
        <v>2</v>
      </c>
      <c r="F7485" s="7" t="n">
        <v>3</v>
      </c>
      <c r="G7485" s="7" t="s">
        <v>792</v>
      </c>
      <c r="H7485" s="7" t="n">
        <v>2</v>
      </c>
      <c r="I7485" s="7" t="n">
        <v>0</v>
      </c>
    </row>
    <row r="7486" spans="1:9">
      <c r="A7486" t="s">
        <v>4</v>
      </c>
      <c r="B7486" s="4" t="s">
        <v>5</v>
      </c>
    </row>
    <row r="7487" spans="1:9">
      <c r="A7487" t="n">
        <v>76818</v>
      </c>
      <c r="B7487" s="32" t="n">
        <v>28</v>
      </c>
    </row>
    <row r="7488" spans="1:9">
      <c r="A7488" t="s">
        <v>4</v>
      </c>
      <c r="B7488" s="4" t="s">
        <v>5</v>
      </c>
      <c r="C7488" s="4" t="s">
        <v>7</v>
      </c>
      <c r="D7488" s="4" t="s">
        <v>11</v>
      </c>
      <c r="E7488" s="4" t="s">
        <v>8</v>
      </c>
    </row>
    <row r="7489" spans="1:12">
      <c r="A7489" t="n">
        <v>76819</v>
      </c>
      <c r="B7489" s="26" t="n">
        <v>51</v>
      </c>
      <c r="C7489" s="7" t="n">
        <v>4</v>
      </c>
      <c r="D7489" s="7" t="n">
        <v>4</v>
      </c>
      <c r="E7489" s="7" t="s">
        <v>490</v>
      </c>
    </row>
    <row r="7490" spans="1:12">
      <c r="A7490" t="s">
        <v>4</v>
      </c>
      <c r="B7490" s="4" t="s">
        <v>5</v>
      </c>
      <c r="C7490" s="4" t="s">
        <v>11</v>
      </c>
    </row>
    <row r="7491" spans="1:12">
      <c r="A7491" t="n">
        <v>76833</v>
      </c>
      <c r="B7491" s="29" t="n">
        <v>16</v>
      </c>
      <c r="C7491" s="7" t="n">
        <v>0</v>
      </c>
    </row>
    <row r="7492" spans="1:12">
      <c r="A7492" t="s">
        <v>4</v>
      </c>
      <c r="B7492" s="4" t="s">
        <v>5</v>
      </c>
      <c r="C7492" s="4" t="s">
        <v>11</v>
      </c>
      <c r="D7492" s="4" t="s">
        <v>51</v>
      </c>
      <c r="E7492" s="4" t="s">
        <v>7</v>
      </c>
      <c r="F7492" s="4" t="s">
        <v>7</v>
      </c>
      <c r="G7492" s="4" t="s">
        <v>51</v>
      </c>
      <c r="H7492" s="4" t="s">
        <v>7</v>
      </c>
      <c r="I7492" s="4" t="s">
        <v>7</v>
      </c>
      <c r="J7492" s="4" t="s">
        <v>51</v>
      </c>
      <c r="K7492" s="4" t="s">
        <v>7</v>
      </c>
      <c r="L7492" s="4" t="s">
        <v>7</v>
      </c>
    </row>
    <row r="7493" spans="1:12">
      <c r="A7493" t="n">
        <v>76836</v>
      </c>
      <c r="B7493" s="31" t="n">
        <v>26</v>
      </c>
      <c r="C7493" s="7" t="n">
        <v>4</v>
      </c>
      <c r="D7493" s="7" t="s">
        <v>793</v>
      </c>
      <c r="E7493" s="7" t="n">
        <v>2</v>
      </c>
      <c r="F7493" s="7" t="n">
        <v>3</v>
      </c>
      <c r="G7493" s="7" t="s">
        <v>794</v>
      </c>
      <c r="H7493" s="7" t="n">
        <v>2</v>
      </c>
      <c r="I7493" s="7" t="n">
        <v>3</v>
      </c>
      <c r="J7493" s="7" t="s">
        <v>795</v>
      </c>
      <c r="K7493" s="7" t="n">
        <v>2</v>
      </c>
      <c r="L7493" s="7" t="n">
        <v>0</v>
      </c>
    </row>
    <row r="7494" spans="1:12">
      <c r="A7494" t="s">
        <v>4</v>
      </c>
      <c r="B7494" s="4" t="s">
        <v>5</v>
      </c>
    </row>
    <row r="7495" spans="1:12">
      <c r="A7495" t="n">
        <v>77115</v>
      </c>
      <c r="B7495" s="32" t="n">
        <v>28</v>
      </c>
    </row>
    <row r="7496" spans="1:12">
      <c r="A7496" t="s">
        <v>4</v>
      </c>
      <c r="B7496" s="4" t="s">
        <v>5</v>
      </c>
      <c r="C7496" s="4" t="s">
        <v>7</v>
      </c>
      <c r="D7496" s="4" t="s">
        <v>11</v>
      </c>
      <c r="E7496" s="4" t="s">
        <v>8</v>
      </c>
    </row>
    <row r="7497" spans="1:12">
      <c r="A7497" t="n">
        <v>77116</v>
      </c>
      <c r="B7497" s="26" t="n">
        <v>51</v>
      </c>
      <c r="C7497" s="7" t="n">
        <v>4</v>
      </c>
      <c r="D7497" s="7" t="n">
        <v>0</v>
      </c>
      <c r="E7497" s="7" t="s">
        <v>490</v>
      </c>
    </row>
    <row r="7498" spans="1:12">
      <c r="A7498" t="s">
        <v>4</v>
      </c>
      <c r="B7498" s="4" t="s">
        <v>5</v>
      </c>
      <c r="C7498" s="4" t="s">
        <v>11</v>
      </c>
    </row>
    <row r="7499" spans="1:12">
      <c r="A7499" t="n">
        <v>77130</v>
      </c>
      <c r="B7499" s="29" t="n">
        <v>16</v>
      </c>
      <c r="C7499" s="7" t="n">
        <v>0</v>
      </c>
    </row>
    <row r="7500" spans="1:12">
      <c r="A7500" t="s">
        <v>4</v>
      </c>
      <c r="B7500" s="4" t="s">
        <v>5</v>
      </c>
      <c r="C7500" s="4" t="s">
        <v>11</v>
      </c>
      <c r="D7500" s="4" t="s">
        <v>51</v>
      </c>
      <c r="E7500" s="4" t="s">
        <v>7</v>
      </c>
      <c r="F7500" s="4" t="s">
        <v>7</v>
      </c>
    </row>
    <row r="7501" spans="1:12">
      <c r="A7501" t="n">
        <v>77133</v>
      </c>
      <c r="B7501" s="31" t="n">
        <v>26</v>
      </c>
      <c r="C7501" s="7" t="n">
        <v>0</v>
      </c>
      <c r="D7501" s="7" t="s">
        <v>796</v>
      </c>
      <c r="E7501" s="7" t="n">
        <v>2</v>
      </c>
      <c r="F7501" s="7" t="n">
        <v>0</v>
      </c>
    </row>
    <row r="7502" spans="1:12">
      <c r="A7502" t="s">
        <v>4</v>
      </c>
      <c r="B7502" s="4" t="s">
        <v>5</v>
      </c>
    </row>
    <row r="7503" spans="1:12">
      <c r="A7503" t="n">
        <v>77162</v>
      </c>
      <c r="B7503" s="32" t="n">
        <v>28</v>
      </c>
    </row>
    <row r="7504" spans="1:12">
      <c r="A7504" t="s">
        <v>4</v>
      </c>
      <c r="B7504" s="4" t="s">
        <v>5</v>
      </c>
      <c r="C7504" s="4" t="s">
        <v>7</v>
      </c>
      <c r="D7504" s="4" t="s">
        <v>11</v>
      </c>
      <c r="E7504" s="4" t="s">
        <v>14</v>
      </c>
      <c r="F7504" s="4" t="s">
        <v>14</v>
      </c>
      <c r="G7504" s="4" t="s">
        <v>14</v>
      </c>
      <c r="H7504" s="4" t="s">
        <v>14</v>
      </c>
      <c r="I7504" s="4" t="s">
        <v>11</v>
      </c>
      <c r="J7504" s="4" t="s">
        <v>7</v>
      </c>
    </row>
    <row r="7505" spans="1:12">
      <c r="A7505" t="n">
        <v>77163</v>
      </c>
      <c r="B7505" s="73" t="n">
        <v>69</v>
      </c>
      <c r="C7505" s="7" t="n">
        <v>3</v>
      </c>
      <c r="D7505" s="7" t="n">
        <v>0</v>
      </c>
      <c r="E7505" s="7" t="n">
        <v>1065353216</v>
      </c>
      <c r="F7505" s="7" t="n">
        <v>1065353216</v>
      </c>
      <c r="G7505" s="7" t="n">
        <v>1065353216</v>
      </c>
      <c r="H7505" s="7" t="n">
        <v>0</v>
      </c>
      <c r="I7505" s="7" t="n">
        <v>1000</v>
      </c>
      <c r="J7505" s="7" t="n">
        <v>3</v>
      </c>
    </row>
    <row r="7506" spans="1:12">
      <c r="A7506" t="s">
        <v>4</v>
      </c>
      <c r="B7506" s="4" t="s">
        <v>5</v>
      </c>
      <c r="C7506" s="4" t="s">
        <v>7</v>
      </c>
      <c r="D7506" s="4" t="s">
        <v>11</v>
      </c>
      <c r="E7506" s="4" t="s">
        <v>14</v>
      </c>
      <c r="F7506" s="4" t="s">
        <v>14</v>
      </c>
      <c r="G7506" s="4" t="s">
        <v>14</v>
      </c>
      <c r="H7506" s="4" t="s">
        <v>14</v>
      </c>
      <c r="I7506" s="4" t="s">
        <v>11</v>
      </c>
      <c r="J7506" s="4" t="s">
        <v>7</v>
      </c>
    </row>
    <row r="7507" spans="1:12">
      <c r="A7507" t="n">
        <v>77186</v>
      </c>
      <c r="B7507" s="73" t="n">
        <v>69</v>
      </c>
      <c r="C7507" s="7" t="n">
        <v>3</v>
      </c>
      <c r="D7507" s="7" t="n">
        <v>4</v>
      </c>
      <c r="E7507" s="7" t="n">
        <v>1065353216</v>
      </c>
      <c r="F7507" s="7" t="n">
        <v>1065353216</v>
      </c>
      <c r="G7507" s="7" t="n">
        <v>1065353216</v>
      </c>
      <c r="H7507" s="7" t="n">
        <v>0</v>
      </c>
      <c r="I7507" s="7" t="n">
        <v>1000</v>
      </c>
      <c r="J7507" s="7" t="n">
        <v>3</v>
      </c>
    </row>
    <row r="7508" spans="1:12">
      <c r="A7508" t="s">
        <v>4</v>
      </c>
      <c r="B7508" s="4" t="s">
        <v>5</v>
      </c>
      <c r="C7508" s="4" t="s">
        <v>7</v>
      </c>
      <c r="D7508" s="4" t="s">
        <v>11</v>
      </c>
      <c r="E7508" s="4" t="s">
        <v>13</v>
      </c>
    </row>
    <row r="7509" spans="1:12">
      <c r="A7509" t="n">
        <v>77209</v>
      </c>
      <c r="B7509" s="48" t="n">
        <v>58</v>
      </c>
      <c r="C7509" s="7" t="n">
        <v>0</v>
      </c>
      <c r="D7509" s="7" t="n">
        <v>1000</v>
      </c>
      <c r="E7509" s="7" t="n">
        <v>1</v>
      </c>
    </row>
    <row r="7510" spans="1:12">
      <c r="A7510" t="s">
        <v>4</v>
      </c>
      <c r="B7510" s="4" t="s">
        <v>5</v>
      </c>
      <c r="C7510" s="4" t="s">
        <v>7</v>
      </c>
      <c r="D7510" s="4" t="s">
        <v>11</v>
      </c>
    </row>
    <row r="7511" spans="1:12">
      <c r="A7511" t="n">
        <v>77217</v>
      </c>
      <c r="B7511" s="48" t="n">
        <v>58</v>
      </c>
      <c r="C7511" s="7" t="n">
        <v>255</v>
      </c>
      <c r="D7511" s="7" t="n">
        <v>0</v>
      </c>
    </row>
    <row r="7512" spans="1:12">
      <c r="A7512" t="s">
        <v>4</v>
      </c>
      <c r="B7512" s="4" t="s">
        <v>5</v>
      </c>
      <c r="C7512" s="4" t="s">
        <v>7</v>
      </c>
      <c r="D7512" s="4" t="s">
        <v>11</v>
      </c>
    </row>
    <row r="7513" spans="1:12">
      <c r="A7513" t="n">
        <v>77221</v>
      </c>
      <c r="B7513" s="48" t="n">
        <v>58</v>
      </c>
      <c r="C7513" s="7" t="n">
        <v>11</v>
      </c>
      <c r="D7513" s="7" t="n">
        <v>300</v>
      </c>
    </row>
    <row r="7514" spans="1:12">
      <c r="A7514" t="s">
        <v>4</v>
      </c>
      <c r="B7514" s="4" t="s">
        <v>5</v>
      </c>
      <c r="C7514" s="4" t="s">
        <v>7</v>
      </c>
      <c r="D7514" s="4" t="s">
        <v>11</v>
      </c>
    </row>
    <row r="7515" spans="1:12">
      <c r="A7515" t="n">
        <v>77225</v>
      </c>
      <c r="B7515" s="48" t="n">
        <v>58</v>
      </c>
      <c r="C7515" s="7" t="n">
        <v>12</v>
      </c>
      <c r="D7515" s="7" t="n">
        <v>0</v>
      </c>
    </row>
    <row r="7516" spans="1:12">
      <c r="A7516" t="s">
        <v>4</v>
      </c>
      <c r="B7516" s="4" t="s">
        <v>5</v>
      </c>
      <c r="C7516" s="4" t="s">
        <v>7</v>
      </c>
      <c r="D7516" s="4" t="s">
        <v>11</v>
      </c>
    </row>
    <row r="7517" spans="1:12">
      <c r="A7517" t="n">
        <v>77229</v>
      </c>
      <c r="B7517" s="73" t="n">
        <v>69</v>
      </c>
      <c r="C7517" s="7" t="n">
        <v>1</v>
      </c>
      <c r="D7517" s="7" t="n">
        <v>0</v>
      </c>
    </row>
    <row r="7518" spans="1:12">
      <c r="A7518" t="s">
        <v>4</v>
      </c>
      <c r="B7518" s="4" t="s">
        <v>5</v>
      </c>
      <c r="C7518" s="4" t="s">
        <v>7</v>
      </c>
      <c r="D7518" s="4" t="s">
        <v>11</v>
      </c>
    </row>
    <row r="7519" spans="1:12">
      <c r="A7519" t="n">
        <v>77233</v>
      </c>
      <c r="B7519" s="73" t="n">
        <v>69</v>
      </c>
      <c r="C7519" s="7" t="n">
        <v>1</v>
      </c>
      <c r="D7519" s="7" t="n">
        <v>4</v>
      </c>
    </row>
    <row r="7520" spans="1:12">
      <c r="A7520" t="s">
        <v>4</v>
      </c>
      <c r="B7520" s="4" t="s">
        <v>5</v>
      </c>
      <c r="C7520" s="4" t="s">
        <v>7</v>
      </c>
      <c r="D7520" s="4" t="s">
        <v>11</v>
      </c>
      <c r="E7520" s="4" t="s">
        <v>11</v>
      </c>
      <c r="F7520" s="4" t="s">
        <v>7</v>
      </c>
    </row>
    <row r="7521" spans="1:10">
      <c r="A7521" t="n">
        <v>77237</v>
      </c>
      <c r="B7521" s="56" t="n">
        <v>25</v>
      </c>
      <c r="C7521" s="7" t="n">
        <v>1</v>
      </c>
      <c r="D7521" s="7" t="n">
        <v>65535</v>
      </c>
      <c r="E7521" s="7" t="n">
        <v>65535</v>
      </c>
      <c r="F7521" s="7" t="n">
        <v>0</v>
      </c>
    </row>
    <row r="7522" spans="1:10">
      <c r="A7522" t="s">
        <v>4</v>
      </c>
      <c r="B7522" s="4" t="s">
        <v>5</v>
      </c>
      <c r="C7522" s="4" t="s">
        <v>7</v>
      </c>
      <c r="D7522" s="4" t="s">
        <v>11</v>
      </c>
      <c r="E7522" s="4" t="s">
        <v>11</v>
      </c>
    </row>
    <row r="7523" spans="1:10">
      <c r="A7523" t="n">
        <v>77244</v>
      </c>
      <c r="B7523" s="56" t="n">
        <v>25</v>
      </c>
      <c r="C7523" s="7" t="n">
        <v>2</v>
      </c>
      <c r="D7523" s="7" t="n">
        <v>65535</v>
      </c>
      <c r="E7523" s="7" t="n">
        <v>65535</v>
      </c>
    </row>
    <row r="7524" spans="1:10">
      <c r="A7524" t="s">
        <v>4</v>
      </c>
      <c r="B7524" s="4" t="s">
        <v>5</v>
      </c>
      <c r="C7524" s="4" t="s">
        <v>11</v>
      </c>
      <c r="D7524" s="4" t="s">
        <v>7</v>
      </c>
      <c r="E7524" s="4" t="s">
        <v>8</v>
      </c>
      <c r="F7524" s="4" t="s">
        <v>13</v>
      </c>
      <c r="G7524" s="4" t="s">
        <v>13</v>
      </c>
      <c r="H7524" s="4" t="s">
        <v>13</v>
      </c>
    </row>
    <row r="7525" spans="1:10">
      <c r="A7525" t="n">
        <v>77250</v>
      </c>
      <c r="B7525" s="24" t="n">
        <v>48</v>
      </c>
      <c r="C7525" s="7" t="n">
        <v>0</v>
      </c>
      <c r="D7525" s="7" t="n">
        <v>0</v>
      </c>
      <c r="E7525" s="7" t="s">
        <v>33</v>
      </c>
      <c r="F7525" s="7" t="n">
        <v>0</v>
      </c>
      <c r="G7525" s="7" t="n">
        <v>1</v>
      </c>
      <c r="H7525" s="7" t="n">
        <v>0</v>
      </c>
    </row>
    <row r="7526" spans="1:10">
      <c r="A7526" t="s">
        <v>4</v>
      </c>
      <c r="B7526" s="4" t="s">
        <v>5</v>
      </c>
      <c r="C7526" s="4" t="s">
        <v>11</v>
      </c>
      <c r="D7526" s="4" t="s">
        <v>7</v>
      </c>
      <c r="E7526" s="4" t="s">
        <v>8</v>
      </c>
      <c r="F7526" s="4" t="s">
        <v>13</v>
      </c>
      <c r="G7526" s="4" t="s">
        <v>13</v>
      </c>
      <c r="H7526" s="4" t="s">
        <v>13</v>
      </c>
    </row>
    <row r="7527" spans="1:10">
      <c r="A7527" t="n">
        <v>77277</v>
      </c>
      <c r="B7527" s="24" t="n">
        <v>48</v>
      </c>
      <c r="C7527" s="7" t="n">
        <v>4</v>
      </c>
      <c r="D7527" s="7" t="n">
        <v>0</v>
      </c>
      <c r="E7527" s="7" t="s">
        <v>33</v>
      </c>
      <c r="F7527" s="7" t="n">
        <v>0</v>
      </c>
      <c r="G7527" s="7" t="n">
        <v>1</v>
      </c>
      <c r="H7527" s="7" t="n">
        <v>0</v>
      </c>
    </row>
    <row r="7528" spans="1:10">
      <c r="A7528" t="s">
        <v>4</v>
      </c>
      <c r="B7528" s="4" t="s">
        <v>5</v>
      </c>
      <c r="C7528" s="4" t="s">
        <v>7</v>
      </c>
      <c r="D7528" s="4" t="s">
        <v>11</v>
      </c>
      <c r="E7528" s="4" t="s">
        <v>13</v>
      </c>
      <c r="F7528" s="4" t="s">
        <v>11</v>
      </c>
      <c r="G7528" s="4" t="s">
        <v>14</v>
      </c>
      <c r="H7528" s="4" t="s">
        <v>14</v>
      </c>
      <c r="I7528" s="4" t="s">
        <v>11</v>
      </c>
      <c r="J7528" s="4" t="s">
        <v>11</v>
      </c>
      <c r="K7528" s="4" t="s">
        <v>14</v>
      </c>
      <c r="L7528" s="4" t="s">
        <v>14</v>
      </c>
      <c r="M7528" s="4" t="s">
        <v>14</v>
      </c>
      <c r="N7528" s="4" t="s">
        <v>14</v>
      </c>
      <c r="O7528" s="4" t="s">
        <v>8</v>
      </c>
    </row>
    <row r="7529" spans="1:10">
      <c r="A7529" t="n">
        <v>77304</v>
      </c>
      <c r="B7529" s="15" t="n">
        <v>50</v>
      </c>
      <c r="C7529" s="7" t="n">
        <v>0</v>
      </c>
      <c r="D7529" s="7" t="n">
        <v>10125</v>
      </c>
      <c r="E7529" s="7" t="n">
        <v>0.800000011920929</v>
      </c>
      <c r="F7529" s="7" t="n">
        <v>0</v>
      </c>
      <c r="G7529" s="7" t="n">
        <v>0</v>
      </c>
      <c r="H7529" s="7" t="n">
        <v>0</v>
      </c>
      <c r="I7529" s="7" t="n">
        <v>0</v>
      </c>
      <c r="J7529" s="7" t="n">
        <v>65533</v>
      </c>
      <c r="K7529" s="7" t="n">
        <v>0</v>
      </c>
      <c r="L7529" s="7" t="n">
        <v>0</v>
      </c>
      <c r="M7529" s="7" t="n">
        <v>0</v>
      </c>
      <c r="N7529" s="7" t="n">
        <v>0</v>
      </c>
      <c r="O7529" s="7" t="s">
        <v>22</v>
      </c>
    </row>
    <row r="7530" spans="1:10">
      <c r="A7530" t="s">
        <v>4</v>
      </c>
      <c r="B7530" s="4" t="s">
        <v>5</v>
      </c>
      <c r="C7530" s="4" t="s">
        <v>7</v>
      </c>
      <c r="D7530" s="4" t="s">
        <v>7</v>
      </c>
      <c r="E7530" s="4" t="s">
        <v>13</v>
      </c>
      <c r="F7530" s="4" t="s">
        <v>13</v>
      </c>
      <c r="G7530" s="4" t="s">
        <v>13</v>
      </c>
      <c r="H7530" s="4" t="s">
        <v>11</v>
      </c>
    </row>
    <row r="7531" spans="1:10">
      <c r="A7531" t="n">
        <v>77343</v>
      </c>
      <c r="B7531" s="53" t="n">
        <v>45</v>
      </c>
      <c r="C7531" s="7" t="n">
        <v>2</v>
      </c>
      <c r="D7531" s="7" t="n">
        <v>3</v>
      </c>
      <c r="E7531" s="7" t="n">
        <v>-11.789999961853</v>
      </c>
      <c r="F7531" s="7" t="n">
        <v>1.33000004291534</v>
      </c>
      <c r="G7531" s="7" t="n">
        <v>8.44999980926514</v>
      </c>
      <c r="H7531" s="7" t="n">
        <v>0</v>
      </c>
    </row>
    <row r="7532" spans="1:10">
      <c r="A7532" t="s">
        <v>4</v>
      </c>
      <c r="B7532" s="4" t="s">
        <v>5</v>
      </c>
      <c r="C7532" s="4" t="s">
        <v>7</v>
      </c>
      <c r="D7532" s="4" t="s">
        <v>7</v>
      </c>
      <c r="E7532" s="4" t="s">
        <v>13</v>
      </c>
      <c r="F7532" s="4" t="s">
        <v>13</v>
      </c>
      <c r="G7532" s="4" t="s">
        <v>13</v>
      </c>
      <c r="H7532" s="4" t="s">
        <v>11</v>
      </c>
    </row>
    <row r="7533" spans="1:10">
      <c r="A7533" t="n">
        <v>77360</v>
      </c>
      <c r="B7533" s="53" t="n">
        <v>45</v>
      </c>
      <c r="C7533" s="7" t="n">
        <v>2</v>
      </c>
      <c r="D7533" s="7" t="n">
        <v>3</v>
      </c>
      <c r="E7533" s="7" t="n">
        <v>-11.789999961853</v>
      </c>
      <c r="F7533" s="7" t="n">
        <v>0.829999983310699</v>
      </c>
      <c r="G7533" s="7" t="n">
        <v>8.44999980926514</v>
      </c>
      <c r="H7533" s="7" t="n">
        <v>3500</v>
      </c>
    </row>
    <row r="7534" spans="1:10">
      <c r="A7534" t="s">
        <v>4</v>
      </c>
      <c r="B7534" s="4" t="s">
        <v>5</v>
      </c>
      <c r="C7534" s="4" t="s">
        <v>7</v>
      </c>
      <c r="D7534" s="4" t="s">
        <v>7</v>
      </c>
      <c r="E7534" s="4" t="s">
        <v>13</v>
      </c>
      <c r="F7534" s="4" t="s">
        <v>13</v>
      </c>
      <c r="G7534" s="4" t="s">
        <v>13</v>
      </c>
      <c r="H7534" s="4" t="s">
        <v>11</v>
      </c>
      <c r="I7534" s="4" t="s">
        <v>7</v>
      </c>
    </row>
    <row r="7535" spans="1:10">
      <c r="A7535" t="n">
        <v>77377</v>
      </c>
      <c r="B7535" s="53" t="n">
        <v>45</v>
      </c>
      <c r="C7535" s="7" t="n">
        <v>4</v>
      </c>
      <c r="D7535" s="7" t="n">
        <v>3</v>
      </c>
      <c r="E7535" s="7" t="n">
        <v>350.040008544922</v>
      </c>
      <c r="F7535" s="7" t="n">
        <v>117.580001831055</v>
      </c>
      <c r="G7535" s="7" t="n">
        <v>0</v>
      </c>
      <c r="H7535" s="7" t="n">
        <v>0</v>
      </c>
      <c r="I7535" s="7" t="n">
        <v>0</v>
      </c>
    </row>
    <row r="7536" spans="1:10">
      <c r="A7536" t="s">
        <v>4</v>
      </c>
      <c r="B7536" s="4" t="s">
        <v>5</v>
      </c>
      <c r="C7536" s="4" t="s">
        <v>7</v>
      </c>
      <c r="D7536" s="4" t="s">
        <v>7</v>
      </c>
      <c r="E7536" s="4" t="s">
        <v>13</v>
      </c>
      <c r="F7536" s="4" t="s">
        <v>11</v>
      </c>
    </row>
    <row r="7537" spans="1:15">
      <c r="A7537" t="n">
        <v>77395</v>
      </c>
      <c r="B7537" s="53" t="n">
        <v>45</v>
      </c>
      <c r="C7537" s="7" t="n">
        <v>5</v>
      </c>
      <c r="D7537" s="7" t="n">
        <v>3</v>
      </c>
      <c r="E7537" s="7" t="n">
        <v>1.5</v>
      </c>
      <c r="F7537" s="7" t="n">
        <v>0</v>
      </c>
    </row>
    <row r="7538" spans="1:15">
      <c r="A7538" t="s">
        <v>4</v>
      </c>
      <c r="B7538" s="4" t="s">
        <v>5</v>
      </c>
      <c r="C7538" s="4" t="s">
        <v>7</v>
      </c>
      <c r="D7538" s="4" t="s">
        <v>7</v>
      </c>
      <c r="E7538" s="4" t="s">
        <v>13</v>
      </c>
      <c r="F7538" s="4" t="s">
        <v>11</v>
      </c>
    </row>
    <row r="7539" spans="1:15">
      <c r="A7539" t="n">
        <v>77404</v>
      </c>
      <c r="B7539" s="53" t="n">
        <v>45</v>
      </c>
      <c r="C7539" s="7" t="n">
        <v>11</v>
      </c>
      <c r="D7539" s="7" t="n">
        <v>3</v>
      </c>
      <c r="E7539" s="7" t="n">
        <v>34</v>
      </c>
      <c r="F7539" s="7" t="n">
        <v>0</v>
      </c>
    </row>
    <row r="7540" spans="1:15">
      <c r="A7540" t="s">
        <v>4</v>
      </c>
      <c r="B7540" s="4" t="s">
        <v>5</v>
      </c>
      <c r="C7540" s="4" t="s">
        <v>11</v>
      </c>
      <c r="D7540" s="4" t="s">
        <v>13</v>
      </c>
      <c r="E7540" s="4" t="s">
        <v>13</v>
      </c>
      <c r="F7540" s="4" t="s">
        <v>13</v>
      </c>
      <c r="G7540" s="4" t="s">
        <v>11</v>
      </c>
      <c r="H7540" s="4" t="s">
        <v>11</v>
      </c>
    </row>
    <row r="7541" spans="1:15">
      <c r="A7541" t="n">
        <v>77413</v>
      </c>
      <c r="B7541" s="47" t="n">
        <v>60</v>
      </c>
      <c r="C7541" s="7" t="n">
        <v>0</v>
      </c>
      <c r="D7541" s="7" t="n">
        <v>0</v>
      </c>
      <c r="E7541" s="7" t="n">
        <v>-10</v>
      </c>
      <c r="F7541" s="7" t="n">
        <v>0</v>
      </c>
      <c r="G7541" s="7" t="n">
        <v>0</v>
      </c>
      <c r="H7541" s="7" t="n">
        <v>0</v>
      </c>
    </row>
    <row r="7542" spans="1:15">
      <c r="A7542" t="s">
        <v>4</v>
      </c>
      <c r="B7542" s="4" t="s">
        <v>5</v>
      </c>
      <c r="C7542" s="4" t="s">
        <v>7</v>
      </c>
      <c r="D7542" s="4" t="s">
        <v>11</v>
      </c>
      <c r="E7542" s="4" t="s">
        <v>13</v>
      </c>
    </row>
    <row r="7543" spans="1:15">
      <c r="A7543" t="n">
        <v>77432</v>
      </c>
      <c r="B7543" s="48" t="n">
        <v>58</v>
      </c>
      <c r="C7543" s="7" t="n">
        <v>100</v>
      </c>
      <c r="D7543" s="7" t="n">
        <v>2000</v>
      </c>
      <c r="E7543" s="7" t="n">
        <v>1</v>
      </c>
    </row>
    <row r="7544" spans="1:15">
      <c r="A7544" t="s">
        <v>4</v>
      </c>
      <c r="B7544" s="4" t="s">
        <v>5</v>
      </c>
      <c r="C7544" s="4" t="s">
        <v>7</v>
      </c>
      <c r="D7544" s="4" t="s">
        <v>11</v>
      </c>
    </row>
    <row r="7545" spans="1:15">
      <c r="A7545" t="n">
        <v>77440</v>
      </c>
      <c r="B7545" s="48" t="n">
        <v>58</v>
      </c>
      <c r="C7545" s="7" t="n">
        <v>255</v>
      </c>
      <c r="D7545" s="7" t="n">
        <v>0</v>
      </c>
    </row>
    <row r="7546" spans="1:15">
      <c r="A7546" t="s">
        <v>4</v>
      </c>
      <c r="B7546" s="4" t="s">
        <v>5</v>
      </c>
      <c r="C7546" s="4" t="s">
        <v>7</v>
      </c>
      <c r="D7546" s="4" t="s">
        <v>11</v>
      </c>
    </row>
    <row r="7547" spans="1:15">
      <c r="A7547" t="n">
        <v>77444</v>
      </c>
      <c r="B7547" s="53" t="n">
        <v>45</v>
      </c>
      <c r="C7547" s="7" t="n">
        <v>7</v>
      </c>
      <c r="D7547" s="7" t="n">
        <v>255</v>
      </c>
    </row>
    <row r="7548" spans="1:15">
      <c r="A7548" t="s">
        <v>4</v>
      </c>
      <c r="B7548" s="4" t="s">
        <v>5</v>
      </c>
      <c r="C7548" s="4" t="s">
        <v>7</v>
      </c>
      <c r="D7548" s="4" t="s">
        <v>11</v>
      </c>
      <c r="E7548" s="4" t="s">
        <v>8</v>
      </c>
    </row>
    <row r="7549" spans="1:15">
      <c r="A7549" t="n">
        <v>77448</v>
      </c>
      <c r="B7549" s="26" t="n">
        <v>51</v>
      </c>
      <c r="C7549" s="7" t="n">
        <v>4</v>
      </c>
      <c r="D7549" s="7" t="n">
        <v>0</v>
      </c>
      <c r="E7549" s="7" t="s">
        <v>256</v>
      </c>
    </row>
    <row r="7550" spans="1:15">
      <c r="A7550" t="s">
        <v>4</v>
      </c>
      <c r="B7550" s="4" t="s">
        <v>5</v>
      </c>
      <c r="C7550" s="4" t="s">
        <v>11</v>
      </c>
    </row>
    <row r="7551" spans="1:15">
      <c r="A7551" t="n">
        <v>77461</v>
      </c>
      <c r="B7551" s="29" t="n">
        <v>16</v>
      </c>
      <c r="C7551" s="7" t="n">
        <v>0</v>
      </c>
    </row>
    <row r="7552" spans="1:15">
      <c r="A7552" t="s">
        <v>4</v>
      </c>
      <c r="B7552" s="4" t="s">
        <v>5</v>
      </c>
      <c r="C7552" s="4" t="s">
        <v>11</v>
      </c>
      <c r="D7552" s="4" t="s">
        <v>51</v>
      </c>
      <c r="E7552" s="4" t="s">
        <v>7</v>
      </c>
      <c r="F7552" s="4" t="s">
        <v>7</v>
      </c>
      <c r="G7552" s="4" t="s">
        <v>51</v>
      </c>
      <c r="H7552" s="4" t="s">
        <v>7</v>
      </c>
      <c r="I7552" s="4" t="s">
        <v>7</v>
      </c>
      <c r="J7552" s="4" t="s">
        <v>51</v>
      </c>
      <c r="K7552" s="4" t="s">
        <v>7</v>
      </c>
      <c r="L7552" s="4" t="s">
        <v>7</v>
      </c>
    </row>
    <row r="7553" spans="1:12">
      <c r="A7553" t="n">
        <v>77464</v>
      </c>
      <c r="B7553" s="31" t="n">
        <v>26</v>
      </c>
      <c r="C7553" s="7" t="n">
        <v>0</v>
      </c>
      <c r="D7553" s="7" t="s">
        <v>797</v>
      </c>
      <c r="E7553" s="7" t="n">
        <v>2</v>
      </c>
      <c r="F7553" s="7" t="n">
        <v>3</v>
      </c>
      <c r="G7553" s="7" t="s">
        <v>798</v>
      </c>
      <c r="H7553" s="7" t="n">
        <v>2</v>
      </c>
      <c r="I7553" s="7" t="n">
        <v>3</v>
      </c>
      <c r="J7553" s="7" t="s">
        <v>799</v>
      </c>
      <c r="K7553" s="7" t="n">
        <v>2</v>
      </c>
      <c r="L7553" s="7" t="n">
        <v>0</v>
      </c>
    </row>
    <row r="7554" spans="1:12">
      <c r="A7554" t="s">
        <v>4</v>
      </c>
      <c r="B7554" s="4" t="s">
        <v>5</v>
      </c>
    </row>
    <row r="7555" spans="1:12">
      <c r="A7555" t="n">
        <v>77696</v>
      </c>
      <c r="B7555" s="32" t="n">
        <v>28</v>
      </c>
    </row>
    <row r="7556" spans="1:12">
      <c r="A7556" t="s">
        <v>4</v>
      </c>
      <c r="B7556" s="4" t="s">
        <v>5</v>
      </c>
      <c r="C7556" s="4" t="s">
        <v>7</v>
      </c>
      <c r="D7556" s="4" t="s">
        <v>11</v>
      </c>
      <c r="E7556" s="4" t="s">
        <v>11</v>
      </c>
      <c r="F7556" s="4" t="s">
        <v>7</v>
      </c>
    </row>
    <row r="7557" spans="1:12">
      <c r="A7557" t="n">
        <v>77697</v>
      </c>
      <c r="B7557" s="56" t="n">
        <v>25</v>
      </c>
      <c r="C7557" s="7" t="n">
        <v>1</v>
      </c>
      <c r="D7557" s="7" t="n">
        <v>60</v>
      </c>
      <c r="E7557" s="7" t="n">
        <v>640</v>
      </c>
      <c r="F7557" s="7" t="n">
        <v>1</v>
      </c>
    </row>
    <row r="7558" spans="1:12">
      <c r="A7558" t="s">
        <v>4</v>
      </c>
      <c r="B7558" s="4" t="s">
        <v>5</v>
      </c>
      <c r="C7558" s="4" t="s">
        <v>7</v>
      </c>
      <c r="D7558" s="4" t="s">
        <v>11</v>
      </c>
      <c r="E7558" s="4" t="s">
        <v>8</v>
      </c>
    </row>
    <row r="7559" spans="1:12">
      <c r="A7559" t="n">
        <v>77704</v>
      </c>
      <c r="B7559" s="26" t="n">
        <v>51</v>
      </c>
      <c r="C7559" s="7" t="n">
        <v>4</v>
      </c>
      <c r="D7559" s="7" t="n">
        <v>4</v>
      </c>
      <c r="E7559" s="7" t="s">
        <v>562</v>
      </c>
    </row>
    <row r="7560" spans="1:12">
      <c r="A7560" t="s">
        <v>4</v>
      </c>
      <c r="B7560" s="4" t="s">
        <v>5</v>
      </c>
      <c r="C7560" s="4" t="s">
        <v>11</v>
      </c>
    </row>
    <row r="7561" spans="1:12">
      <c r="A7561" t="n">
        <v>77718</v>
      </c>
      <c r="B7561" s="29" t="n">
        <v>16</v>
      </c>
      <c r="C7561" s="7" t="n">
        <v>0</v>
      </c>
    </row>
    <row r="7562" spans="1:12">
      <c r="A7562" t="s">
        <v>4</v>
      </c>
      <c r="B7562" s="4" t="s">
        <v>5</v>
      </c>
      <c r="C7562" s="4" t="s">
        <v>11</v>
      </c>
      <c r="D7562" s="4" t="s">
        <v>51</v>
      </c>
      <c r="E7562" s="4" t="s">
        <v>7</v>
      </c>
      <c r="F7562" s="4" t="s">
        <v>7</v>
      </c>
      <c r="G7562" s="4" t="s">
        <v>51</v>
      </c>
      <c r="H7562" s="4" t="s">
        <v>7</v>
      </c>
      <c r="I7562" s="4" t="s">
        <v>7</v>
      </c>
    </row>
    <row r="7563" spans="1:12">
      <c r="A7563" t="n">
        <v>77721</v>
      </c>
      <c r="B7563" s="31" t="n">
        <v>26</v>
      </c>
      <c r="C7563" s="7" t="n">
        <v>4</v>
      </c>
      <c r="D7563" s="7" t="s">
        <v>800</v>
      </c>
      <c r="E7563" s="7" t="n">
        <v>2</v>
      </c>
      <c r="F7563" s="7" t="n">
        <v>3</v>
      </c>
      <c r="G7563" s="7" t="s">
        <v>801</v>
      </c>
      <c r="H7563" s="7" t="n">
        <v>2</v>
      </c>
      <c r="I7563" s="7" t="n">
        <v>0</v>
      </c>
    </row>
    <row r="7564" spans="1:12">
      <c r="A7564" t="s">
        <v>4</v>
      </c>
      <c r="B7564" s="4" t="s">
        <v>5</v>
      </c>
    </row>
    <row r="7565" spans="1:12">
      <c r="A7565" t="n">
        <v>77882</v>
      </c>
      <c r="B7565" s="32" t="n">
        <v>28</v>
      </c>
    </row>
    <row r="7566" spans="1:12">
      <c r="A7566" t="s">
        <v>4</v>
      </c>
      <c r="B7566" s="4" t="s">
        <v>5</v>
      </c>
      <c r="C7566" s="4" t="s">
        <v>7</v>
      </c>
      <c r="D7566" s="4" t="s">
        <v>11</v>
      </c>
      <c r="E7566" s="4" t="s">
        <v>11</v>
      </c>
      <c r="F7566" s="4" t="s">
        <v>7</v>
      </c>
    </row>
    <row r="7567" spans="1:12">
      <c r="A7567" t="n">
        <v>77883</v>
      </c>
      <c r="B7567" s="56" t="n">
        <v>25</v>
      </c>
      <c r="C7567" s="7" t="n">
        <v>1</v>
      </c>
      <c r="D7567" s="7" t="n">
        <v>65535</v>
      </c>
      <c r="E7567" s="7" t="n">
        <v>65535</v>
      </c>
      <c r="F7567" s="7" t="n">
        <v>0</v>
      </c>
    </row>
    <row r="7568" spans="1:12">
      <c r="A7568" t="s">
        <v>4</v>
      </c>
      <c r="B7568" s="4" t="s">
        <v>5</v>
      </c>
      <c r="C7568" s="4" t="s">
        <v>11</v>
      </c>
      <c r="D7568" s="4" t="s">
        <v>7</v>
      </c>
    </row>
    <row r="7569" spans="1:12">
      <c r="A7569" t="n">
        <v>77890</v>
      </c>
      <c r="B7569" s="64" t="n">
        <v>89</v>
      </c>
      <c r="C7569" s="7" t="n">
        <v>65533</v>
      </c>
      <c r="D7569" s="7" t="n">
        <v>1</v>
      </c>
    </row>
    <row r="7570" spans="1:12">
      <c r="A7570" t="s">
        <v>4</v>
      </c>
      <c r="B7570" s="4" t="s">
        <v>5</v>
      </c>
      <c r="C7570" s="4" t="s">
        <v>7</v>
      </c>
      <c r="D7570" s="4" t="s">
        <v>11</v>
      </c>
      <c r="E7570" s="4" t="s">
        <v>13</v>
      </c>
    </row>
    <row r="7571" spans="1:12">
      <c r="A7571" t="n">
        <v>77894</v>
      </c>
      <c r="B7571" s="48" t="n">
        <v>58</v>
      </c>
      <c r="C7571" s="7" t="n">
        <v>101</v>
      </c>
      <c r="D7571" s="7" t="n">
        <v>300</v>
      </c>
      <c r="E7571" s="7" t="n">
        <v>1</v>
      </c>
    </row>
    <row r="7572" spans="1:12">
      <c r="A7572" t="s">
        <v>4</v>
      </c>
      <c r="B7572" s="4" t="s">
        <v>5</v>
      </c>
      <c r="C7572" s="4" t="s">
        <v>7</v>
      </c>
      <c r="D7572" s="4" t="s">
        <v>11</v>
      </c>
    </row>
    <row r="7573" spans="1:12">
      <c r="A7573" t="n">
        <v>77902</v>
      </c>
      <c r="B7573" s="48" t="n">
        <v>58</v>
      </c>
      <c r="C7573" s="7" t="n">
        <v>254</v>
      </c>
      <c r="D7573" s="7" t="n">
        <v>0</v>
      </c>
    </row>
    <row r="7574" spans="1:12">
      <c r="A7574" t="s">
        <v>4</v>
      </c>
      <c r="B7574" s="4" t="s">
        <v>5</v>
      </c>
      <c r="C7574" s="4" t="s">
        <v>7</v>
      </c>
      <c r="D7574" s="4" t="s">
        <v>7</v>
      </c>
      <c r="E7574" s="4" t="s">
        <v>13</v>
      </c>
      <c r="F7574" s="4" t="s">
        <v>13</v>
      </c>
      <c r="G7574" s="4" t="s">
        <v>13</v>
      </c>
      <c r="H7574" s="4" t="s">
        <v>11</v>
      </c>
    </row>
    <row r="7575" spans="1:12">
      <c r="A7575" t="n">
        <v>77906</v>
      </c>
      <c r="B7575" s="53" t="n">
        <v>45</v>
      </c>
      <c r="C7575" s="7" t="n">
        <v>2</v>
      </c>
      <c r="D7575" s="7" t="n">
        <v>3</v>
      </c>
      <c r="E7575" s="7" t="n">
        <v>-9.68000030517578</v>
      </c>
      <c r="F7575" s="7" t="n">
        <v>0.910000026226044</v>
      </c>
      <c r="G7575" s="7" t="n">
        <v>8.61999988555908</v>
      </c>
      <c r="H7575" s="7" t="n">
        <v>0</v>
      </c>
    </row>
    <row r="7576" spans="1:12">
      <c r="A7576" t="s">
        <v>4</v>
      </c>
      <c r="B7576" s="4" t="s">
        <v>5</v>
      </c>
      <c r="C7576" s="4" t="s">
        <v>7</v>
      </c>
      <c r="D7576" s="4" t="s">
        <v>7</v>
      </c>
      <c r="E7576" s="4" t="s">
        <v>13</v>
      </c>
      <c r="F7576" s="4" t="s">
        <v>13</v>
      </c>
      <c r="G7576" s="4" t="s">
        <v>13</v>
      </c>
      <c r="H7576" s="4" t="s">
        <v>11</v>
      </c>
      <c r="I7576" s="4" t="s">
        <v>7</v>
      </c>
    </row>
    <row r="7577" spans="1:12">
      <c r="A7577" t="n">
        <v>77923</v>
      </c>
      <c r="B7577" s="53" t="n">
        <v>45</v>
      </c>
      <c r="C7577" s="7" t="n">
        <v>4</v>
      </c>
      <c r="D7577" s="7" t="n">
        <v>3</v>
      </c>
      <c r="E7577" s="7" t="n">
        <v>350.570007324219</v>
      </c>
      <c r="F7577" s="7" t="n">
        <v>244.600006103516</v>
      </c>
      <c r="G7577" s="7" t="n">
        <v>0</v>
      </c>
      <c r="H7577" s="7" t="n">
        <v>0</v>
      </c>
      <c r="I7577" s="7" t="n">
        <v>0</v>
      </c>
    </row>
    <row r="7578" spans="1:12">
      <c r="A7578" t="s">
        <v>4</v>
      </c>
      <c r="B7578" s="4" t="s">
        <v>5</v>
      </c>
      <c r="C7578" s="4" t="s">
        <v>7</v>
      </c>
      <c r="D7578" s="4" t="s">
        <v>7</v>
      </c>
      <c r="E7578" s="4" t="s">
        <v>13</v>
      </c>
      <c r="F7578" s="4" t="s">
        <v>11</v>
      </c>
    </row>
    <row r="7579" spans="1:12">
      <c r="A7579" t="n">
        <v>77941</v>
      </c>
      <c r="B7579" s="53" t="n">
        <v>45</v>
      </c>
      <c r="C7579" s="7" t="n">
        <v>5</v>
      </c>
      <c r="D7579" s="7" t="n">
        <v>3</v>
      </c>
      <c r="E7579" s="7" t="n">
        <v>2.09999990463257</v>
      </c>
      <c r="F7579" s="7" t="n">
        <v>0</v>
      </c>
    </row>
    <row r="7580" spans="1:12">
      <c r="A7580" t="s">
        <v>4</v>
      </c>
      <c r="B7580" s="4" t="s">
        <v>5</v>
      </c>
      <c r="C7580" s="4" t="s">
        <v>7</v>
      </c>
      <c r="D7580" s="4" t="s">
        <v>7</v>
      </c>
      <c r="E7580" s="4" t="s">
        <v>13</v>
      </c>
      <c r="F7580" s="4" t="s">
        <v>11</v>
      </c>
    </row>
    <row r="7581" spans="1:12">
      <c r="A7581" t="n">
        <v>77950</v>
      </c>
      <c r="B7581" s="53" t="n">
        <v>45</v>
      </c>
      <c r="C7581" s="7" t="n">
        <v>5</v>
      </c>
      <c r="D7581" s="7" t="n">
        <v>3</v>
      </c>
      <c r="E7581" s="7" t="n">
        <v>2</v>
      </c>
      <c r="F7581" s="7" t="n">
        <v>1000</v>
      </c>
    </row>
    <row r="7582" spans="1:12">
      <c r="A7582" t="s">
        <v>4</v>
      </c>
      <c r="B7582" s="4" t="s">
        <v>5</v>
      </c>
      <c r="C7582" s="4" t="s">
        <v>7</v>
      </c>
      <c r="D7582" s="4" t="s">
        <v>7</v>
      </c>
      <c r="E7582" s="4" t="s">
        <v>13</v>
      </c>
      <c r="F7582" s="4" t="s">
        <v>11</v>
      </c>
    </row>
    <row r="7583" spans="1:12">
      <c r="A7583" t="n">
        <v>77959</v>
      </c>
      <c r="B7583" s="53" t="n">
        <v>45</v>
      </c>
      <c r="C7583" s="7" t="n">
        <v>11</v>
      </c>
      <c r="D7583" s="7" t="n">
        <v>3</v>
      </c>
      <c r="E7583" s="7" t="n">
        <v>34</v>
      </c>
      <c r="F7583" s="7" t="n">
        <v>0</v>
      </c>
    </row>
    <row r="7584" spans="1:12">
      <c r="A7584" t="s">
        <v>4</v>
      </c>
      <c r="B7584" s="4" t="s">
        <v>5</v>
      </c>
      <c r="C7584" s="4" t="s">
        <v>7</v>
      </c>
      <c r="D7584" s="4" t="s">
        <v>11</v>
      </c>
    </row>
    <row r="7585" spans="1:9">
      <c r="A7585" t="n">
        <v>77968</v>
      </c>
      <c r="B7585" s="48" t="n">
        <v>58</v>
      </c>
      <c r="C7585" s="7" t="n">
        <v>255</v>
      </c>
      <c r="D7585" s="7" t="n">
        <v>0</v>
      </c>
    </row>
    <row r="7586" spans="1:9">
      <c r="A7586" t="s">
        <v>4</v>
      </c>
      <c r="B7586" s="4" t="s">
        <v>5</v>
      </c>
      <c r="C7586" s="4" t="s">
        <v>11</v>
      </c>
      <c r="D7586" s="4" t="s">
        <v>13</v>
      </c>
      <c r="E7586" s="4" t="s">
        <v>13</v>
      </c>
      <c r="F7586" s="4" t="s">
        <v>13</v>
      </c>
      <c r="G7586" s="4" t="s">
        <v>11</v>
      </c>
      <c r="H7586" s="4" t="s">
        <v>11</v>
      </c>
    </row>
    <row r="7587" spans="1:9">
      <c r="A7587" t="n">
        <v>77972</v>
      </c>
      <c r="B7587" s="47" t="n">
        <v>60</v>
      </c>
      <c r="C7587" s="7" t="n">
        <v>4</v>
      </c>
      <c r="D7587" s="7" t="n">
        <v>0</v>
      </c>
      <c r="E7587" s="7" t="n">
        <v>-10</v>
      </c>
      <c r="F7587" s="7" t="n">
        <v>0</v>
      </c>
      <c r="G7587" s="7" t="n">
        <v>500</v>
      </c>
      <c r="H7587" s="7" t="n">
        <v>0</v>
      </c>
    </row>
    <row r="7588" spans="1:9">
      <c r="A7588" t="s">
        <v>4</v>
      </c>
      <c r="B7588" s="4" t="s">
        <v>5</v>
      </c>
      <c r="C7588" s="4" t="s">
        <v>7</v>
      </c>
      <c r="D7588" s="4" t="s">
        <v>11</v>
      </c>
      <c r="E7588" s="4" t="s">
        <v>8</v>
      </c>
      <c r="F7588" s="4" t="s">
        <v>8</v>
      </c>
      <c r="G7588" s="4" t="s">
        <v>8</v>
      </c>
      <c r="H7588" s="4" t="s">
        <v>8</v>
      </c>
    </row>
    <row r="7589" spans="1:9">
      <c r="A7589" t="n">
        <v>77991</v>
      </c>
      <c r="B7589" s="26" t="n">
        <v>51</v>
      </c>
      <c r="C7589" s="7" t="n">
        <v>3</v>
      </c>
      <c r="D7589" s="7" t="n">
        <v>4</v>
      </c>
      <c r="E7589" s="7" t="s">
        <v>557</v>
      </c>
      <c r="F7589" s="7" t="s">
        <v>561</v>
      </c>
      <c r="G7589" s="7" t="s">
        <v>41</v>
      </c>
      <c r="H7589" s="7" t="s">
        <v>42</v>
      </c>
    </row>
    <row r="7590" spans="1:9">
      <c r="A7590" t="s">
        <v>4</v>
      </c>
      <c r="B7590" s="4" t="s">
        <v>5</v>
      </c>
      <c r="C7590" s="4" t="s">
        <v>11</v>
      </c>
      <c r="D7590" s="4" t="s">
        <v>7</v>
      </c>
      <c r="E7590" s="4" t="s">
        <v>13</v>
      </c>
      <c r="F7590" s="4" t="s">
        <v>11</v>
      </c>
    </row>
    <row r="7591" spans="1:9">
      <c r="A7591" t="n">
        <v>78004</v>
      </c>
      <c r="B7591" s="34" t="n">
        <v>59</v>
      </c>
      <c r="C7591" s="7" t="n">
        <v>4</v>
      </c>
      <c r="D7591" s="7" t="n">
        <v>1</v>
      </c>
      <c r="E7591" s="7" t="n">
        <v>0.150000005960464</v>
      </c>
      <c r="F7591" s="7" t="n">
        <v>0</v>
      </c>
    </row>
    <row r="7592" spans="1:9">
      <c r="A7592" t="s">
        <v>4</v>
      </c>
      <c r="B7592" s="4" t="s">
        <v>5</v>
      </c>
      <c r="C7592" s="4" t="s">
        <v>11</v>
      </c>
    </row>
    <row r="7593" spans="1:9">
      <c r="A7593" t="n">
        <v>78014</v>
      </c>
      <c r="B7593" s="29" t="n">
        <v>16</v>
      </c>
      <c r="C7593" s="7" t="n">
        <v>1000</v>
      </c>
    </row>
    <row r="7594" spans="1:9">
      <c r="A7594" t="s">
        <v>4</v>
      </c>
      <c r="B7594" s="4" t="s">
        <v>5</v>
      </c>
      <c r="C7594" s="4" t="s">
        <v>7</v>
      </c>
      <c r="D7594" s="4" t="s">
        <v>11</v>
      </c>
      <c r="E7594" s="4" t="s">
        <v>8</v>
      </c>
    </row>
    <row r="7595" spans="1:9">
      <c r="A7595" t="n">
        <v>78017</v>
      </c>
      <c r="B7595" s="26" t="n">
        <v>51</v>
      </c>
      <c r="C7595" s="7" t="n">
        <v>4</v>
      </c>
      <c r="D7595" s="7" t="n">
        <v>4</v>
      </c>
      <c r="E7595" s="7" t="s">
        <v>562</v>
      </c>
    </row>
    <row r="7596" spans="1:9">
      <c r="A7596" t="s">
        <v>4</v>
      </c>
      <c r="B7596" s="4" t="s">
        <v>5</v>
      </c>
      <c r="C7596" s="4" t="s">
        <v>11</v>
      </c>
    </row>
    <row r="7597" spans="1:9">
      <c r="A7597" t="n">
        <v>78031</v>
      </c>
      <c r="B7597" s="29" t="n">
        <v>16</v>
      </c>
      <c r="C7597" s="7" t="n">
        <v>0</v>
      </c>
    </row>
    <row r="7598" spans="1:9">
      <c r="A7598" t="s">
        <v>4</v>
      </c>
      <c r="B7598" s="4" t="s">
        <v>5</v>
      </c>
      <c r="C7598" s="4" t="s">
        <v>11</v>
      </c>
      <c r="D7598" s="4" t="s">
        <v>51</v>
      </c>
      <c r="E7598" s="4" t="s">
        <v>7</v>
      </c>
      <c r="F7598" s="4" t="s">
        <v>7</v>
      </c>
    </row>
    <row r="7599" spans="1:9">
      <c r="A7599" t="n">
        <v>78034</v>
      </c>
      <c r="B7599" s="31" t="n">
        <v>26</v>
      </c>
      <c r="C7599" s="7" t="n">
        <v>4</v>
      </c>
      <c r="D7599" s="7" t="s">
        <v>802</v>
      </c>
      <c r="E7599" s="7" t="n">
        <v>2</v>
      </c>
      <c r="F7599" s="7" t="n">
        <v>0</v>
      </c>
    </row>
    <row r="7600" spans="1:9">
      <c r="A7600" t="s">
        <v>4</v>
      </c>
      <c r="B7600" s="4" t="s">
        <v>5</v>
      </c>
    </row>
    <row r="7601" spans="1:8">
      <c r="A7601" t="n">
        <v>78078</v>
      </c>
      <c r="B7601" s="32" t="n">
        <v>28</v>
      </c>
    </row>
    <row r="7602" spans="1:8">
      <c r="A7602" t="s">
        <v>4</v>
      </c>
      <c r="B7602" s="4" t="s">
        <v>5</v>
      </c>
      <c r="C7602" s="4" t="s">
        <v>7</v>
      </c>
      <c r="D7602" s="4" t="s">
        <v>11</v>
      </c>
      <c r="E7602" s="4" t="s">
        <v>11</v>
      </c>
      <c r="F7602" s="4" t="s">
        <v>7</v>
      </c>
    </row>
    <row r="7603" spans="1:8">
      <c r="A7603" t="n">
        <v>78079</v>
      </c>
      <c r="B7603" s="56" t="n">
        <v>25</v>
      </c>
      <c r="C7603" s="7" t="n">
        <v>1</v>
      </c>
      <c r="D7603" s="7" t="n">
        <v>60</v>
      </c>
      <c r="E7603" s="7" t="n">
        <v>640</v>
      </c>
      <c r="F7603" s="7" t="n">
        <v>2</v>
      </c>
    </row>
    <row r="7604" spans="1:8">
      <c r="A7604" t="s">
        <v>4</v>
      </c>
      <c r="B7604" s="4" t="s">
        <v>5</v>
      </c>
      <c r="C7604" s="4" t="s">
        <v>7</v>
      </c>
      <c r="D7604" s="4" t="s">
        <v>11</v>
      </c>
      <c r="E7604" s="4" t="s">
        <v>8</v>
      </c>
    </row>
    <row r="7605" spans="1:8">
      <c r="A7605" t="n">
        <v>78086</v>
      </c>
      <c r="B7605" s="26" t="n">
        <v>51</v>
      </c>
      <c r="C7605" s="7" t="n">
        <v>4</v>
      </c>
      <c r="D7605" s="7" t="n">
        <v>0</v>
      </c>
      <c r="E7605" s="7" t="s">
        <v>803</v>
      </c>
    </row>
    <row r="7606" spans="1:8">
      <c r="A7606" t="s">
        <v>4</v>
      </c>
      <c r="B7606" s="4" t="s">
        <v>5</v>
      </c>
      <c r="C7606" s="4" t="s">
        <v>11</v>
      </c>
    </row>
    <row r="7607" spans="1:8">
      <c r="A7607" t="n">
        <v>78100</v>
      </c>
      <c r="B7607" s="29" t="n">
        <v>16</v>
      </c>
      <c r="C7607" s="7" t="n">
        <v>0</v>
      </c>
    </row>
    <row r="7608" spans="1:8">
      <c r="A7608" t="s">
        <v>4</v>
      </c>
      <c r="B7608" s="4" t="s">
        <v>5</v>
      </c>
      <c r="C7608" s="4" t="s">
        <v>11</v>
      </c>
      <c r="D7608" s="4" t="s">
        <v>51</v>
      </c>
      <c r="E7608" s="4" t="s">
        <v>7</v>
      </c>
      <c r="F7608" s="4" t="s">
        <v>7</v>
      </c>
      <c r="G7608" s="4" t="s">
        <v>51</v>
      </c>
      <c r="H7608" s="4" t="s">
        <v>7</v>
      </c>
      <c r="I7608" s="4" t="s">
        <v>7</v>
      </c>
    </row>
    <row r="7609" spans="1:8">
      <c r="A7609" t="n">
        <v>78103</v>
      </c>
      <c r="B7609" s="31" t="n">
        <v>26</v>
      </c>
      <c r="C7609" s="7" t="n">
        <v>0</v>
      </c>
      <c r="D7609" s="7" t="s">
        <v>804</v>
      </c>
      <c r="E7609" s="7" t="n">
        <v>2</v>
      </c>
      <c r="F7609" s="7" t="n">
        <v>3</v>
      </c>
      <c r="G7609" s="7" t="s">
        <v>805</v>
      </c>
      <c r="H7609" s="7" t="n">
        <v>2</v>
      </c>
      <c r="I7609" s="7" t="n">
        <v>0</v>
      </c>
    </row>
    <row r="7610" spans="1:8">
      <c r="A7610" t="s">
        <v>4</v>
      </c>
      <c r="B7610" s="4" t="s">
        <v>5</v>
      </c>
    </row>
    <row r="7611" spans="1:8">
      <c r="A7611" t="n">
        <v>78254</v>
      </c>
      <c r="B7611" s="32" t="n">
        <v>28</v>
      </c>
    </row>
    <row r="7612" spans="1:8">
      <c r="A7612" t="s">
        <v>4</v>
      </c>
      <c r="B7612" s="4" t="s">
        <v>5</v>
      </c>
      <c r="C7612" s="4" t="s">
        <v>7</v>
      </c>
      <c r="D7612" s="4" t="s">
        <v>11</v>
      </c>
      <c r="E7612" s="4" t="s">
        <v>11</v>
      </c>
      <c r="F7612" s="4" t="s">
        <v>7</v>
      </c>
    </row>
    <row r="7613" spans="1:8">
      <c r="A7613" t="n">
        <v>78255</v>
      </c>
      <c r="B7613" s="56" t="n">
        <v>25</v>
      </c>
      <c r="C7613" s="7" t="n">
        <v>1</v>
      </c>
      <c r="D7613" s="7" t="n">
        <v>65535</v>
      </c>
      <c r="E7613" s="7" t="n">
        <v>65535</v>
      </c>
      <c r="F7613" s="7" t="n">
        <v>0</v>
      </c>
    </row>
    <row r="7614" spans="1:8">
      <c r="A7614" t="s">
        <v>4</v>
      </c>
      <c r="B7614" s="4" t="s">
        <v>5</v>
      </c>
      <c r="C7614" s="4" t="s">
        <v>11</v>
      </c>
      <c r="D7614" s="4" t="s">
        <v>13</v>
      </c>
      <c r="E7614" s="4" t="s">
        <v>13</v>
      </c>
      <c r="F7614" s="4" t="s">
        <v>13</v>
      </c>
      <c r="G7614" s="4" t="s">
        <v>11</v>
      </c>
      <c r="H7614" s="4" t="s">
        <v>11</v>
      </c>
    </row>
    <row r="7615" spans="1:8">
      <c r="A7615" t="n">
        <v>78262</v>
      </c>
      <c r="B7615" s="47" t="n">
        <v>60</v>
      </c>
      <c r="C7615" s="7" t="n">
        <v>4</v>
      </c>
      <c r="D7615" s="7" t="n">
        <v>0</v>
      </c>
      <c r="E7615" s="7" t="n">
        <v>0</v>
      </c>
      <c r="F7615" s="7" t="n">
        <v>0</v>
      </c>
      <c r="G7615" s="7" t="n">
        <v>500</v>
      </c>
      <c r="H7615" s="7" t="n">
        <v>0</v>
      </c>
    </row>
    <row r="7616" spans="1:8">
      <c r="A7616" t="s">
        <v>4</v>
      </c>
      <c r="B7616" s="4" t="s">
        <v>5</v>
      </c>
      <c r="C7616" s="4" t="s">
        <v>7</v>
      </c>
      <c r="D7616" s="4" t="s">
        <v>11</v>
      </c>
      <c r="E7616" s="4" t="s">
        <v>8</v>
      </c>
    </row>
    <row r="7617" spans="1:9">
      <c r="A7617" t="n">
        <v>78281</v>
      </c>
      <c r="B7617" s="26" t="n">
        <v>51</v>
      </c>
      <c r="C7617" s="7" t="n">
        <v>4</v>
      </c>
      <c r="D7617" s="7" t="n">
        <v>4</v>
      </c>
      <c r="E7617" s="7" t="s">
        <v>490</v>
      </c>
    </row>
    <row r="7618" spans="1:9">
      <c r="A7618" t="s">
        <v>4</v>
      </c>
      <c r="B7618" s="4" t="s">
        <v>5</v>
      </c>
      <c r="C7618" s="4" t="s">
        <v>11</v>
      </c>
    </row>
    <row r="7619" spans="1:9">
      <c r="A7619" t="n">
        <v>78295</v>
      </c>
      <c r="B7619" s="29" t="n">
        <v>16</v>
      </c>
      <c r="C7619" s="7" t="n">
        <v>0</v>
      </c>
    </row>
    <row r="7620" spans="1:9">
      <c r="A7620" t="s">
        <v>4</v>
      </c>
      <c r="B7620" s="4" t="s">
        <v>5</v>
      </c>
      <c r="C7620" s="4" t="s">
        <v>11</v>
      </c>
      <c r="D7620" s="4" t="s">
        <v>51</v>
      </c>
      <c r="E7620" s="4" t="s">
        <v>7</v>
      </c>
      <c r="F7620" s="4" t="s">
        <v>7</v>
      </c>
      <c r="G7620" s="4" t="s">
        <v>51</v>
      </c>
      <c r="H7620" s="4" t="s">
        <v>7</v>
      </c>
      <c r="I7620" s="4" t="s">
        <v>7</v>
      </c>
    </row>
    <row r="7621" spans="1:9">
      <c r="A7621" t="n">
        <v>78298</v>
      </c>
      <c r="B7621" s="31" t="n">
        <v>26</v>
      </c>
      <c r="C7621" s="7" t="n">
        <v>4</v>
      </c>
      <c r="D7621" s="7" t="s">
        <v>806</v>
      </c>
      <c r="E7621" s="7" t="n">
        <v>2</v>
      </c>
      <c r="F7621" s="7" t="n">
        <v>3</v>
      </c>
      <c r="G7621" s="7" t="s">
        <v>807</v>
      </c>
      <c r="H7621" s="7" t="n">
        <v>2</v>
      </c>
      <c r="I7621" s="7" t="n">
        <v>0</v>
      </c>
    </row>
    <row r="7622" spans="1:9">
      <c r="A7622" t="s">
        <v>4</v>
      </c>
      <c r="B7622" s="4" t="s">
        <v>5</v>
      </c>
    </row>
    <row r="7623" spans="1:9">
      <c r="A7623" t="n">
        <v>78371</v>
      </c>
      <c r="B7623" s="32" t="n">
        <v>28</v>
      </c>
    </row>
    <row r="7624" spans="1:9">
      <c r="A7624" t="s">
        <v>4</v>
      </c>
      <c r="B7624" s="4" t="s">
        <v>5</v>
      </c>
      <c r="C7624" s="4" t="s">
        <v>7</v>
      </c>
      <c r="D7624" s="4" t="s">
        <v>11</v>
      </c>
      <c r="E7624" s="4" t="s">
        <v>7</v>
      </c>
    </row>
    <row r="7625" spans="1:9">
      <c r="A7625" t="n">
        <v>78372</v>
      </c>
      <c r="B7625" s="14" t="n">
        <v>49</v>
      </c>
      <c r="C7625" s="7" t="n">
        <v>1</v>
      </c>
      <c r="D7625" s="7" t="n">
        <v>4000</v>
      </c>
      <c r="E7625" s="7" t="n">
        <v>0</v>
      </c>
    </row>
    <row r="7626" spans="1:9">
      <c r="A7626" t="s">
        <v>4</v>
      </c>
      <c r="B7626" s="4" t="s">
        <v>5</v>
      </c>
      <c r="C7626" s="4" t="s">
        <v>7</v>
      </c>
      <c r="D7626" s="4" t="s">
        <v>11</v>
      </c>
      <c r="E7626" s="4" t="s">
        <v>13</v>
      </c>
    </row>
    <row r="7627" spans="1:9">
      <c r="A7627" t="n">
        <v>78377</v>
      </c>
      <c r="B7627" s="48" t="n">
        <v>58</v>
      </c>
      <c r="C7627" s="7" t="n">
        <v>0</v>
      </c>
      <c r="D7627" s="7" t="n">
        <v>2000</v>
      </c>
      <c r="E7627" s="7" t="n">
        <v>1</v>
      </c>
    </row>
    <row r="7628" spans="1:9">
      <c r="A7628" t="s">
        <v>4</v>
      </c>
      <c r="B7628" s="4" t="s">
        <v>5</v>
      </c>
      <c r="C7628" s="4" t="s">
        <v>7</v>
      </c>
      <c r="D7628" s="4" t="s">
        <v>11</v>
      </c>
    </row>
    <row r="7629" spans="1:9">
      <c r="A7629" t="n">
        <v>78385</v>
      </c>
      <c r="B7629" s="48" t="n">
        <v>58</v>
      </c>
      <c r="C7629" s="7" t="n">
        <v>255</v>
      </c>
      <c r="D7629" s="7" t="n">
        <v>0</v>
      </c>
    </row>
    <row r="7630" spans="1:9">
      <c r="A7630" t="s">
        <v>4</v>
      </c>
      <c r="B7630" s="4" t="s">
        <v>5</v>
      </c>
      <c r="C7630" s="4" t="s">
        <v>7</v>
      </c>
      <c r="D7630" s="4" t="s">
        <v>7</v>
      </c>
    </row>
    <row r="7631" spans="1:9">
      <c r="A7631" t="n">
        <v>78389</v>
      </c>
      <c r="B7631" s="14" t="n">
        <v>49</v>
      </c>
      <c r="C7631" s="7" t="n">
        <v>2</v>
      </c>
      <c r="D7631" s="7" t="n">
        <v>0</v>
      </c>
    </row>
    <row r="7632" spans="1:9">
      <c r="A7632" t="s">
        <v>4</v>
      </c>
      <c r="B7632" s="4" t="s">
        <v>5</v>
      </c>
      <c r="C7632" s="4" t="s">
        <v>7</v>
      </c>
      <c r="D7632" s="4" t="s">
        <v>11</v>
      </c>
    </row>
    <row r="7633" spans="1:9">
      <c r="A7633" t="n">
        <v>78392</v>
      </c>
      <c r="B7633" s="14" t="n">
        <v>49</v>
      </c>
      <c r="C7633" s="7" t="n">
        <v>6</v>
      </c>
      <c r="D7633" s="7" t="n">
        <v>1</v>
      </c>
    </row>
    <row r="7634" spans="1:9">
      <c r="A7634" t="s">
        <v>4</v>
      </c>
      <c r="B7634" s="4" t="s">
        <v>5</v>
      </c>
      <c r="C7634" s="4" t="s">
        <v>7</v>
      </c>
      <c r="D7634" s="4" t="s">
        <v>11</v>
      </c>
      <c r="E7634" s="4" t="s">
        <v>11</v>
      </c>
      <c r="F7634" s="4" t="s">
        <v>11</v>
      </c>
      <c r="G7634" s="4" t="s">
        <v>11</v>
      </c>
      <c r="H7634" s="4" t="s">
        <v>7</v>
      </c>
    </row>
    <row r="7635" spans="1:9">
      <c r="A7635" t="n">
        <v>78396</v>
      </c>
      <c r="B7635" s="56" t="n">
        <v>25</v>
      </c>
      <c r="C7635" s="7" t="n">
        <v>5</v>
      </c>
      <c r="D7635" s="7" t="n">
        <v>65535</v>
      </c>
      <c r="E7635" s="7" t="n">
        <v>500</v>
      </c>
      <c r="F7635" s="7" t="n">
        <v>800</v>
      </c>
      <c r="G7635" s="7" t="n">
        <v>140</v>
      </c>
      <c r="H7635" s="7" t="n">
        <v>0</v>
      </c>
    </row>
    <row r="7636" spans="1:9">
      <c r="A7636" t="s">
        <v>4</v>
      </c>
      <c r="B7636" s="4" t="s">
        <v>5</v>
      </c>
      <c r="C7636" s="4" t="s">
        <v>11</v>
      </c>
      <c r="D7636" s="4" t="s">
        <v>7</v>
      </c>
      <c r="E7636" s="4" t="s">
        <v>51</v>
      </c>
      <c r="F7636" s="4" t="s">
        <v>7</v>
      </c>
      <c r="G7636" s="4" t="s">
        <v>7</v>
      </c>
    </row>
    <row r="7637" spans="1:9">
      <c r="A7637" t="n">
        <v>78407</v>
      </c>
      <c r="B7637" s="57" t="n">
        <v>24</v>
      </c>
      <c r="C7637" s="7" t="n">
        <v>65533</v>
      </c>
      <c r="D7637" s="7" t="n">
        <v>11</v>
      </c>
      <c r="E7637" s="7" t="s">
        <v>808</v>
      </c>
      <c r="F7637" s="7" t="n">
        <v>2</v>
      </c>
      <c r="G7637" s="7" t="n">
        <v>0</v>
      </c>
    </row>
    <row r="7638" spans="1:9">
      <c r="A7638" t="s">
        <v>4</v>
      </c>
      <c r="B7638" s="4" t="s">
        <v>5</v>
      </c>
    </row>
    <row r="7639" spans="1:9">
      <c r="A7639" t="n">
        <v>78466</v>
      </c>
      <c r="B7639" s="32" t="n">
        <v>28</v>
      </c>
    </row>
    <row r="7640" spans="1:9">
      <c r="A7640" t="s">
        <v>4</v>
      </c>
      <c r="B7640" s="4" t="s">
        <v>5</v>
      </c>
      <c r="C7640" s="4" t="s">
        <v>11</v>
      </c>
      <c r="D7640" s="4" t="s">
        <v>7</v>
      </c>
      <c r="E7640" s="4" t="s">
        <v>51</v>
      </c>
      <c r="F7640" s="4" t="s">
        <v>7</v>
      </c>
      <c r="G7640" s="4" t="s">
        <v>7</v>
      </c>
    </row>
    <row r="7641" spans="1:9">
      <c r="A7641" t="n">
        <v>78467</v>
      </c>
      <c r="B7641" s="57" t="n">
        <v>24</v>
      </c>
      <c r="C7641" s="7" t="n">
        <v>65533</v>
      </c>
      <c r="D7641" s="7" t="n">
        <v>11</v>
      </c>
      <c r="E7641" s="7" t="s">
        <v>809</v>
      </c>
      <c r="F7641" s="7" t="n">
        <v>2</v>
      </c>
      <c r="G7641" s="7" t="n">
        <v>0</v>
      </c>
    </row>
    <row r="7642" spans="1:9">
      <c r="A7642" t="s">
        <v>4</v>
      </c>
      <c r="B7642" s="4" t="s">
        <v>5</v>
      </c>
    </row>
    <row r="7643" spans="1:9">
      <c r="A7643" t="n">
        <v>78633</v>
      </c>
      <c r="B7643" s="32" t="n">
        <v>28</v>
      </c>
    </row>
    <row r="7644" spans="1:9">
      <c r="A7644" t="s">
        <v>4</v>
      </c>
      <c r="B7644" s="4" t="s">
        <v>5</v>
      </c>
      <c r="C7644" s="4" t="s">
        <v>7</v>
      </c>
    </row>
    <row r="7645" spans="1:9">
      <c r="A7645" t="n">
        <v>78634</v>
      </c>
      <c r="B7645" s="58" t="n">
        <v>27</v>
      </c>
      <c r="C7645" s="7" t="n">
        <v>0</v>
      </c>
    </row>
    <row r="7646" spans="1:9">
      <c r="A7646" t="s">
        <v>4</v>
      </c>
      <c r="B7646" s="4" t="s">
        <v>5</v>
      </c>
      <c r="C7646" s="4" t="s">
        <v>7</v>
      </c>
    </row>
    <row r="7647" spans="1:9">
      <c r="A7647" t="n">
        <v>78636</v>
      </c>
      <c r="B7647" s="58" t="n">
        <v>27</v>
      </c>
      <c r="C7647" s="7" t="n">
        <v>1</v>
      </c>
    </row>
    <row r="7648" spans="1:9">
      <c r="A7648" t="s">
        <v>4</v>
      </c>
      <c r="B7648" s="4" t="s">
        <v>5</v>
      </c>
      <c r="C7648" s="4" t="s">
        <v>7</v>
      </c>
      <c r="D7648" s="4" t="s">
        <v>11</v>
      </c>
      <c r="E7648" s="4" t="s">
        <v>11</v>
      </c>
      <c r="F7648" s="4" t="s">
        <v>11</v>
      </c>
      <c r="G7648" s="4" t="s">
        <v>11</v>
      </c>
      <c r="H7648" s="4" t="s">
        <v>7</v>
      </c>
    </row>
    <row r="7649" spans="1:8">
      <c r="A7649" t="n">
        <v>78638</v>
      </c>
      <c r="B7649" s="56" t="n">
        <v>25</v>
      </c>
      <c r="C7649" s="7" t="n">
        <v>5</v>
      </c>
      <c r="D7649" s="7" t="n">
        <v>65535</v>
      </c>
      <c r="E7649" s="7" t="n">
        <v>65535</v>
      </c>
      <c r="F7649" s="7" t="n">
        <v>65535</v>
      </c>
      <c r="G7649" s="7" t="n">
        <v>65535</v>
      </c>
      <c r="H7649" s="7" t="n">
        <v>0</v>
      </c>
    </row>
    <row r="7650" spans="1:8">
      <c r="A7650" t="s">
        <v>4</v>
      </c>
      <c r="B7650" s="4" t="s">
        <v>5</v>
      </c>
      <c r="C7650" s="4" t="s">
        <v>11</v>
      </c>
    </row>
    <row r="7651" spans="1:8">
      <c r="A7651" t="n">
        <v>78649</v>
      </c>
      <c r="B7651" s="29" t="n">
        <v>16</v>
      </c>
      <c r="C7651" s="7" t="n">
        <v>500</v>
      </c>
    </row>
    <row r="7652" spans="1:8">
      <c r="A7652" t="s">
        <v>4</v>
      </c>
      <c r="B7652" s="4" t="s">
        <v>5</v>
      </c>
      <c r="C7652" s="4" t="s">
        <v>7</v>
      </c>
      <c r="D7652" s="4" t="s">
        <v>11</v>
      </c>
      <c r="E7652" s="4" t="s">
        <v>13</v>
      </c>
      <c r="F7652" s="4" t="s">
        <v>11</v>
      </c>
      <c r="G7652" s="4" t="s">
        <v>14</v>
      </c>
      <c r="H7652" s="4" t="s">
        <v>14</v>
      </c>
      <c r="I7652" s="4" t="s">
        <v>11</v>
      </c>
      <c r="J7652" s="4" t="s">
        <v>11</v>
      </c>
      <c r="K7652" s="4" t="s">
        <v>14</v>
      </c>
      <c r="L7652" s="4" t="s">
        <v>14</v>
      </c>
      <c r="M7652" s="4" t="s">
        <v>14</v>
      </c>
      <c r="N7652" s="4" t="s">
        <v>14</v>
      </c>
      <c r="O7652" s="4" t="s">
        <v>8</v>
      </c>
    </row>
    <row r="7653" spans="1:8">
      <c r="A7653" t="n">
        <v>78652</v>
      </c>
      <c r="B7653" s="15" t="n">
        <v>50</v>
      </c>
      <c r="C7653" s="7" t="n">
        <v>0</v>
      </c>
      <c r="D7653" s="7" t="n">
        <v>12101</v>
      </c>
      <c r="E7653" s="7" t="n">
        <v>1</v>
      </c>
      <c r="F7653" s="7" t="n">
        <v>0</v>
      </c>
      <c r="G7653" s="7" t="n">
        <v>0</v>
      </c>
      <c r="H7653" s="7" t="n">
        <v>0</v>
      </c>
      <c r="I7653" s="7" t="n">
        <v>0</v>
      </c>
      <c r="J7653" s="7" t="n">
        <v>65533</v>
      </c>
      <c r="K7653" s="7" t="n">
        <v>0</v>
      </c>
      <c r="L7653" s="7" t="n">
        <v>0</v>
      </c>
      <c r="M7653" s="7" t="n">
        <v>0</v>
      </c>
      <c r="N7653" s="7" t="n">
        <v>0</v>
      </c>
      <c r="O7653" s="7" t="s">
        <v>22</v>
      </c>
    </row>
    <row r="7654" spans="1:8">
      <c r="A7654" t="s">
        <v>4</v>
      </c>
      <c r="B7654" s="4" t="s">
        <v>5</v>
      </c>
      <c r="C7654" s="4" t="s">
        <v>7</v>
      </c>
      <c r="D7654" s="4" t="s">
        <v>11</v>
      </c>
      <c r="E7654" s="4" t="s">
        <v>11</v>
      </c>
      <c r="F7654" s="4" t="s">
        <v>11</v>
      </c>
      <c r="G7654" s="4" t="s">
        <v>11</v>
      </c>
      <c r="H7654" s="4" t="s">
        <v>7</v>
      </c>
    </row>
    <row r="7655" spans="1:8">
      <c r="A7655" t="n">
        <v>78691</v>
      </c>
      <c r="B7655" s="56" t="n">
        <v>25</v>
      </c>
      <c r="C7655" s="7" t="n">
        <v>5</v>
      </c>
      <c r="D7655" s="7" t="n">
        <v>65535</v>
      </c>
      <c r="E7655" s="7" t="n">
        <v>65535</v>
      </c>
      <c r="F7655" s="7" t="n">
        <v>65535</v>
      </c>
      <c r="G7655" s="7" t="n">
        <v>65535</v>
      </c>
      <c r="H7655" s="7" t="n">
        <v>0</v>
      </c>
    </row>
    <row r="7656" spans="1:8">
      <c r="A7656" t="s">
        <v>4</v>
      </c>
      <c r="B7656" s="4" t="s">
        <v>5</v>
      </c>
      <c r="C7656" s="4" t="s">
        <v>11</v>
      </c>
      <c r="D7656" s="4" t="s">
        <v>7</v>
      </c>
      <c r="E7656" s="4" t="s">
        <v>7</v>
      </c>
      <c r="F7656" s="4" t="s">
        <v>51</v>
      </c>
      <c r="G7656" s="4" t="s">
        <v>7</v>
      </c>
      <c r="H7656" s="4" t="s">
        <v>7</v>
      </c>
    </row>
    <row r="7657" spans="1:8">
      <c r="A7657" t="n">
        <v>78702</v>
      </c>
      <c r="B7657" s="57" t="n">
        <v>24</v>
      </c>
      <c r="C7657" s="7" t="n">
        <v>65533</v>
      </c>
      <c r="D7657" s="7" t="n">
        <v>11</v>
      </c>
      <c r="E7657" s="7" t="n">
        <v>6</v>
      </c>
      <c r="F7657" s="7" t="s">
        <v>771</v>
      </c>
      <c r="G7657" s="7" t="n">
        <v>2</v>
      </c>
      <c r="H7657" s="7" t="n">
        <v>0</v>
      </c>
    </row>
    <row r="7658" spans="1:8">
      <c r="A7658" t="s">
        <v>4</v>
      </c>
      <c r="B7658" s="4" t="s">
        <v>5</v>
      </c>
    </row>
    <row r="7659" spans="1:8">
      <c r="A7659" t="n">
        <v>78745</v>
      </c>
      <c r="B7659" s="32" t="n">
        <v>28</v>
      </c>
    </row>
    <row r="7660" spans="1:8">
      <c r="A7660" t="s">
        <v>4</v>
      </c>
      <c r="B7660" s="4" t="s">
        <v>5</v>
      </c>
      <c r="C7660" s="4" t="s">
        <v>7</v>
      </c>
    </row>
    <row r="7661" spans="1:8">
      <c r="A7661" t="n">
        <v>78746</v>
      </c>
      <c r="B7661" s="58" t="n">
        <v>27</v>
      </c>
      <c r="C7661" s="7" t="n">
        <v>0</v>
      </c>
    </row>
    <row r="7662" spans="1:8">
      <c r="A7662" t="s">
        <v>4</v>
      </c>
      <c r="B7662" s="4" t="s">
        <v>5</v>
      </c>
      <c r="C7662" s="4" t="s">
        <v>7</v>
      </c>
    </row>
    <row r="7663" spans="1:8">
      <c r="A7663" t="n">
        <v>78748</v>
      </c>
      <c r="B7663" s="58" t="n">
        <v>27</v>
      </c>
      <c r="C7663" s="7" t="n">
        <v>1</v>
      </c>
    </row>
    <row r="7664" spans="1:8">
      <c r="A7664" t="s">
        <v>4</v>
      </c>
      <c r="B7664" s="4" t="s">
        <v>5</v>
      </c>
      <c r="C7664" s="4" t="s">
        <v>7</v>
      </c>
      <c r="D7664" s="4" t="s">
        <v>11</v>
      </c>
      <c r="E7664" s="4" t="s">
        <v>11</v>
      </c>
      <c r="F7664" s="4" t="s">
        <v>11</v>
      </c>
      <c r="G7664" s="4" t="s">
        <v>11</v>
      </c>
      <c r="H7664" s="4" t="s">
        <v>7</v>
      </c>
    </row>
    <row r="7665" spans="1:15">
      <c r="A7665" t="n">
        <v>78750</v>
      </c>
      <c r="B7665" s="56" t="n">
        <v>25</v>
      </c>
      <c r="C7665" s="7" t="n">
        <v>5</v>
      </c>
      <c r="D7665" s="7" t="n">
        <v>65535</v>
      </c>
      <c r="E7665" s="7" t="n">
        <v>65535</v>
      </c>
      <c r="F7665" s="7" t="n">
        <v>65535</v>
      </c>
      <c r="G7665" s="7" t="n">
        <v>65535</v>
      </c>
      <c r="H7665" s="7" t="n">
        <v>0</v>
      </c>
    </row>
    <row r="7666" spans="1:15">
      <c r="A7666" t="s">
        <v>4</v>
      </c>
      <c r="B7666" s="4" t="s">
        <v>5</v>
      </c>
      <c r="C7666" s="4" t="s">
        <v>11</v>
      </c>
    </row>
    <row r="7667" spans="1:15">
      <c r="A7667" t="n">
        <v>78761</v>
      </c>
      <c r="B7667" s="29" t="n">
        <v>16</v>
      </c>
      <c r="C7667" s="7" t="n">
        <v>300</v>
      </c>
    </row>
    <row r="7668" spans="1:15">
      <c r="A7668" t="s">
        <v>4</v>
      </c>
      <c r="B7668" s="4" t="s">
        <v>5</v>
      </c>
      <c r="C7668" s="4" t="s">
        <v>7</v>
      </c>
      <c r="D7668" s="4" t="s">
        <v>11</v>
      </c>
      <c r="E7668" s="4" t="s">
        <v>11</v>
      </c>
      <c r="F7668" s="4" t="s">
        <v>11</v>
      </c>
      <c r="G7668" s="4" t="s">
        <v>14</v>
      </c>
    </row>
    <row r="7669" spans="1:15">
      <c r="A7669" t="n">
        <v>78764</v>
      </c>
      <c r="B7669" s="74" t="n">
        <v>95</v>
      </c>
      <c r="C7669" s="7" t="n">
        <v>6</v>
      </c>
      <c r="D7669" s="7" t="n">
        <v>0</v>
      </c>
      <c r="E7669" s="7" t="n">
        <v>4</v>
      </c>
      <c r="F7669" s="7" t="n">
        <v>500</v>
      </c>
      <c r="G7669" s="7" t="n">
        <v>0</v>
      </c>
    </row>
    <row r="7670" spans="1:15">
      <c r="A7670" t="s">
        <v>4</v>
      </c>
      <c r="B7670" s="4" t="s">
        <v>5</v>
      </c>
      <c r="C7670" s="4" t="s">
        <v>7</v>
      </c>
      <c r="D7670" s="4" t="s">
        <v>11</v>
      </c>
    </row>
    <row r="7671" spans="1:15">
      <c r="A7671" t="n">
        <v>78776</v>
      </c>
      <c r="B7671" s="74" t="n">
        <v>95</v>
      </c>
      <c r="C7671" s="7" t="n">
        <v>7</v>
      </c>
      <c r="D7671" s="7" t="n">
        <v>0</v>
      </c>
    </row>
    <row r="7672" spans="1:15">
      <c r="A7672" t="s">
        <v>4</v>
      </c>
      <c r="B7672" s="4" t="s">
        <v>5</v>
      </c>
      <c r="C7672" s="4" t="s">
        <v>7</v>
      </c>
      <c r="D7672" s="4" t="s">
        <v>11</v>
      </c>
    </row>
    <row r="7673" spans="1:15">
      <c r="A7673" t="n">
        <v>78780</v>
      </c>
      <c r="B7673" s="74" t="n">
        <v>95</v>
      </c>
      <c r="C7673" s="7" t="n">
        <v>9</v>
      </c>
      <c r="D7673" s="7" t="n">
        <v>0</v>
      </c>
    </row>
    <row r="7674" spans="1:15">
      <c r="A7674" t="s">
        <v>4</v>
      </c>
      <c r="B7674" s="4" t="s">
        <v>5</v>
      </c>
      <c r="C7674" s="4" t="s">
        <v>7</v>
      </c>
      <c r="D7674" s="4" t="s">
        <v>11</v>
      </c>
    </row>
    <row r="7675" spans="1:15">
      <c r="A7675" t="n">
        <v>78784</v>
      </c>
      <c r="B7675" s="74" t="n">
        <v>95</v>
      </c>
      <c r="C7675" s="7" t="n">
        <v>8</v>
      </c>
      <c r="D7675" s="7" t="n">
        <v>0</v>
      </c>
    </row>
    <row r="7676" spans="1:15">
      <c r="A7676" t="s">
        <v>4</v>
      </c>
      <c r="B7676" s="4" t="s">
        <v>5</v>
      </c>
      <c r="C7676" s="4" t="s">
        <v>11</v>
      </c>
    </row>
    <row r="7677" spans="1:15">
      <c r="A7677" t="n">
        <v>78788</v>
      </c>
      <c r="B7677" s="29" t="n">
        <v>16</v>
      </c>
      <c r="C7677" s="7" t="n">
        <v>500</v>
      </c>
    </row>
    <row r="7678" spans="1:15">
      <c r="A7678" t="s">
        <v>4</v>
      </c>
      <c r="B7678" s="4" t="s">
        <v>5</v>
      </c>
      <c r="C7678" s="4" t="s">
        <v>7</v>
      </c>
      <c r="D7678" s="4" t="s">
        <v>7</v>
      </c>
      <c r="E7678" s="4" t="s">
        <v>7</v>
      </c>
      <c r="F7678" s="4" t="s">
        <v>7</v>
      </c>
      <c r="G7678" s="4" t="s">
        <v>14</v>
      </c>
      <c r="H7678" s="4" t="s">
        <v>7</v>
      </c>
      <c r="I7678" s="4" t="s">
        <v>7</v>
      </c>
      <c r="J7678" s="4" t="s">
        <v>7</v>
      </c>
    </row>
    <row r="7679" spans="1:15">
      <c r="A7679" t="n">
        <v>78791</v>
      </c>
      <c r="B7679" s="59" t="n">
        <v>18</v>
      </c>
      <c r="C7679" s="7" t="n">
        <v>9</v>
      </c>
      <c r="D7679" s="7" t="n">
        <v>35</v>
      </c>
      <c r="E7679" s="7" t="n">
        <v>9</v>
      </c>
      <c r="F7679" s="7" t="n">
        <v>0</v>
      </c>
      <c r="G7679" s="7" t="n">
        <v>1</v>
      </c>
      <c r="H7679" s="7" t="n">
        <v>13</v>
      </c>
      <c r="I7679" s="7" t="n">
        <v>19</v>
      </c>
      <c r="J7679" s="7" t="n">
        <v>1</v>
      </c>
    </row>
    <row r="7680" spans="1:15">
      <c r="A7680" t="s">
        <v>4</v>
      </c>
      <c r="B7680" s="4" t="s">
        <v>5</v>
      </c>
      <c r="C7680" s="4" t="s">
        <v>7</v>
      </c>
      <c r="D7680" s="4" t="s">
        <v>11</v>
      </c>
      <c r="E7680" s="4" t="s">
        <v>7</v>
      </c>
    </row>
    <row r="7681" spans="1:10">
      <c r="A7681" t="n">
        <v>78803</v>
      </c>
      <c r="B7681" s="23" t="n">
        <v>36</v>
      </c>
      <c r="C7681" s="7" t="n">
        <v>9</v>
      </c>
      <c r="D7681" s="7" t="n">
        <v>0</v>
      </c>
      <c r="E7681" s="7" t="n">
        <v>0</v>
      </c>
    </row>
    <row r="7682" spans="1:10">
      <c r="A7682" t="s">
        <v>4</v>
      </c>
      <c r="B7682" s="4" t="s">
        <v>5</v>
      </c>
      <c r="C7682" s="4" t="s">
        <v>7</v>
      </c>
      <c r="D7682" s="4" t="s">
        <v>11</v>
      </c>
      <c r="E7682" s="4" t="s">
        <v>7</v>
      </c>
    </row>
    <row r="7683" spans="1:10">
      <c r="A7683" t="n">
        <v>78808</v>
      </c>
      <c r="B7683" s="23" t="n">
        <v>36</v>
      </c>
      <c r="C7683" s="7" t="n">
        <v>9</v>
      </c>
      <c r="D7683" s="7" t="n">
        <v>4</v>
      </c>
      <c r="E7683" s="7" t="n">
        <v>0</v>
      </c>
    </row>
    <row r="7684" spans="1:10">
      <c r="A7684" t="s">
        <v>4</v>
      </c>
      <c r="B7684" s="4" t="s">
        <v>5</v>
      </c>
      <c r="C7684" s="4" t="s">
        <v>11</v>
      </c>
    </row>
    <row r="7685" spans="1:10">
      <c r="A7685" t="n">
        <v>78813</v>
      </c>
      <c r="B7685" s="33" t="n">
        <v>12</v>
      </c>
      <c r="C7685" s="7" t="n">
        <v>10819</v>
      </c>
    </row>
    <row r="7686" spans="1:10">
      <c r="A7686" t="s">
        <v>4</v>
      </c>
      <c r="B7686" s="4" t="s">
        <v>5</v>
      </c>
      <c r="C7686" s="4" t="s">
        <v>7</v>
      </c>
      <c r="D7686" s="4" t="s">
        <v>8</v>
      </c>
      <c r="E7686" s="4" t="s">
        <v>11</v>
      </c>
    </row>
    <row r="7687" spans="1:10">
      <c r="A7687" t="n">
        <v>78816</v>
      </c>
      <c r="B7687" s="17" t="n">
        <v>94</v>
      </c>
      <c r="C7687" s="7" t="n">
        <v>1</v>
      </c>
      <c r="D7687" s="7" t="s">
        <v>773</v>
      </c>
      <c r="E7687" s="7" t="n">
        <v>1</v>
      </c>
    </row>
    <row r="7688" spans="1:10">
      <c r="A7688" t="s">
        <v>4</v>
      </c>
      <c r="B7688" s="4" t="s">
        <v>5</v>
      </c>
      <c r="C7688" s="4" t="s">
        <v>7</v>
      </c>
      <c r="D7688" s="4" t="s">
        <v>8</v>
      </c>
      <c r="E7688" s="4" t="s">
        <v>11</v>
      </c>
    </row>
    <row r="7689" spans="1:10">
      <c r="A7689" t="n">
        <v>78829</v>
      </c>
      <c r="B7689" s="17" t="n">
        <v>94</v>
      </c>
      <c r="C7689" s="7" t="n">
        <v>1</v>
      </c>
      <c r="D7689" s="7" t="s">
        <v>773</v>
      </c>
      <c r="E7689" s="7" t="n">
        <v>2</v>
      </c>
    </row>
    <row r="7690" spans="1:10">
      <c r="A7690" t="s">
        <v>4</v>
      </c>
      <c r="B7690" s="4" t="s">
        <v>5</v>
      </c>
      <c r="C7690" s="4" t="s">
        <v>7</v>
      </c>
      <c r="D7690" s="4" t="s">
        <v>8</v>
      </c>
      <c r="E7690" s="4" t="s">
        <v>11</v>
      </c>
    </row>
    <row r="7691" spans="1:10">
      <c r="A7691" t="n">
        <v>78842</v>
      </c>
      <c r="B7691" s="17" t="n">
        <v>94</v>
      </c>
      <c r="C7691" s="7" t="n">
        <v>0</v>
      </c>
      <c r="D7691" s="7" t="s">
        <v>773</v>
      </c>
      <c r="E7691" s="7" t="n">
        <v>4</v>
      </c>
    </row>
    <row r="7692" spans="1:10">
      <c r="A7692" t="s">
        <v>4</v>
      </c>
      <c r="B7692" s="4" t="s">
        <v>5</v>
      </c>
      <c r="C7692" s="4" t="s">
        <v>7</v>
      </c>
      <c r="D7692" s="4" t="s">
        <v>8</v>
      </c>
      <c r="E7692" s="4" t="s">
        <v>11</v>
      </c>
    </row>
    <row r="7693" spans="1:10">
      <c r="A7693" t="n">
        <v>78855</v>
      </c>
      <c r="B7693" s="17" t="n">
        <v>94</v>
      </c>
      <c r="C7693" s="7" t="n">
        <v>1</v>
      </c>
      <c r="D7693" s="7" t="s">
        <v>774</v>
      </c>
      <c r="E7693" s="7" t="n">
        <v>1</v>
      </c>
    </row>
    <row r="7694" spans="1:10">
      <c r="A7694" t="s">
        <v>4</v>
      </c>
      <c r="B7694" s="4" t="s">
        <v>5</v>
      </c>
      <c r="C7694" s="4" t="s">
        <v>7</v>
      </c>
      <c r="D7694" s="4" t="s">
        <v>8</v>
      </c>
      <c r="E7694" s="4" t="s">
        <v>11</v>
      </c>
    </row>
    <row r="7695" spans="1:10">
      <c r="A7695" t="n">
        <v>78868</v>
      </c>
      <c r="B7695" s="17" t="n">
        <v>94</v>
      </c>
      <c r="C7695" s="7" t="n">
        <v>1</v>
      </c>
      <c r="D7695" s="7" t="s">
        <v>774</v>
      </c>
      <c r="E7695" s="7" t="n">
        <v>2</v>
      </c>
    </row>
    <row r="7696" spans="1:10">
      <c r="A7696" t="s">
        <v>4</v>
      </c>
      <c r="B7696" s="4" t="s">
        <v>5</v>
      </c>
      <c r="C7696" s="4" t="s">
        <v>7</v>
      </c>
      <c r="D7696" s="4" t="s">
        <v>8</v>
      </c>
      <c r="E7696" s="4" t="s">
        <v>11</v>
      </c>
    </row>
    <row r="7697" spans="1:5">
      <c r="A7697" t="n">
        <v>78881</v>
      </c>
      <c r="B7697" s="17" t="n">
        <v>94</v>
      </c>
      <c r="C7697" s="7" t="n">
        <v>0</v>
      </c>
      <c r="D7697" s="7" t="s">
        <v>774</v>
      </c>
      <c r="E7697" s="7" t="n">
        <v>4</v>
      </c>
    </row>
    <row r="7698" spans="1:5">
      <c r="A7698" t="s">
        <v>4</v>
      </c>
      <c r="B7698" s="4" t="s">
        <v>5</v>
      </c>
      <c r="C7698" s="4" t="s">
        <v>7</v>
      </c>
      <c r="D7698" s="4" t="s">
        <v>8</v>
      </c>
      <c r="E7698" s="4" t="s">
        <v>11</v>
      </c>
    </row>
    <row r="7699" spans="1:5">
      <c r="A7699" t="n">
        <v>78894</v>
      </c>
      <c r="B7699" s="17" t="n">
        <v>94</v>
      </c>
      <c r="C7699" s="7" t="n">
        <v>1</v>
      </c>
      <c r="D7699" s="7" t="s">
        <v>775</v>
      </c>
      <c r="E7699" s="7" t="n">
        <v>1</v>
      </c>
    </row>
    <row r="7700" spans="1:5">
      <c r="A7700" t="s">
        <v>4</v>
      </c>
      <c r="B7700" s="4" t="s">
        <v>5</v>
      </c>
      <c r="C7700" s="4" t="s">
        <v>7</v>
      </c>
      <c r="D7700" s="4" t="s">
        <v>8</v>
      </c>
      <c r="E7700" s="4" t="s">
        <v>11</v>
      </c>
    </row>
    <row r="7701" spans="1:5">
      <c r="A7701" t="n">
        <v>78907</v>
      </c>
      <c r="B7701" s="17" t="n">
        <v>94</v>
      </c>
      <c r="C7701" s="7" t="n">
        <v>1</v>
      </c>
      <c r="D7701" s="7" t="s">
        <v>775</v>
      </c>
      <c r="E7701" s="7" t="n">
        <v>2</v>
      </c>
    </row>
    <row r="7702" spans="1:5">
      <c r="A7702" t="s">
        <v>4</v>
      </c>
      <c r="B7702" s="4" t="s">
        <v>5</v>
      </c>
      <c r="C7702" s="4" t="s">
        <v>7</v>
      </c>
      <c r="D7702" s="4" t="s">
        <v>8</v>
      </c>
      <c r="E7702" s="4" t="s">
        <v>11</v>
      </c>
    </row>
    <row r="7703" spans="1:5">
      <c r="A7703" t="n">
        <v>78920</v>
      </c>
      <c r="B7703" s="17" t="n">
        <v>94</v>
      </c>
      <c r="C7703" s="7" t="n">
        <v>0</v>
      </c>
      <c r="D7703" s="7" t="s">
        <v>775</v>
      </c>
      <c r="E7703" s="7" t="n">
        <v>4</v>
      </c>
    </row>
    <row r="7704" spans="1:5">
      <c r="A7704" t="s">
        <v>4</v>
      </c>
      <c r="B7704" s="4" t="s">
        <v>5</v>
      </c>
      <c r="C7704" s="4" t="s">
        <v>7</v>
      </c>
      <c r="D7704" s="4" t="s">
        <v>8</v>
      </c>
      <c r="E7704" s="4" t="s">
        <v>11</v>
      </c>
    </row>
    <row r="7705" spans="1:5">
      <c r="A7705" t="n">
        <v>78933</v>
      </c>
      <c r="B7705" s="17" t="n">
        <v>94</v>
      </c>
      <c r="C7705" s="7" t="n">
        <v>1</v>
      </c>
      <c r="D7705" s="7" t="s">
        <v>776</v>
      </c>
      <c r="E7705" s="7" t="n">
        <v>1</v>
      </c>
    </row>
    <row r="7706" spans="1:5">
      <c r="A7706" t="s">
        <v>4</v>
      </c>
      <c r="B7706" s="4" t="s">
        <v>5</v>
      </c>
      <c r="C7706" s="4" t="s">
        <v>7</v>
      </c>
      <c r="D7706" s="4" t="s">
        <v>8</v>
      </c>
      <c r="E7706" s="4" t="s">
        <v>11</v>
      </c>
    </row>
    <row r="7707" spans="1:5">
      <c r="A7707" t="n">
        <v>78946</v>
      </c>
      <c r="B7707" s="17" t="n">
        <v>94</v>
      </c>
      <c r="C7707" s="7" t="n">
        <v>1</v>
      </c>
      <c r="D7707" s="7" t="s">
        <v>776</v>
      </c>
      <c r="E7707" s="7" t="n">
        <v>2</v>
      </c>
    </row>
    <row r="7708" spans="1:5">
      <c r="A7708" t="s">
        <v>4</v>
      </c>
      <c r="B7708" s="4" t="s">
        <v>5</v>
      </c>
      <c r="C7708" s="4" t="s">
        <v>7</v>
      </c>
      <c r="D7708" s="4" t="s">
        <v>8</v>
      </c>
      <c r="E7708" s="4" t="s">
        <v>11</v>
      </c>
    </row>
    <row r="7709" spans="1:5">
      <c r="A7709" t="n">
        <v>78959</v>
      </c>
      <c r="B7709" s="17" t="n">
        <v>94</v>
      </c>
      <c r="C7709" s="7" t="n">
        <v>0</v>
      </c>
      <c r="D7709" s="7" t="s">
        <v>776</v>
      </c>
      <c r="E7709" s="7" t="n">
        <v>4</v>
      </c>
    </row>
    <row r="7710" spans="1:5">
      <c r="A7710" t="s">
        <v>4</v>
      </c>
      <c r="B7710" s="4" t="s">
        <v>5</v>
      </c>
      <c r="C7710" s="4" t="s">
        <v>7</v>
      </c>
    </row>
    <row r="7711" spans="1:5">
      <c r="A7711" t="n">
        <v>78972</v>
      </c>
      <c r="B7711" s="14" t="n">
        <v>49</v>
      </c>
      <c r="C7711" s="7" t="n">
        <v>7</v>
      </c>
    </row>
    <row r="7712" spans="1:5">
      <c r="A7712" t="s">
        <v>4</v>
      </c>
      <c r="B7712" s="4" t="s">
        <v>5</v>
      </c>
      <c r="C7712" s="4" t="s">
        <v>11</v>
      </c>
      <c r="D7712" s="4" t="s">
        <v>13</v>
      </c>
      <c r="E7712" s="4" t="s">
        <v>13</v>
      </c>
      <c r="F7712" s="4" t="s">
        <v>13</v>
      </c>
      <c r="G7712" s="4" t="s">
        <v>13</v>
      </c>
    </row>
    <row r="7713" spans="1:7">
      <c r="A7713" t="n">
        <v>78974</v>
      </c>
      <c r="B7713" s="22" t="n">
        <v>46</v>
      </c>
      <c r="C7713" s="7" t="n">
        <v>61456</v>
      </c>
      <c r="D7713" s="7" t="n">
        <v>0</v>
      </c>
      <c r="E7713" s="7" t="n">
        <v>0</v>
      </c>
      <c r="F7713" s="7" t="n">
        <v>0</v>
      </c>
      <c r="G7713" s="7" t="n">
        <v>0</v>
      </c>
    </row>
    <row r="7714" spans="1:7">
      <c r="A7714" t="s">
        <v>4</v>
      </c>
      <c r="B7714" s="4" t="s">
        <v>5</v>
      </c>
      <c r="C7714" s="4" t="s">
        <v>7</v>
      </c>
      <c r="D7714" s="4" t="s">
        <v>11</v>
      </c>
    </row>
    <row r="7715" spans="1:7">
      <c r="A7715" t="n">
        <v>78993</v>
      </c>
      <c r="B7715" s="8" t="n">
        <v>162</v>
      </c>
      <c r="C7715" s="7" t="n">
        <v>1</v>
      </c>
      <c r="D7715" s="7" t="n">
        <v>0</v>
      </c>
    </row>
    <row r="7716" spans="1:7">
      <c r="A7716" t="s">
        <v>4</v>
      </c>
      <c r="B7716" s="4" t="s">
        <v>5</v>
      </c>
    </row>
    <row r="7717" spans="1:7">
      <c r="A7717" t="n">
        <v>78997</v>
      </c>
      <c r="B7717" s="5" t="n">
        <v>1</v>
      </c>
    </row>
    <row r="7718" spans="1:7" s="3" customFormat="1" customHeight="0">
      <c r="A7718" s="3" t="s">
        <v>2</v>
      </c>
      <c r="B7718" s="3" t="s">
        <v>810</v>
      </c>
    </row>
    <row r="7719" spans="1:7">
      <c r="A7719" t="s">
        <v>4</v>
      </c>
      <c r="B7719" s="4" t="s">
        <v>5</v>
      </c>
      <c r="C7719" s="4" t="s">
        <v>7</v>
      </c>
      <c r="D7719" s="4" t="s">
        <v>7</v>
      </c>
      <c r="E7719" s="4" t="s">
        <v>7</v>
      </c>
      <c r="F7719" s="4" t="s">
        <v>7</v>
      </c>
    </row>
    <row r="7720" spans="1:7">
      <c r="A7720" t="n">
        <v>79000</v>
      </c>
      <c r="B7720" s="9" t="n">
        <v>14</v>
      </c>
      <c r="C7720" s="7" t="n">
        <v>2</v>
      </c>
      <c r="D7720" s="7" t="n">
        <v>0</v>
      </c>
      <c r="E7720" s="7" t="n">
        <v>0</v>
      </c>
      <c r="F7720" s="7" t="n">
        <v>0</v>
      </c>
    </row>
    <row r="7721" spans="1:7">
      <c r="A7721" t="s">
        <v>4</v>
      </c>
      <c r="B7721" s="4" t="s">
        <v>5</v>
      </c>
      <c r="C7721" s="4" t="s">
        <v>7</v>
      </c>
      <c r="D7721" s="40" t="s">
        <v>168</v>
      </c>
      <c r="E7721" s="4" t="s">
        <v>5</v>
      </c>
      <c r="F7721" s="4" t="s">
        <v>7</v>
      </c>
      <c r="G7721" s="4" t="s">
        <v>11</v>
      </c>
      <c r="H7721" s="40" t="s">
        <v>169</v>
      </c>
      <c r="I7721" s="4" t="s">
        <v>7</v>
      </c>
      <c r="J7721" s="4" t="s">
        <v>14</v>
      </c>
      <c r="K7721" s="4" t="s">
        <v>7</v>
      </c>
      <c r="L7721" s="4" t="s">
        <v>7</v>
      </c>
      <c r="M7721" s="40" t="s">
        <v>168</v>
      </c>
      <c r="N7721" s="4" t="s">
        <v>5</v>
      </c>
      <c r="O7721" s="4" t="s">
        <v>7</v>
      </c>
      <c r="P7721" s="4" t="s">
        <v>11</v>
      </c>
      <c r="Q7721" s="40" t="s">
        <v>169</v>
      </c>
      <c r="R7721" s="4" t="s">
        <v>7</v>
      </c>
      <c r="S7721" s="4" t="s">
        <v>14</v>
      </c>
      <c r="T7721" s="4" t="s">
        <v>7</v>
      </c>
      <c r="U7721" s="4" t="s">
        <v>7</v>
      </c>
      <c r="V7721" s="4" t="s">
        <v>7</v>
      </c>
      <c r="W7721" s="4" t="s">
        <v>12</v>
      </c>
    </row>
    <row r="7722" spans="1:7">
      <c r="A7722" t="n">
        <v>79005</v>
      </c>
      <c r="B7722" s="11" t="n">
        <v>5</v>
      </c>
      <c r="C7722" s="7" t="n">
        <v>28</v>
      </c>
      <c r="D7722" s="40" t="s">
        <v>3</v>
      </c>
      <c r="E7722" s="8" t="n">
        <v>162</v>
      </c>
      <c r="F7722" s="7" t="n">
        <v>3</v>
      </c>
      <c r="G7722" s="7" t="n">
        <v>32921</v>
      </c>
      <c r="H7722" s="40" t="s">
        <v>3</v>
      </c>
      <c r="I7722" s="7" t="n">
        <v>0</v>
      </c>
      <c r="J7722" s="7" t="n">
        <v>1</v>
      </c>
      <c r="K7722" s="7" t="n">
        <v>2</v>
      </c>
      <c r="L7722" s="7" t="n">
        <v>28</v>
      </c>
      <c r="M7722" s="40" t="s">
        <v>3</v>
      </c>
      <c r="N7722" s="8" t="n">
        <v>162</v>
      </c>
      <c r="O7722" s="7" t="n">
        <v>3</v>
      </c>
      <c r="P7722" s="7" t="n">
        <v>32921</v>
      </c>
      <c r="Q7722" s="40" t="s">
        <v>3</v>
      </c>
      <c r="R7722" s="7" t="n">
        <v>0</v>
      </c>
      <c r="S7722" s="7" t="n">
        <v>2</v>
      </c>
      <c r="T7722" s="7" t="n">
        <v>2</v>
      </c>
      <c r="U7722" s="7" t="n">
        <v>11</v>
      </c>
      <c r="V7722" s="7" t="n">
        <v>1</v>
      </c>
      <c r="W7722" s="12" t="n">
        <f t="normal" ca="1">A7726</f>
        <v>0</v>
      </c>
    </row>
    <row r="7723" spans="1:7">
      <c r="A7723" t="s">
        <v>4</v>
      </c>
      <c r="B7723" s="4" t="s">
        <v>5</v>
      </c>
      <c r="C7723" s="4" t="s">
        <v>7</v>
      </c>
      <c r="D7723" s="4" t="s">
        <v>11</v>
      </c>
      <c r="E7723" s="4" t="s">
        <v>13</v>
      </c>
    </row>
    <row r="7724" spans="1:7">
      <c r="A7724" t="n">
        <v>79034</v>
      </c>
      <c r="B7724" s="48" t="n">
        <v>58</v>
      </c>
      <c r="C7724" s="7" t="n">
        <v>0</v>
      </c>
      <c r="D7724" s="7" t="n">
        <v>0</v>
      </c>
      <c r="E7724" s="7" t="n">
        <v>1</v>
      </c>
    </row>
    <row r="7725" spans="1:7">
      <c r="A7725" t="s">
        <v>4</v>
      </c>
      <c r="B7725" s="4" t="s">
        <v>5</v>
      </c>
      <c r="C7725" s="4" t="s">
        <v>7</v>
      </c>
      <c r="D7725" s="40" t="s">
        <v>168</v>
      </c>
      <c r="E7725" s="4" t="s">
        <v>5</v>
      </c>
      <c r="F7725" s="4" t="s">
        <v>7</v>
      </c>
      <c r="G7725" s="4" t="s">
        <v>11</v>
      </c>
      <c r="H7725" s="40" t="s">
        <v>169</v>
      </c>
      <c r="I7725" s="4" t="s">
        <v>7</v>
      </c>
      <c r="J7725" s="4" t="s">
        <v>14</v>
      </c>
      <c r="K7725" s="4" t="s">
        <v>7</v>
      </c>
      <c r="L7725" s="4" t="s">
        <v>7</v>
      </c>
      <c r="M7725" s="40" t="s">
        <v>168</v>
      </c>
      <c r="N7725" s="4" t="s">
        <v>5</v>
      </c>
      <c r="O7725" s="4" t="s">
        <v>7</v>
      </c>
      <c r="P7725" s="4" t="s">
        <v>11</v>
      </c>
      <c r="Q7725" s="40" t="s">
        <v>169</v>
      </c>
      <c r="R7725" s="4" t="s">
        <v>7</v>
      </c>
      <c r="S7725" s="4" t="s">
        <v>14</v>
      </c>
      <c r="T7725" s="4" t="s">
        <v>7</v>
      </c>
      <c r="U7725" s="4" t="s">
        <v>7</v>
      </c>
      <c r="V7725" s="4" t="s">
        <v>7</v>
      </c>
      <c r="W7725" s="4" t="s">
        <v>12</v>
      </c>
    </row>
    <row r="7726" spans="1:7">
      <c r="A7726" t="n">
        <v>79042</v>
      </c>
      <c r="B7726" s="11" t="n">
        <v>5</v>
      </c>
      <c r="C7726" s="7" t="n">
        <v>28</v>
      </c>
      <c r="D7726" s="40" t="s">
        <v>3</v>
      </c>
      <c r="E7726" s="8" t="n">
        <v>162</v>
      </c>
      <c r="F7726" s="7" t="n">
        <v>3</v>
      </c>
      <c r="G7726" s="7" t="n">
        <v>32921</v>
      </c>
      <c r="H7726" s="40" t="s">
        <v>3</v>
      </c>
      <c r="I7726" s="7" t="n">
        <v>0</v>
      </c>
      <c r="J7726" s="7" t="n">
        <v>1</v>
      </c>
      <c r="K7726" s="7" t="n">
        <v>3</v>
      </c>
      <c r="L7726" s="7" t="n">
        <v>28</v>
      </c>
      <c r="M7726" s="40" t="s">
        <v>3</v>
      </c>
      <c r="N7726" s="8" t="n">
        <v>162</v>
      </c>
      <c r="O7726" s="7" t="n">
        <v>3</v>
      </c>
      <c r="P7726" s="7" t="n">
        <v>32921</v>
      </c>
      <c r="Q7726" s="40" t="s">
        <v>3</v>
      </c>
      <c r="R7726" s="7" t="n">
        <v>0</v>
      </c>
      <c r="S7726" s="7" t="n">
        <v>2</v>
      </c>
      <c r="T7726" s="7" t="n">
        <v>3</v>
      </c>
      <c r="U7726" s="7" t="n">
        <v>9</v>
      </c>
      <c r="V7726" s="7" t="n">
        <v>1</v>
      </c>
      <c r="W7726" s="12" t="n">
        <f t="normal" ca="1">A7736</f>
        <v>0</v>
      </c>
    </row>
    <row r="7727" spans="1:7">
      <c r="A7727" t="s">
        <v>4</v>
      </c>
      <c r="B7727" s="4" t="s">
        <v>5</v>
      </c>
      <c r="C7727" s="4" t="s">
        <v>7</v>
      </c>
      <c r="D7727" s="40" t="s">
        <v>168</v>
      </c>
      <c r="E7727" s="4" t="s">
        <v>5</v>
      </c>
      <c r="F7727" s="4" t="s">
        <v>11</v>
      </c>
      <c r="G7727" s="4" t="s">
        <v>7</v>
      </c>
      <c r="H7727" s="4" t="s">
        <v>7</v>
      </c>
      <c r="I7727" s="4" t="s">
        <v>8</v>
      </c>
      <c r="J7727" s="40" t="s">
        <v>169</v>
      </c>
      <c r="K7727" s="4" t="s">
        <v>7</v>
      </c>
      <c r="L7727" s="4" t="s">
        <v>7</v>
      </c>
      <c r="M7727" s="40" t="s">
        <v>168</v>
      </c>
      <c r="N7727" s="4" t="s">
        <v>5</v>
      </c>
      <c r="O7727" s="4" t="s">
        <v>7</v>
      </c>
      <c r="P7727" s="40" t="s">
        <v>169</v>
      </c>
      <c r="Q7727" s="4" t="s">
        <v>7</v>
      </c>
      <c r="R7727" s="4" t="s">
        <v>14</v>
      </c>
      <c r="S7727" s="4" t="s">
        <v>7</v>
      </c>
      <c r="T7727" s="4" t="s">
        <v>7</v>
      </c>
      <c r="U7727" s="4" t="s">
        <v>7</v>
      </c>
      <c r="V7727" s="40" t="s">
        <v>168</v>
      </c>
      <c r="W7727" s="4" t="s">
        <v>5</v>
      </c>
      <c r="X7727" s="4" t="s">
        <v>7</v>
      </c>
      <c r="Y7727" s="40" t="s">
        <v>169</v>
      </c>
      <c r="Z7727" s="4" t="s">
        <v>7</v>
      </c>
      <c r="AA7727" s="4" t="s">
        <v>14</v>
      </c>
      <c r="AB7727" s="4" t="s">
        <v>7</v>
      </c>
      <c r="AC7727" s="4" t="s">
        <v>7</v>
      </c>
      <c r="AD7727" s="4" t="s">
        <v>7</v>
      </c>
      <c r="AE7727" s="4" t="s">
        <v>12</v>
      </c>
    </row>
    <row r="7728" spans="1:7">
      <c r="A7728" t="n">
        <v>79071</v>
      </c>
      <c r="B7728" s="11" t="n">
        <v>5</v>
      </c>
      <c r="C7728" s="7" t="n">
        <v>28</v>
      </c>
      <c r="D7728" s="40" t="s">
        <v>3</v>
      </c>
      <c r="E7728" s="37" t="n">
        <v>47</v>
      </c>
      <c r="F7728" s="7" t="n">
        <v>61456</v>
      </c>
      <c r="G7728" s="7" t="n">
        <v>2</v>
      </c>
      <c r="H7728" s="7" t="n">
        <v>0</v>
      </c>
      <c r="I7728" s="7" t="s">
        <v>369</v>
      </c>
      <c r="J7728" s="40" t="s">
        <v>3</v>
      </c>
      <c r="K7728" s="7" t="n">
        <v>8</v>
      </c>
      <c r="L7728" s="7" t="n">
        <v>28</v>
      </c>
      <c r="M7728" s="40" t="s">
        <v>3</v>
      </c>
      <c r="N7728" s="36" t="n">
        <v>74</v>
      </c>
      <c r="O7728" s="7" t="n">
        <v>65</v>
      </c>
      <c r="P7728" s="40" t="s">
        <v>3</v>
      </c>
      <c r="Q7728" s="7" t="n">
        <v>0</v>
      </c>
      <c r="R7728" s="7" t="n">
        <v>1</v>
      </c>
      <c r="S7728" s="7" t="n">
        <v>3</v>
      </c>
      <c r="T7728" s="7" t="n">
        <v>9</v>
      </c>
      <c r="U7728" s="7" t="n">
        <v>28</v>
      </c>
      <c r="V7728" s="40" t="s">
        <v>3</v>
      </c>
      <c r="W7728" s="36" t="n">
        <v>74</v>
      </c>
      <c r="X7728" s="7" t="n">
        <v>65</v>
      </c>
      <c r="Y7728" s="40" t="s">
        <v>3</v>
      </c>
      <c r="Z7728" s="7" t="n">
        <v>0</v>
      </c>
      <c r="AA7728" s="7" t="n">
        <v>2</v>
      </c>
      <c r="AB7728" s="7" t="n">
        <v>3</v>
      </c>
      <c r="AC7728" s="7" t="n">
        <v>9</v>
      </c>
      <c r="AD7728" s="7" t="n">
        <v>1</v>
      </c>
      <c r="AE7728" s="12" t="n">
        <f t="normal" ca="1">A7732</f>
        <v>0</v>
      </c>
    </row>
    <row r="7729" spans="1:31">
      <c r="A7729" t="s">
        <v>4</v>
      </c>
      <c r="B7729" s="4" t="s">
        <v>5</v>
      </c>
      <c r="C7729" s="4" t="s">
        <v>11</v>
      </c>
      <c r="D7729" s="4" t="s">
        <v>7</v>
      </c>
      <c r="E7729" s="4" t="s">
        <v>7</v>
      </c>
      <c r="F7729" s="4" t="s">
        <v>8</v>
      </c>
    </row>
    <row r="7730" spans="1:31">
      <c r="A7730" t="n">
        <v>79119</v>
      </c>
      <c r="B7730" s="37" t="n">
        <v>47</v>
      </c>
      <c r="C7730" s="7" t="n">
        <v>61456</v>
      </c>
      <c r="D7730" s="7" t="n">
        <v>0</v>
      </c>
      <c r="E7730" s="7" t="n">
        <v>0</v>
      </c>
      <c r="F7730" s="7" t="s">
        <v>370</v>
      </c>
    </row>
    <row r="7731" spans="1:31">
      <c r="A7731" t="s">
        <v>4</v>
      </c>
      <c r="B7731" s="4" t="s">
        <v>5</v>
      </c>
      <c r="C7731" s="4" t="s">
        <v>7</v>
      </c>
      <c r="D7731" s="4" t="s">
        <v>11</v>
      </c>
      <c r="E7731" s="4" t="s">
        <v>13</v>
      </c>
    </row>
    <row r="7732" spans="1:31">
      <c r="A7732" t="n">
        <v>79132</v>
      </c>
      <c r="B7732" s="48" t="n">
        <v>58</v>
      </c>
      <c r="C7732" s="7" t="n">
        <v>0</v>
      </c>
      <c r="D7732" s="7" t="n">
        <v>300</v>
      </c>
      <c r="E7732" s="7" t="n">
        <v>1</v>
      </c>
    </row>
    <row r="7733" spans="1:31">
      <c r="A7733" t="s">
        <v>4</v>
      </c>
      <c r="B7733" s="4" t="s">
        <v>5</v>
      </c>
      <c r="C7733" s="4" t="s">
        <v>7</v>
      </c>
      <c r="D7733" s="4" t="s">
        <v>11</v>
      </c>
    </row>
    <row r="7734" spans="1:31">
      <c r="A7734" t="n">
        <v>79140</v>
      </c>
      <c r="B7734" s="48" t="n">
        <v>58</v>
      </c>
      <c r="C7734" s="7" t="n">
        <v>255</v>
      </c>
      <c r="D7734" s="7" t="n">
        <v>0</v>
      </c>
    </row>
    <row r="7735" spans="1:31">
      <c r="A7735" t="s">
        <v>4</v>
      </c>
      <c r="B7735" s="4" t="s">
        <v>5</v>
      </c>
      <c r="C7735" s="4" t="s">
        <v>7</v>
      </c>
      <c r="D7735" s="4" t="s">
        <v>7</v>
      </c>
      <c r="E7735" s="4" t="s">
        <v>7</v>
      </c>
      <c r="F7735" s="4" t="s">
        <v>7</v>
      </c>
    </row>
    <row r="7736" spans="1:31">
      <c r="A7736" t="n">
        <v>79144</v>
      </c>
      <c r="B7736" s="9" t="n">
        <v>14</v>
      </c>
      <c r="C7736" s="7" t="n">
        <v>0</v>
      </c>
      <c r="D7736" s="7" t="n">
        <v>0</v>
      </c>
      <c r="E7736" s="7" t="n">
        <v>0</v>
      </c>
      <c r="F7736" s="7" t="n">
        <v>64</v>
      </c>
    </row>
    <row r="7737" spans="1:31">
      <c r="A7737" t="s">
        <v>4</v>
      </c>
      <c r="B7737" s="4" t="s">
        <v>5</v>
      </c>
      <c r="C7737" s="4" t="s">
        <v>7</v>
      </c>
      <c r="D7737" s="4" t="s">
        <v>11</v>
      </c>
    </row>
    <row r="7738" spans="1:31">
      <c r="A7738" t="n">
        <v>79149</v>
      </c>
      <c r="B7738" s="30" t="n">
        <v>22</v>
      </c>
      <c r="C7738" s="7" t="n">
        <v>0</v>
      </c>
      <c r="D7738" s="7" t="n">
        <v>32921</v>
      </c>
    </row>
    <row r="7739" spans="1:31">
      <c r="A7739" t="s">
        <v>4</v>
      </c>
      <c r="B7739" s="4" t="s">
        <v>5</v>
      </c>
      <c r="C7739" s="4" t="s">
        <v>7</v>
      </c>
      <c r="D7739" s="4" t="s">
        <v>11</v>
      </c>
    </row>
    <row r="7740" spans="1:31">
      <c r="A7740" t="n">
        <v>79153</v>
      </c>
      <c r="B7740" s="48" t="n">
        <v>58</v>
      </c>
      <c r="C7740" s="7" t="n">
        <v>5</v>
      </c>
      <c r="D7740" s="7" t="n">
        <v>300</v>
      </c>
    </row>
    <row r="7741" spans="1:31">
      <c r="A7741" t="s">
        <v>4</v>
      </c>
      <c r="B7741" s="4" t="s">
        <v>5</v>
      </c>
      <c r="C7741" s="4" t="s">
        <v>13</v>
      </c>
      <c r="D7741" s="4" t="s">
        <v>11</v>
      </c>
    </row>
    <row r="7742" spans="1:31">
      <c r="A7742" t="n">
        <v>79157</v>
      </c>
      <c r="B7742" s="49" t="n">
        <v>103</v>
      </c>
      <c r="C7742" s="7" t="n">
        <v>0</v>
      </c>
      <c r="D7742" s="7" t="n">
        <v>300</v>
      </c>
    </row>
    <row r="7743" spans="1:31">
      <c r="A7743" t="s">
        <v>4</v>
      </c>
      <c r="B7743" s="4" t="s">
        <v>5</v>
      </c>
      <c r="C7743" s="4" t="s">
        <v>7</v>
      </c>
    </row>
    <row r="7744" spans="1:31">
      <c r="A7744" t="n">
        <v>79164</v>
      </c>
      <c r="B7744" s="41" t="n">
        <v>64</v>
      </c>
      <c r="C7744" s="7" t="n">
        <v>7</v>
      </c>
    </row>
    <row r="7745" spans="1:6">
      <c r="A7745" t="s">
        <v>4</v>
      </c>
      <c r="B7745" s="4" t="s">
        <v>5</v>
      </c>
      <c r="C7745" s="4" t="s">
        <v>7</v>
      </c>
      <c r="D7745" s="4" t="s">
        <v>11</v>
      </c>
    </row>
    <row r="7746" spans="1:6">
      <c r="A7746" t="n">
        <v>79166</v>
      </c>
      <c r="B7746" s="50" t="n">
        <v>72</v>
      </c>
      <c r="C7746" s="7" t="n">
        <v>5</v>
      </c>
      <c r="D7746" s="7" t="n">
        <v>0</v>
      </c>
    </row>
    <row r="7747" spans="1:6">
      <c r="A7747" t="s">
        <v>4</v>
      </c>
      <c r="B7747" s="4" t="s">
        <v>5</v>
      </c>
      <c r="C7747" s="4" t="s">
        <v>7</v>
      </c>
      <c r="D7747" s="40" t="s">
        <v>168</v>
      </c>
      <c r="E7747" s="4" t="s">
        <v>5</v>
      </c>
      <c r="F7747" s="4" t="s">
        <v>7</v>
      </c>
      <c r="G7747" s="4" t="s">
        <v>11</v>
      </c>
      <c r="H7747" s="40" t="s">
        <v>169</v>
      </c>
      <c r="I7747" s="4" t="s">
        <v>7</v>
      </c>
      <c r="J7747" s="4" t="s">
        <v>14</v>
      </c>
      <c r="K7747" s="4" t="s">
        <v>7</v>
      </c>
      <c r="L7747" s="4" t="s">
        <v>7</v>
      </c>
      <c r="M7747" s="4" t="s">
        <v>12</v>
      </c>
    </row>
    <row r="7748" spans="1:6">
      <c r="A7748" t="n">
        <v>79170</v>
      </c>
      <c r="B7748" s="11" t="n">
        <v>5</v>
      </c>
      <c r="C7748" s="7" t="n">
        <v>28</v>
      </c>
      <c r="D7748" s="40" t="s">
        <v>3</v>
      </c>
      <c r="E7748" s="8" t="n">
        <v>162</v>
      </c>
      <c r="F7748" s="7" t="n">
        <v>4</v>
      </c>
      <c r="G7748" s="7" t="n">
        <v>32921</v>
      </c>
      <c r="H7748" s="40" t="s">
        <v>3</v>
      </c>
      <c r="I7748" s="7" t="n">
        <v>0</v>
      </c>
      <c r="J7748" s="7" t="n">
        <v>1</v>
      </c>
      <c r="K7748" s="7" t="n">
        <v>2</v>
      </c>
      <c r="L7748" s="7" t="n">
        <v>1</v>
      </c>
      <c r="M7748" s="12" t="n">
        <f t="normal" ca="1">A7754</f>
        <v>0</v>
      </c>
    </row>
    <row r="7749" spans="1:6">
      <c r="A7749" t="s">
        <v>4</v>
      </c>
      <c r="B7749" s="4" t="s">
        <v>5</v>
      </c>
      <c r="C7749" s="4" t="s">
        <v>7</v>
      </c>
      <c r="D7749" s="4" t="s">
        <v>8</v>
      </c>
    </row>
    <row r="7750" spans="1:6">
      <c r="A7750" t="n">
        <v>79187</v>
      </c>
      <c r="B7750" s="6" t="n">
        <v>2</v>
      </c>
      <c r="C7750" s="7" t="n">
        <v>10</v>
      </c>
      <c r="D7750" s="7" t="s">
        <v>371</v>
      </c>
    </row>
    <row r="7751" spans="1:6">
      <c r="A7751" t="s">
        <v>4</v>
      </c>
      <c r="B7751" s="4" t="s">
        <v>5</v>
      </c>
      <c r="C7751" s="4" t="s">
        <v>11</v>
      </c>
    </row>
    <row r="7752" spans="1:6">
      <c r="A7752" t="n">
        <v>79204</v>
      </c>
      <c r="B7752" s="29" t="n">
        <v>16</v>
      </c>
      <c r="C7752" s="7" t="n">
        <v>0</v>
      </c>
    </row>
    <row r="7753" spans="1:6">
      <c r="A7753" t="s">
        <v>4</v>
      </c>
      <c r="B7753" s="4" t="s">
        <v>5</v>
      </c>
      <c r="C7753" s="4" t="s">
        <v>11</v>
      </c>
      <c r="D7753" s="4" t="s">
        <v>8</v>
      </c>
      <c r="E7753" s="4" t="s">
        <v>8</v>
      </c>
      <c r="F7753" s="4" t="s">
        <v>8</v>
      </c>
      <c r="G7753" s="4" t="s">
        <v>7</v>
      </c>
      <c r="H7753" s="4" t="s">
        <v>14</v>
      </c>
      <c r="I7753" s="4" t="s">
        <v>13</v>
      </c>
      <c r="J7753" s="4" t="s">
        <v>13</v>
      </c>
      <c r="K7753" s="4" t="s">
        <v>13</v>
      </c>
      <c r="L7753" s="4" t="s">
        <v>13</v>
      </c>
      <c r="M7753" s="4" t="s">
        <v>13</v>
      </c>
      <c r="N7753" s="4" t="s">
        <v>13</v>
      </c>
      <c r="O7753" s="4" t="s">
        <v>13</v>
      </c>
      <c r="P7753" s="4" t="s">
        <v>8</v>
      </c>
      <c r="Q7753" s="4" t="s">
        <v>8</v>
      </c>
      <c r="R7753" s="4" t="s">
        <v>14</v>
      </c>
      <c r="S7753" s="4" t="s">
        <v>7</v>
      </c>
      <c r="T7753" s="4" t="s">
        <v>14</v>
      </c>
      <c r="U7753" s="4" t="s">
        <v>14</v>
      </c>
      <c r="V7753" s="4" t="s">
        <v>11</v>
      </c>
    </row>
    <row r="7754" spans="1:6">
      <c r="A7754" t="n">
        <v>79207</v>
      </c>
      <c r="B7754" s="51" t="n">
        <v>19</v>
      </c>
      <c r="C7754" s="7" t="n">
        <v>15</v>
      </c>
      <c r="D7754" s="7" t="s">
        <v>453</v>
      </c>
      <c r="E7754" s="7" t="s">
        <v>454</v>
      </c>
      <c r="F7754" s="7" t="s">
        <v>22</v>
      </c>
      <c r="G7754" s="7" t="n">
        <v>0</v>
      </c>
      <c r="H7754" s="7" t="n">
        <v>1</v>
      </c>
      <c r="I7754" s="7" t="n">
        <v>0</v>
      </c>
      <c r="J7754" s="7" t="n">
        <v>0</v>
      </c>
      <c r="K7754" s="7" t="n">
        <v>0</v>
      </c>
      <c r="L7754" s="7" t="n">
        <v>0</v>
      </c>
      <c r="M7754" s="7" t="n">
        <v>1</v>
      </c>
      <c r="N7754" s="7" t="n">
        <v>1.60000002384186</v>
      </c>
      <c r="O7754" s="7" t="n">
        <v>0.0900000035762787</v>
      </c>
      <c r="P7754" s="7" t="s">
        <v>22</v>
      </c>
      <c r="Q7754" s="7" t="s">
        <v>22</v>
      </c>
      <c r="R7754" s="7" t="n">
        <v>-1</v>
      </c>
      <c r="S7754" s="7" t="n">
        <v>0</v>
      </c>
      <c r="T7754" s="7" t="n">
        <v>0</v>
      </c>
      <c r="U7754" s="7" t="n">
        <v>0</v>
      </c>
      <c r="V7754" s="7" t="n">
        <v>0</v>
      </c>
    </row>
    <row r="7755" spans="1:6">
      <c r="A7755" t="s">
        <v>4</v>
      </c>
      <c r="B7755" s="4" t="s">
        <v>5</v>
      </c>
      <c r="C7755" s="4" t="s">
        <v>11</v>
      </c>
      <c r="D7755" s="4" t="s">
        <v>7</v>
      </c>
      <c r="E7755" s="4" t="s">
        <v>7</v>
      </c>
      <c r="F7755" s="4" t="s">
        <v>8</v>
      </c>
    </row>
    <row r="7756" spans="1:6">
      <c r="A7756" t="n">
        <v>79289</v>
      </c>
      <c r="B7756" s="28" t="n">
        <v>20</v>
      </c>
      <c r="C7756" s="7" t="n">
        <v>0</v>
      </c>
      <c r="D7756" s="7" t="n">
        <v>3</v>
      </c>
      <c r="E7756" s="7" t="n">
        <v>10</v>
      </c>
      <c r="F7756" s="7" t="s">
        <v>374</v>
      </c>
    </row>
    <row r="7757" spans="1:6">
      <c r="A7757" t="s">
        <v>4</v>
      </c>
      <c r="B7757" s="4" t="s">
        <v>5</v>
      </c>
      <c r="C7757" s="4" t="s">
        <v>11</v>
      </c>
    </row>
    <row r="7758" spans="1:6">
      <c r="A7758" t="n">
        <v>79307</v>
      </c>
      <c r="B7758" s="29" t="n">
        <v>16</v>
      </c>
      <c r="C7758" s="7" t="n">
        <v>0</v>
      </c>
    </row>
    <row r="7759" spans="1:6">
      <c r="A7759" t="s">
        <v>4</v>
      </c>
      <c r="B7759" s="4" t="s">
        <v>5</v>
      </c>
      <c r="C7759" s="4" t="s">
        <v>11</v>
      </c>
      <c r="D7759" s="4" t="s">
        <v>7</v>
      </c>
      <c r="E7759" s="4" t="s">
        <v>7</v>
      </c>
      <c r="F7759" s="4" t="s">
        <v>8</v>
      </c>
    </row>
    <row r="7760" spans="1:6">
      <c r="A7760" t="n">
        <v>79310</v>
      </c>
      <c r="B7760" s="28" t="n">
        <v>20</v>
      </c>
      <c r="C7760" s="7" t="n">
        <v>15</v>
      </c>
      <c r="D7760" s="7" t="n">
        <v>3</v>
      </c>
      <c r="E7760" s="7" t="n">
        <v>10</v>
      </c>
      <c r="F7760" s="7" t="s">
        <v>374</v>
      </c>
    </row>
    <row r="7761" spans="1:22">
      <c r="A7761" t="s">
        <v>4</v>
      </c>
      <c r="B7761" s="4" t="s">
        <v>5</v>
      </c>
      <c r="C7761" s="4" t="s">
        <v>11</v>
      </c>
    </row>
    <row r="7762" spans="1:22">
      <c r="A7762" t="n">
        <v>79328</v>
      </c>
      <c r="B7762" s="29" t="n">
        <v>16</v>
      </c>
      <c r="C7762" s="7" t="n">
        <v>0</v>
      </c>
    </row>
    <row r="7763" spans="1:22">
      <c r="A7763" t="s">
        <v>4</v>
      </c>
      <c r="B7763" s="4" t="s">
        <v>5</v>
      </c>
      <c r="C7763" s="4" t="s">
        <v>7</v>
      </c>
      <c r="D7763" s="4" t="s">
        <v>8</v>
      </c>
      <c r="E7763" s="4" t="s">
        <v>11</v>
      </c>
    </row>
    <row r="7764" spans="1:22">
      <c r="A7764" t="n">
        <v>79331</v>
      </c>
      <c r="B7764" s="17" t="n">
        <v>94</v>
      </c>
      <c r="C7764" s="7" t="n">
        <v>1</v>
      </c>
      <c r="D7764" s="7" t="s">
        <v>811</v>
      </c>
      <c r="E7764" s="7" t="n">
        <v>1</v>
      </c>
    </row>
    <row r="7765" spans="1:22">
      <c r="A7765" t="s">
        <v>4</v>
      </c>
      <c r="B7765" s="4" t="s">
        <v>5</v>
      </c>
      <c r="C7765" s="4" t="s">
        <v>7</v>
      </c>
      <c r="D7765" s="4" t="s">
        <v>8</v>
      </c>
      <c r="E7765" s="4" t="s">
        <v>11</v>
      </c>
    </row>
    <row r="7766" spans="1:22">
      <c r="A7766" t="n">
        <v>79343</v>
      </c>
      <c r="B7766" s="17" t="n">
        <v>94</v>
      </c>
      <c r="C7766" s="7" t="n">
        <v>1</v>
      </c>
      <c r="D7766" s="7" t="s">
        <v>811</v>
      </c>
      <c r="E7766" s="7" t="n">
        <v>2</v>
      </c>
    </row>
    <row r="7767" spans="1:22">
      <c r="A7767" t="s">
        <v>4</v>
      </c>
      <c r="B7767" s="4" t="s">
        <v>5</v>
      </c>
      <c r="C7767" s="4" t="s">
        <v>7</v>
      </c>
      <c r="D7767" s="4" t="s">
        <v>8</v>
      </c>
      <c r="E7767" s="4" t="s">
        <v>11</v>
      </c>
    </row>
    <row r="7768" spans="1:22">
      <c r="A7768" t="n">
        <v>79355</v>
      </c>
      <c r="B7768" s="17" t="n">
        <v>94</v>
      </c>
      <c r="C7768" s="7" t="n">
        <v>0</v>
      </c>
      <c r="D7768" s="7" t="s">
        <v>811</v>
      </c>
      <c r="E7768" s="7" t="n">
        <v>4</v>
      </c>
    </row>
    <row r="7769" spans="1:22">
      <c r="A7769" t="s">
        <v>4</v>
      </c>
      <c r="B7769" s="4" t="s">
        <v>5</v>
      </c>
      <c r="C7769" s="4" t="s">
        <v>7</v>
      </c>
      <c r="D7769" s="4" t="s">
        <v>8</v>
      </c>
      <c r="E7769" s="4" t="s">
        <v>11</v>
      </c>
    </row>
    <row r="7770" spans="1:22">
      <c r="A7770" t="n">
        <v>79367</v>
      </c>
      <c r="B7770" s="17" t="n">
        <v>94</v>
      </c>
      <c r="C7770" s="7" t="n">
        <v>0</v>
      </c>
      <c r="D7770" s="7" t="s">
        <v>812</v>
      </c>
      <c r="E7770" s="7" t="n">
        <v>1</v>
      </c>
    </row>
    <row r="7771" spans="1:22">
      <c r="A7771" t="s">
        <v>4</v>
      </c>
      <c r="B7771" s="4" t="s">
        <v>5</v>
      </c>
      <c r="C7771" s="4" t="s">
        <v>7</v>
      </c>
      <c r="D7771" s="4" t="s">
        <v>8</v>
      </c>
      <c r="E7771" s="4" t="s">
        <v>11</v>
      </c>
    </row>
    <row r="7772" spans="1:22">
      <c r="A7772" t="n">
        <v>79379</v>
      </c>
      <c r="B7772" s="17" t="n">
        <v>94</v>
      </c>
      <c r="C7772" s="7" t="n">
        <v>0</v>
      </c>
      <c r="D7772" s="7" t="s">
        <v>812</v>
      </c>
      <c r="E7772" s="7" t="n">
        <v>2</v>
      </c>
    </row>
    <row r="7773" spans="1:22">
      <c r="A7773" t="s">
        <v>4</v>
      </c>
      <c r="B7773" s="4" t="s">
        <v>5</v>
      </c>
      <c r="C7773" s="4" t="s">
        <v>7</v>
      </c>
      <c r="D7773" s="4" t="s">
        <v>8</v>
      </c>
      <c r="E7773" s="4" t="s">
        <v>11</v>
      </c>
    </row>
    <row r="7774" spans="1:22">
      <c r="A7774" t="n">
        <v>79391</v>
      </c>
      <c r="B7774" s="17" t="n">
        <v>94</v>
      </c>
      <c r="C7774" s="7" t="n">
        <v>1</v>
      </c>
      <c r="D7774" s="7" t="s">
        <v>812</v>
      </c>
      <c r="E7774" s="7" t="n">
        <v>4</v>
      </c>
    </row>
    <row r="7775" spans="1:22">
      <c r="A7775" t="s">
        <v>4</v>
      </c>
      <c r="B7775" s="4" t="s">
        <v>5</v>
      </c>
      <c r="C7775" s="4" t="s">
        <v>7</v>
      </c>
      <c r="D7775" s="4" t="s">
        <v>8</v>
      </c>
    </row>
    <row r="7776" spans="1:22">
      <c r="A7776" t="n">
        <v>79403</v>
      </c>
      <c r="B7776" s="17" t="n">
        <v>94</v>
      </c>
      <c r="C7776" s="7" t="n">
        <v>5</v>
      </c>
      <c r="D7776" s="7" t="s">
        <v>812</v>
      </c>
    </row>
    <row r="7777" spans="1:5">
      <c r="A7777" t="s">
        <v>4</v>
      </c>
      <c r="B7777" s="4" t="s">
        <v>5</v>
      </c>
      <c r="C7777" s="4" t="s">
        <v>7</v>
      </c>
    </row>
    <row r="7778" spans="1:5">
      <c r="A7778" t="n">
        <v>79413</v>
      </c>
      <c r="B7778" s="52" t="n">
        <v>116</v>
      </c>
      <c r="C7778" s="7" t="n">
        <v>0</v>
      </c>
    </row>
    <row r="7779" spans="1:5">
      <c r="A7779" t="s">
        <v>4</v>
      </c>
      <c r="B7779" s="4" t="s">
        <v>5</v>
      </c>
      <c r="C7779" s="4" t="s">
        <v>7</v>
      </c>
      <c r="D7779" s="4" t="s">
        <v>11</v>
      </c>
    </row>
    <row r="7780" spans="1:5">
      <c r="A7780" t="n">
        <v>79415</v>
      </c>
      <c r="B7780" s="52" t="n">
        <v>116</v>
      </c>
      <c r="C7780" s="7" t="n">
        <v>2</v>
      </c>
      <c r="D7780" s="7" t="n">
        <v>1</v>
      </c>
    </row>
    <row r="7781" spans="1:5">
      <c r="A7781" t="s">
        <v>4</v>
      </c>
      <c r="B7781" s="4" t="s">
        <v>5</v>
      </c>
      <c r="C7781" s="4" t="s">
        <v>7</v>
      </c>
      <c r="D7781" s="4" t="s">
        <v>14</v>
      </c>
    </row>
    <row r="7782" spans="1:5">
      <c r="A7782" t="n">
        <v>79419</v>
      </c>
      <c r="B7782" s="52" t="n">
        <v>116</v>
      </c>
      <c r="C7782" s="7" t="n">
        <v>5</v>
      </c>
      <c r="D7782" s="7" t="n">
        <v>1097859072</v>
      </c>
    </row>
    <row r="7783" spans="1:5">
      <c r="A7783" t="s">
        <v>4</v>
      </c>
      <c r="B7783" s="4" t="s">
        <v>5</v>
      </c>
      <c r="C7783" s="4" t="s">
        <v>7</v>
      </c>
      <c r="D7783" s="4" t="s">
        <v>11</v>
      </c>
    </row>
    <row r="7784" spans="1:5">
      <c r="A7784" t="n">
        <v>79425</v>
      </c>
      <c r="B7784" s="52" t="n">
        <v>116</v>
      </c>
      <c r="C7784" s="7" t="n">
        <v>6</v>
      </c>
      <c r="D7784" s="7" t="n">
        <v>1</v>
      </c>
    </row>
    <row r="7785" spans="1:5">
      <c r="A7785" t="s">
        <v>4</v>
      </c>
      <c r="B7785" s="4" t="s">
        <v>5</v>
      </c>
      <c r="C7785" s="4" t="s">
        <v>14</v>
      </c>
    </row>
    <row r="7786" spans="1:5">
      <c r="A7786" t="n">
        <v>79429</v>
      </c>
      <c r="B7786" s="55" t="n">
        <v>15</v>
      </c>
      <c r="C7786" s="7" t="n">
        <v>1024</v>
      </c>
    </row>
    <row r="7787" spans="1:5">
      <c r="A7787" t="s">
        <v>4</v>
      </c>
      <c r="B7787" s="4" t="s">
        <v>5</v>
      </c>
      <c r="C7787" s="4" t="s">
        <v>11</v>
      </c>
      <c r="D7787" s="4" t="s">
        <v>13</v>
      </c>
      <c r="E7787" s="4" t="s">
        <v>13</v>
      </c>
      <c r="F7787" s="4" t="s">
        <v>13</v>
      </c>
      <c r="G7787" s="4" t="s">
        <v>13</v>
      </c>
    </row>
    <row r="7788" spans="1:5">
      <c r="A7788" t="n">
        <v>79434</v>
      </c>
      <c r="B7788" s="22" t="n">
        <v>46</v>
      </c>
      <c r="C7788" s="7" t="n">
        <v>0</v>
      </c>
      <c r="D7788" s="7" t="n">
        <v>17.0900001525879</v>
      </c>
      <c r="E7788" s="7" t="n">
        <v>0</v>
      </c>
      <c r="F7788" s="7" t="n">
        <v>5.76000022888184</v>
      </c>
      <c r="G7788" s="7" t="n">
        <v>308.299987792969</v>
      </c>
    </row>
    <row r="7789" spans="1:5">
      <c r="A7789" t="s">
        <v>4</v>
      </c>
      <c r="B7789" s="4" t="s">
        <v>5</v>
      </c>
      <c r="C7789" s="4" t="s">
        <v>11</v>
      </c>
      <c r="D7789" s="4" t="s">
        <v>13</v>
      </c>
      <c r="E7789" s="4" t="s">
        <v>13</v>
      </c>
      <c r="F7789" s="4" t="s">
        <v>13</v>
      </c>
      <c r="G7789" s="4" t="s">
        <v>13</v>
      </c>
    </row>
    <row r="7790" spans="1:5">
      <c r="A7790" t="n">
        <v>79453</v>
      </c>
      <c r="B7790" s="22" t="n">
        <v>46</v>
      </c>
      <c r="C7790" s="7" t="n">
        <v>15</v>
      </c>
      <c r="D7790" s="7" t="n">
        <v>17.1700000762939</v>
      </c>
      <c r="E7790" s="7" t="n">
        <v>0.0599999986588955</v>
      </c>
      <c r="F7790" s="7" t="n">
        <v>6.76999998092651</v>
      </c>
      <c r="G7790" s="7" t="n">
        <v>300</v>
      </c>
    </row>
    <row r="7791" spans="1:5">
      <c r="A7791" t="s">
        <v>4</v>
      </c>
      <c r="B7791" s="4" t="s">
        <v>5</v>
      </c>
      <c r="C7791" s="4" t="s">
        <v>7</v>
      </c>
      <c r="D7791" s="4" t="s">
        <v>11</v>
      </c>
      <c r="E7791" s="4" t="s">
        <v>7</v>
      </c>
      <c r="F7791" s="4" t="s">
        <v>8</v>
      </c>
      <c r="G7791" s="4" t="s">
        <v>8</v>
      </c>
      <c r="H7791" s="4" t="s">
        <v>8</v>
      </c>
      <c r="I7791" s="4" t="s">
        <v>8</v>
      </c>
      <c r="J7791" s="4" t="s">
        <v>8</v>
      </c>
      <c r="K7791" s="4" t="s">
        <v>8</v>
      </c>
      <c r="L7791" s="4" t="s">
        <v>8</v>
      </c>
      <c r="M7791" s="4" t="s">
        <v>8</v>
      </c>
      <c r="N7791" s="4" t="s">
        <v>8</v>
      </c>
      <c r="O7791" s="4" t="s">
        <v>8</v>
      </c>
      <c r="P7791" s="4" t="s">
        <v>8</v>
      </c>
      <c r="Q7791" s="4" t="s">
        <v>8</v>
      </c>
      <c r="R7791" s="4" t="s">
        <v>8</v>
      </c>
      <c r="S7791" s="4" t="s">
        <v>8</v>
      </c>
      <c r="T7791" s="4" t="s">
        <v>8</v>
      </c>
      <c r="U7791" s="4" t="s">
        <v>8</v>
      </c>
    </row>
    <row r="7792" spans="1:5">
      <c r="A7792" t="n">
        <v>79472</v>
      </c>
      <c r="B7792" s="23" t="n">
        <v>36</v>
      </c>
      <c r="C7792" s="7" t="n">
        <v>8</v>
      </c>
      <c r="D7792" s="7" t="n">
        <v>0</v>
      </c>
      <c r="E7792" s="7" t="n">
        <v>0</v>
      </c>
      <c r="F7792" s="7" t="s">
        <v>813</v>
      </c>
      <c r="G7792" s="7" t="s">
        <v>814</v>
      </c>
      <c r="H7792" s="7" t="s">
        <v>22</v>
      </c>
      <c r="I7792" s="7" t="s">
        <v>22</v>
      </c>
      <c r="J7792" s="7" t="s">
        <v>22</v>
      </c>
      <c r="K7792" s="7" t="s">
        <v>22</v>
      </c>
      <c r="L7792" s="7" t="s">
        <v>22</v>
      </c>
      <c r="M7792" s="7" t="s">
        <v>22</v>
      </c>
      <c r="N7792" s="7" t="s">
        <v>22</v>
      </c>
      <c r="O7792" s="7" t="s">
        <v>22</v>
      </c>
      <c r="P7792" s="7" t="s">
        <v>22</v>
      </c>
      <c r="Q7792" s="7" t="s">
        <v>22</v>
      </c>
      <c r="R7792" s="7" t="s">
        <v>22</v>
      </c>
      <c r="S7792" s="7" t="s">
        <v>22</v>
      </c>
      <c r="T7792" s="7" t="s">
        <v>22</v>
      </c>
      <c r="U7792" s="7" t="s">
        <v>22</v>
      </c>
    </row>
    <row r="7793" spans="1:21">
      <c r="A7793" t="s">
        <v>4</v>
      </c>
      <c r="B7793" s="4" t="s">
        <v>5</v>
      </c>
      <c r="C7793" s="4" t="s">
        <v>7</v>
      </c>
      <c r="D7793" s="4" t="s">
        <v>11</v>
      </c>
      <c r="E7793" s="4" t="s">
        <v>7</v>
      </c>
      <c r="F7793" s="4" t="s">
        <v>8</v>
      </c>
      <c r="G7793" s="4" t="s">
        <v>8</v>
      </c>
      <c r="H7793" s="4" t="s">
        <v>8</v>
      </c>
      <c r="I7793" s="4" t="s">
        <v>8</v>
      </c>
      <c r="J7793" s="4" t="s">
        <v>8</v>
      </c>
      <c r="K7793" s="4" t="s">
        <v>8</v>
      </c>
      <c r="L7793" s="4" t="s">
        <v>8</v>
      </c>
      <c r="M7793" s="4" t="s">
        <v>8</v>
      </c>
      <c r="N7793" s="4" t="s">
        <v>8</v>
      </c>
      <c r="O7793" s="4" t="s">
        <v>8</v>
      </c>
      <c r="P7793" s="4" t="s">
        <v>8</v>
      </c>
      <c r="Q7793" s="4" t="s">
        <v>8</v>
      </c>
      <c r="R7793" s="4" t="s">
        <v>8</v>
      </c>
      <c r="S7793" s="4" t="s">
        <v>8</v>
      </c>
      <c r="T7793" s="4" t="s">
        <v>8</v>
      </c>
      <c r="U7793" s="4" t="s">
        <v>8</v>
      </c>
    </row>
    <row r="7794" spans="1:21">
      <c r="A7794" t="n">
        <v>79511</v>
      </c>
      <c r="B7794" s="23" t="n">
        <v>36</v>
      </c>
      <c r="C7794" s="7" t="n">
        <v>8</v>
      </c>
      <c r="D7794" s="7" t="n">
        <v>15</v>
      </c>
      <c r="E7794" s="7" t="n">
        <v>0</v>
      </c>
      <c r="F7794" s="7" t="s">
        <v>813</v>
      </c>
      <c r="G7794" s="7" t="s">
        <v>815</v>
      </c>
      <c r="H7794" s="7" t="s">
        <v>814</v>
      </c>
      <c r="I7794" s="7" t="s">
        <v>22</v>
      </c>
      <c r="J7794" s="7" t="s">
        <v>22</v>
      </c>
      <c r="K7794" s="7" t="s">
        <v>22</v>
      </c>
      <c r="L7794" s="7" t="s">
        <v>22</v>
      </c>
      <c r="M7794" s="7" t="s">
        <v>22</v>
      </c>
      <c r="N7794" s="7" t="s">
        <v>22</v>
      </c>
      <c r="O7794" s="7" t="s">
        <v>22</v>
      </c>
      <c r="P7794" s="7" t="s">
        <v>22</v>
      </c>
      <c r="Q7794" s="7" t="s">
        <v>22</v>
      </c>
      <c r="R7794" s="7" t="s">
        <v>22</v>
      </c>
      <c r="S7794" s="7" t="s">
        <v>22</v>
      </c>
      <c r="T7794" s="7" t="s">
        <v>22</v>
      </c>
      <c r="U7794" s="7" t="s">
        <v>22</v>
      </c>
    </row>
    <row r="7795" spans="1:21">
      <c r="A7795" t="s">
        <v>4</v>
      </c>
      <c r="B7795" s="4" t="s">
        <v>5</v>
      </c>
      <c r="C7795" s="4" t="s">
        <v>11</v>
      </c>
      <c r="D7795" s="4" t="s">
        <v>13</v>
      </c>
      <c r="E7795" s="4" t="s">
        <v>13</v>
      </c>
      <c r="F7795" s="4" t="s">
        <v>13</v>
      </c>
      <c r="G7795" s="4" t="s">
        <v>11</v>
      </c>
      <c r="H7795" s="4" t="s">
        <v>11</v>
      </c>
    </row>
    <row r="7796" spans="1:21">
      <c r="A7796" t="n">
        <v>79559</v>
      </c>
      <c r="B7796" s="47" t="n">
        <v>60</v>
      </c>
      <c r="C7796" s="7" t="n">
        <v>0</v>
      </c>
      <c r="D7796" s="7" t="n">
        <v>0</v>
      </c>
      <c r="E7796" s="7" t="n">
        <v>-5</v>
      </c>
      <c r="F7796" s="7" t="n">
        <v>0</v>
      </c>
      <c r="G7796" s="7" t="n">
        <v>0</v>
      </c>
      <c r="H7796" s="7" t="n">
        <v>0</v>
      </c>
    </row>
    <row r="7797" spans="1:21">
      <c r="A7797" t="s">
        <v>4</v>
      </c>
      <c r="B7797" s="4" t="s">
        <v>5</v>
      </c>
      <c r="C7797" s="4" t="s">
        <v>11</v>
      </c>
      <c r="D7797" s="4" t="s">
        <v>7</v>
      </c>
      <c r="E7797" s="4" t="s">
        <v>8</v>
      </c>
      <c r="F7797" s="4" t="s">
        <v>13</v>
      </c>
      <c r="G7797" s="4" t="s">
        <v>13</v>
      </c>
      <c r="H7797" s="4" t="s">
        <v>13</v>
      </c>
    </row>
    <row r="7798" spans="1:21">
      <c r="A7798" t="n">
        <v>79578</v>
      </c>
      <c r="B7798" s="24" t="n">
        <v>48</v>
      </c>
      <c r="C7798" s="7" t="n">
        <v>0</v>
      </c>
      <c r="D7798" s="7" t="n">
        <v>0</v>
      </c>
      <c r="E7798" s="7" t="s">
        <v>742</v>
      </c>
      <c r="F7798" s="7" t="n">
        <v>0</v>
      </c>
      <c r="G7798" s="7" t="n">
        <v>1</v>
      </c>
      <c r="H7798" s="7" t="n">
        <v>0</v>
      </c>
    </row>
    <row r="7799" spans="1:21">
      <c r="A7799" t="s">
        <v>4</v>
      </c>
      <c r="B7799" s="4" t="s">
        <v>5</v>
      </c>
      <c r="C7799" s="4" t="s">
        <v>11</v>
      </c>
      <c r="D7799" s="4" t="s">
        <v>7</v>
      </c>
      <c r="E7799" s="4" t="s">
        <v>8</v>
      </c>
      <c r="F7799" s="4" t="s">
        <v>13</v>
      </c>
      <c r="G7799" s="4" t="s">
        <v>13</v>
      </c>
      <c r="H7799" s="4" t="s">
        <v>13</v>
      </c>
    </row>
    <row r="7800" spans="1:21">
      <c r="A7800" t="n">
        <v>79604</v>
      </c>
      <c r="B7800" s="24" t="n">
        <v>48</v>
      </c>
      <c r="C7800" s="7" t="n">
        <v>15</v>
      </c>
      <c r="D7800" s="7" t="n">
        <v>0</v>
      </c>
      <c r="E7800" s="7" t="s">
        <v>816</v>
      </c>
      <c r="F7800" s="7" t="n">
        <v>0</v>
      </c>
      <c r="G7800" s="7" t="n">
        <v>1</v>
      </c>
      <c r="H7800" s="7" t="n">
        <v>0</v>
      </c>
    </row>
    <row r="7801" spans="1:21">
      <c r="A7801" t="s">
        <v>4</v>
      </c>
      <c r="B7801" s="4" t="s">
        <v>5</v>
      </c>
      <c r="C7801" s="4" t="s">
        <v>11</v>
      </c>
      <c r="D7801" s="4" t="s">
        <v>7</v>
      </c>
      <c r="E7801" s="4" t="s">
        <v>8</v>
      </c>
      <c r="F7801" s="4" t="s">
        <v>13</v>
      </c>
      <c r="G7801" s="4" t="s">
        <v>13</v>
      </c>
      <c r="H7801" s="4" t="s">
        <v>13</v>
      </c>
    </row>
    <row r="7802" spans="1:21">
      <c r="A7802" t="n">
        <v>79636</v>
      </c>
      <c r="B7802" s="24" t="n">
        <v>48</v>
      </c>
      <c r="C7802" s="7" t="n">
        <v>15</v>
      </c>
      <c r="D7802" s="7" t="n">
        <v>0</v>
      </c>
      <c r="E7802" s="7" t="s">
        <v>813</v>
      </c>
      <c r="F7802" s="7" t="n">
        <v>0</v>
      </c>
      <c r="G7802" s="7" t="n">
        <v>1</v>
      </c>
      <c r="H7802" s="7" t="n">
        <v>0</v>
      </c>
    </row>
    <row r="7803" spans="1:21">
      <c r="A7803" t="s">
        <v>4</v>
      </c>
      <c r="B7803" s="4" t="s">
        <v>5</v>
      </c>
      <c r="C7803" s="4" t="s">
        <v>7</v>
      </c>
      <c r="D7803" s="4" t="s">
        <v>7</v>
      </c>
      <c r="E7803" s="4" t="s">
        <v>13</v>
      </c>
      <c r="F7803" s="4" t="s">
        <v>13</v>
      </c>
      <c r="G7803" s="4" t="s">
        <v>13</v>
      </c>
      <c r="H7803" s="4" t="s">
        <v>11</v>
      </c>
    </row>
    <row r="7804" spans="1:21">
      <c r="A7804" t="n">
        <v>79662</v>
      </c>
      <c r="B7804" s="53" t="n">
        <v>45</v>
      </c>
      <c r="C7804" s="7" t="n">
        <v>2</v>
      </c>
      <c r="D7804" s="7" t="n">
        <v>3</v>
      </c>
      <c r="E7804" s="7" t="n">
        <v>10.3299999237061</v>
      </c>
      <c r="F7804" s="7" t="n">
        <v>3.44000005722046</v>
      </c>
      <c r="G7804" s="7" t="n">
        <v>6.34999990463257</v>
      </c>
      <c r="H7804" s="7" t="n">
        <v>0</v>
      </c>
    </row>
    <row r="7805" spans="1:21">
      <c r="A7805" t="s">
        <v>4</v>
      </c>
      <c r="B7805" s="4" t="s">
        <v>5</v>
      </c>
      <c r="C7805" s="4" t="s">
        <v>7</v>
      </c>
      <c r="D7805" s="4" t="s">
        <v>7</v>
      </c>
      <c r="E7805" s="4" t="s">
        <v>13</v>
      </c>
      <c r="F7805" s="4" t="s">
        <v>13</v>
      </c>
      <c r="G7805" s="4" t="s">
        <v>13</v>
      </c>
      <c r="H7805" s="4" t="s">
        <v>11</v>
      </c>
      <c r="I7805" s="4" t="s">
        <v>7</v>
      </c>
    </row>
    <row r="7806" spans="1:21">
      <c r="A7806" t="n">
        <v>79679</v>
      </c>
      <c r="B7806" s="53" t="n">
        <v>45</v>
      </c>
      <c r="C7806" s="7" t="n">
        <v>4</v>
      </c>
      <c r="D7806" s="7" t="n">
        <v>3</v>
      </c>
      <c r="E7806" s="7" t="n">
        <v>22.9500007629395</v>
      </c>
      <c r="F7806" s="7" t="n">
        <v>236.050003051758</v>
      </c>
      <c r="G7806" s="7" t="n">
        <v>0</v>
      </c>
      <c r="H7806" s="7" t="n">
        <v>0</v>
      </c>
      <c r="I7806" s="7" t="n">
        <v>0</v>
      </c>
    </row>
    <row r="7807" spans="1:21">
      <c r="A7807" t="s">
        <v>4</v>
      </c>
      <c r="B7807" s="4" t="s">
        <v>5</v>
      </c>
      <c r="C7807" s="4" t="s">
        <v>7</v>
      </c>
      <c r="D7807" s="4" t="s">
        <v>7</v>
      </c>
      <c r="E7807" s="4" t="s">
        <v>13</v>
      </c>
      <c r="F7807" s="4" t="s">
        <v>11</v>
      </c>
    </row>
    <row r="7808" spans="1:21">
      <c r="A7808" t="n">
        <v>79697</v>
      </c>
      <c r="B7808" s="53" t="n">
        <v>45</v>
      </c>
      <c r="C7808" s="7" t="n">
        <v>5</v>
      </c>
      <c r="D7808" s="7" t="n">
        <v>3</v>
      </c>
      <c r="E7808" s="7" t="n">
        <v>3.40000009536743</v>
      </c>
      <c r="F7808" s="7" t="n">
        <v>0</v>
      </c>
    </row>
    <row r="7809" spans="1:21">
      <c r="A7809" t="s">
        <v>4</v>
      </c>
      <c r="B7809" s="4" t="s">
        <v>5</v>
      </c>
      <c r="C7809" s="4" t="s">
        <v>7</v>
      </c>
      <c r="D7809" s="4" t="s">
        <v>7</v>
      </c>
      <c r="E7809" s="4" t="s">
        <v>13</v>
      </c>
      <c r="F7809" s="4" t="s">
        <v>11</v>
      </c>
    </row>
    <row r="7810" spans="1:21">
      <c r="A7810" t="n">
        <v>79706</v>
      </c>
      <c r="B7810" s="53" t="n">
        <v>45</v>
      </c>
      <c r="C7810" s="7" t="n">
        <v>11</v>
      </c>
      <c r="D7810" s="7" t="n">
        <v>3</v>
      </c>
      <c r="E7810" s="7" t="n">
        <v>34</v>
      </c>
      <c r="F7810" s="7" t="n">
        <v>0</v>
      </c>
    </row>
    <row r="7811" spans="1:21">
      <c r="A7811" t="s">
        <v>4</v>
      </c>
      <c r="B7811" s="4" t="s">
        <v>5</v>
      </c>
      <c r="C7811" s="4" t="s">
        <v>7</v>
      </c>
      <c r="D7811" s="4" t="s">
        <v>7</v>
      </c>
      <c r="E7811" s="4" t="s">
        <v>13</v>
      </c>
      <c r="F7811" s="4" t="s">
        <v>13</v>
      </c>
      <c r="G7811" s="4" t="s">
        <v>13</v>
      </c>
      <c r="H7811" s="4" t="s">
        <v>11</v>
      </c>
    </row>
    <row r="7812" spans="1:21">
      <c r="A7812" t="n">
        <v>79715</v>
      </c>
      <c r="B7812" s="53" t="n">
        <v>45</v>
      </c>
      <c r="C7812" s="7" t="n">
        <v>2</v>
      </c>
      <c r="D7812" s="7" t="n">
        <v>3</v>
      </c>
      <c r="E7812" s="7" t="n">
        <v>14.960000038147</v>
      </c>
      <c r="F7812" s="7" t="n">
        <v>1.96000003814697</v>
      </c>
      <c r="G7812" s="7" t="n">
        <v>6.42000007629395</v>
      </c>
      <c r="H7812" s="7" t="n">
        <v>6000</v>
      </c>
    </row>
    <row r="7813" spans="1:21">
      <c r="A7813" t="s">
        <v>4</v>
      </c>
      <c r="B7813" s="4" t="s">
        <v>5</v>
      </c>
      <c r="C7813" s="4" t="s">
        <v>7</v>
      </c>
      <c r="D7813" s="4" t="s">
        <v>7</v>
      </c>
      <c r="E7813" s="4" t="s">
        <v>13</v>
      </c>
      <c r="F7813" s="4" t="s">
        <v>13</v>
      </c>
      <c r="G7813" s="4" t="s">
        <v>13</v>
      </c>
      <c r="H7813" s="4" t="s">
        <v>11</v>
      </c>
      <c r="I7813" s="4" t="s">
        <v>7</v>
      </c>
    </row>
    <row r="7814" spans="1:21">
      <c r="A7814" t="n">
        <v>79732</v>
      </c>
      <c r="B7814" s="53" t="n">
        <v>45</v>
      </c>
      <c r="C7814" s="7" t="n">
        <v>4</v>
      </c>
      <c r="D7814" s="7" t="n">
        <v>3</v>
      </c>
      <c r="E7814" s="7" t="n">
        <v>22.9500007629395</v>
      </c>
      <c r="F7814" s="7" t="n">
        <v>253.149993896484</v>
      </c>
      <c r="G7814" s="7" t="n">
        <v>0</v>
      </c>
      <c r="H7814" s="7" t="n">
        <v>6000</v>
      </c>
      <c r="I7814" s="7" t="n">
        <v>0</v>
      </c>
    </row>
    <row r="7815" spans="1:21">
      <c r="A7815" t="s">
        <v>4</v>
      </c>
      <c r="B7815" s="4" t="s">
        <v>5</v>
      </c>
      <c r="C7815" s="4" t="s">
        <v>7</v>
      </c>
      <c r="D7815" s="4" t="s">
        <v>7</v>
      </c>
      <c r="E7815" s="4" t="s">
        <v>13</v>
      </c>
      <c r="F7815" s="4" t="s">
        <v>11</v>
      </c>
    </row>
    <row r="7816" spans="1:21">
      <c r="A7816" t="n">
        <v>79750</v>
      </c>
      <c r="B7816" s="53" t="n">
        <v>45</v>
      </c>
      <c r="C7816" s="7" t="n">
        <v>5</v>
      </c>
      <c r="D7816" s="7" t="n">
        <v>3</v>
      </c>
      <c r="E7816" s="7" t="n">
        <v>3.40000009536743</v>
      </c>
      <c r="F7816" s="7" t="n">
        <v>6000</v>
      </c>
    </row>
    <row r="7817" spans="1:21">
      <c r="A7817" t="s">
        <v>4</v>
      </c>
      <c r="B7817" s="4" t="s">
        <v>5</v>
      </c>
      <c r="C7817" s="4" t="s">
        <v>7</v>
      </c>
      <c r="D7817" s="4" t="s">
        <v>11</v>
      </c>
      <c r="E7817" s="4" t="s">
        <v>14</v>
      </c>
      <c r="F7817" s="4" t="s">
        <v>11</v>
      </c>
      <c r="G7817" s="4" t="s">
        <v>14</v>
      </c>
      <c r="H7817" s="4" t="s">
        <v>7</v>
      </c>
    </row>
    <row r="7818" spans="1:21">
      <c r="A7818" t="n">
        <v>79759</v>
      </c>
      <c r="B7818" s="14" t="n">
        <v>49</v>
      </c>
      <c r="C7818" s="7" t="n">
        <v>0</v>
      </c>
      <c r="D7818" s="7" t="n">
        <v>109</v>
      </c>
      <c r="E7818" s="7" t="n">
        <v>1061997773</v>
      </c>
      <c r="F7818" s="7" t="n">
        <v>0</v>
      </c>
      <c r="G7818" s="7" t="n">
        <v>0</v>
      </c>
      <c r="H7818" s="7" t="n">
        <v>0</v>
      </c>
    </row>
    <row r="7819" spans="1:21">
      <c r="A7819" t="s">
        <v>4</v>
      </c>
      <c r="B7819" s="4" t="s">
        <v>5</v>
      </c>
      <c r="C7819" s="4" t="s">
        <v>7</v>
      </c>
      <c r="D7819" s="4" t="s">
        <v>11</v>
      </c>
      <c r="E7819" s="4" t="s">
        <v>13</v>
      </c>
    </row>
    <row r="7820" spans="1:21">
      <c r="A7820" t="n">
        <v>79774</v>
      </c>
      <c r="B7820" s="48" t="n">
        <v>58</v>
      </c>
      <c r="C7820" s="7" t="n">
        <v>100</v>
      </c>
      <c r="D7820" s="7" t="n">
        <v>1000</v>
      </c>
      <c r="E7820" s="7" t="n">
        <v>1</v>
      </c>
    </row>
    <row r="7821" spans="1:21">
      <c r="A7821" t="s">
        <v>4</v>
      </c>
      <c r="B7821" s="4" t="s">
        <v>5</v>
      </c>
      <c r="C7821" s="4" t="s">
        <v>7</v>
      </c>
      <c r="D7821" s="4" t="s">
        <v>11</v>
      </c>
    </row>
    <row r="7822" spans="1:21">
      <c r="A7822" t="n">
        <v>79782</v>
      </c>
      <c r="B7822" s="48" t="n">
        <v>58</v>
      </c>
      <c r="C7822" s="7" t="n">
        <v>255</v>
      </c>
      <c r="D7822" s="7" t="n">
        <v>0</v>
      </c>
    </row>
    <row r="7823" spans="1:21">
      <c r="A7823" t="s">
        <v>4</v>
      </c>
      <c r="B7823" s="4" t="s">
        <v>5</v>
      </c>
      <c r="C7823" s="4" t="s">
        <v>7</v>
      </c>
      <c r="D7823" s="4" t="s">
        <v>11</v>
      </c>
    </row>
    <row r="7824" spans="1:21">
      <c r="A7824" t="n">
        <v>79786</v>
      </c>
      <c r="B7824" s="53" t="n">
        <v>45</v>
      </c>
      <c r="C7824" s="7" t="n">
        <v>7</v>
      </c>
      <c r="D7824" s="7" t="n">
        <v>255</v>
      </c>
    </row>
    <row r="7825" spans="1:9">
      <c r="A7825" t="s">
        <v>4</v>
      </c>
      <c r="B7825" s="4" t="s">
        <v>5</v>
      </c>
      <c r="C7825" s="4" t="s">
        <v>7</v>
      </c>
      <c r="D7825" s="4" t="s">
        <v>11</v>
      </c>
      <c r="E7825" s="4" t="s">
        <v>13</v>
      </c>
    </row>
    <row r="7826" spans="1:9">
      <c r="A7826" t="n">
        <v>79790</v>
      </c>
      <c r="B7826" s="48" t="n">
        <v>58</v>
      </c>
      <c r="C7826" s="7" t="n">
        <v>101</v>
      </c>
      <c r="D7826" s="7" t="n">
        <v>500</v>
      </c>
      <c r="E7826" s="7" t="n">
        <v>1</v>
      </c>
    </row>
    <row r="7827" spans="1:9">
      <c r="A7827" t="s">
        <v>4</v>
      </c>
      <c r="B7827" s="4" t="s">
        <v>5</v>
      </c>
      <c r="C7827" s="4" t="s">
        <v>7</v>
      </c>
      <c r="D7827" s="4" t="s">
        <v>11</v>
      </c>
    </row>
    <row r="7828" spans="1:9">
      <c r="A7828" t="n">
        <v>79798</v>
      </c>
      <c r="B7828" s="48" t="n">
        <v>58</v>
      </c>
      <c r="C7828" s="7" t="n">
        <v>254</v>
      </c>
      <c r="D7828" s="7" t="n">
        <v>0</v>
      </c>
    </row>
    <row r="7829" spans="1:9">
      <c r="A7829" t="s">
        <v>4</v>
      </c>
      <c r="B7829" s="4" t="s">
        <v>5</v>
      </c>
      <c r="C7829" s="4" t="s">
        <v>11</v>
      </c>
      <c r="D7829" s="4" t="s">
        <v>13</v>
      </c>
      <c r="E7829" s="4" t="s">
        <v>13</v>
      </c>
      <c r="F7829" s="4" t="s">
        <v>13</v>
      </c>
      <c r="G7829" s="4" t="s">
        <v>13</v>
      </c>
    </row>
    <row r="7830" spans="1:9">
      <c r="A7830" t="n">
        <v>79802</v>
      </c>
      <c r="B7830" s="22" t="n">
        <v>46</v>
      </c>
      <c r="C7830" s="7" t="n">
        <v>15</v>
      </c>
      <c r="D7830" s="7" t="n">
        <v>16.7299995422363</v>
      </c>
      <c r="E7830" s="7" t="n">
        <v>0.00999999977648258</v>
      </c>
      <c r="F7830" s="7" t="n">
        <v>7.01999998092651</v>
      </c>
      <c r="G7830" s="7" t="n">
        <v>300</v>
      </c>
    </row>
    <row r="7831" spans="1:9">
      <c r="A7831" t="s">
        <v>4</v>
      </c>
      <c r="B7831" s="4" t="s">
        <v>5</v>
      </c>
      <c r="C7831" s="4" t="s">
        <v>7</v>
      </c>
      <c r="D7831" s="4" t="s">
        <v>7</v>
      </c>
      <c r="E7831" s="4" t="s">
        <v>13</v>
      </c>
      <c r="F7831" s="4" t="s">
        <v>13</v>
      </c>
      <c r="G7831" s="4" t="s">
        <v>13</v>
      </c>
      <c r="H7831" s="4" t="s">
        <v>11</v>
      </c>
    </row>
    <row r="7832" spans="1:9">
      <c r="A7832" t="n">
        <v>79821</v>
      </c>
      <c r="B7832" s="53" t="n">
        <v>45</v>
      </c>
      <c r="C7832" s="7" t="n">
        <v>2</v>
      </c>
      <c r="D7832" s="7" t="n">
        <v>3</v>
      </c>
      <c r="E7832" s="7" t="n">
        <v>16.1599998474121</v>
      </c>
      <c r="F7832" s="7" t="n">
        <v>1.11000001430511</v>
      </c>
      <c r="G7832" s="7" t="n">
        <v>7.1399998664856</v>
      </c>
      <c r="H7832" s="7" t="n">
        <v>0</v>
      </c>
    </row>
    <row r="7833" spans="1:9">
      <c r="A7833" t="s">
        <v>4</v>
      </c>
      <c r="B7833" s="4" t="s">
        <v>5</v>
      </c>
      <c r="C7833" s="4" t="s">
        <v>7</v>
      </c>
      <c r="D7833" s="4" t="s">
        <v>7</v>
      </c>
      <c r="E7833" s="4" t="s">
        <v>13</v>
      </c>
      <c r="F7833" s="4" t="s">
        <v>13</v>
      </c>
      <c r="G7833" s="4" t="s">
        <v>13</v>
      </c>
      <c r="H7833" s="4" t="s">
        <v>11</v>
      </c>
      <c r="I7833" s="4" t="s">
        <v>7</v>
      </c>
    </row>
    <row r="7834" spans="1:9">
      <c r="A7834" t="n">
        <v>79838</v>
      </c>
      <c r="B7834" s="53" t="n">
        <v>45</v>
      </c>
      <c r="C7834" s="7" t="n">
        <v>4</v>
      </c>
      <c r="D7834" s="7" t="n">
        <v>3</v>
      </c>
      <c r="E7834" s="7" t="n">
        <v>354.119995117188</v>
      </c>
      <c r="F7834" s="7" t="n">
        <v>316.049987792969</v>
      </c>
      <c r="G7834" s="7" t="n">
        <v>0</v>
      </c>
      <c r="H7834" s="7" t="n">
        <v>0</v>
      </c>
      <c r="I7834" s="7" t="n">
        <v>0</v>
      </c>
    </row>
    <row r="7835" spans="1:9">
      <c r="A7835" t="s">
        <v>4</v>
      </c>
      <c r="B7835" s="4" t="s">
        <v>5</v>
      </c>
      <c r="C7835" s="4" t="s">
        <v>7</v>
      </c>
      <c r="D7835" s="4" t="s">
        <v>7</v>
      </c>
      <c r="E7835" s="4" t="s">
        <v>13</v>
      </c>
      <c r="F7835" s="4" t="s">
        <v>11</v>
      </c>
    </row>
    <row r="7836" spans="1:9">
      <c r="A7836" t="n">
        <v>79856</v>
      </c>
      <c r="B7836" s="53" t="n">
        <v>45</v>
      </c>
      <c r="C7836" s="7" t="n">
        <v>5</v>
      </c>
      <c r="D7836" s="7" t="n">
        <v>3</v>
      </c>
      <c r="E7836" s="7" t="n">
        <v>1.60000002384186</v>
      </c>
      <c r="F7836" s="7" t="n">
        <v>0</v>
      </c>
    </row>
    <row r="7837" spans="1:9">
      <c r="A7837" t="s">
        <v>4</v>
      </c>
      <c r="B7837" s="4" t="s">
        <v>5</v>
      </c>
      <c r="C7837" s="4" t="s">
        <v>7</v>
      </c>
      <c r="D7837" s="4" t="s">
        <v>7</v>
      </c>
      <c r="E7837" s="4" t="s">
        <v>13</v>
      </c>
      <c r="F7837" s="4" t="s">
        <v>11</v>
      </c>
    </row>
    <row r="7838" spans="1:9">
      <c r="A7838" t="n">
        <v>79865</v>
      </c>
      <c r="B7838" s="53" t="n">
        <v>45</v>
      </c>
      <c r="C7838" s="7" t="n">
        <v>11</v>
      </c>
      <c r="D7838" s="7" t="n">
        <v>3</v>
      </c>
      <c r="E7838" s="7" t="n">
        <v>34</v>
      </c>
      <c r="F7838" s="7" t="n">
        <v>0</v>
      </c>
    </row>
    <row r="7839" spans="1:9">
      <c r="A7839" t="s">
        <v>4</v>
      </c>
      <c r="B7839" s="4" t="s">
        <v>5</v>
      </c>
      <c r="C7839" s="4" t="s">
        <v>7</v>
      </c>
      <c r="D7839" s="4" t="s">
        <v>11</v>
      </c>
    </row>
    <row r="7840" spans="1:9">
      <c r="A7840" t="n">
        <v>79874</v>
      </c>
      <c r="B7840" s="48" t="n">
        <v>58</v>
      </c>
      <c r="C7840" s="7" t="n">
        <v>255</v>
      </c>
      <c r="D7840" s="7" t="n">
        <v>0</v>
      </c>
    </row>
    <row r="7841" spans="1:9">
      <c r="A7841" t="s">
        <v>4</v>
      </c>
      <c r="B7841" s="4" t="s">
        <v>5</v>
      </c>
      <c r="C7841" s="4" t="s">
        <v>7</v>
      </c>
      <c r="D7841" s="4" t="s">
        <v>11</v>
      </c>
      <c r="E7841" s="4" t="s">
        <v>8</v>
      </c>
    </row>
    <row r="7842" spans="1:9">
      <c r="A7842" t="n">
        <v>79878</v>
      </c>
      <c r="B7842" s="26" t="n">
        <v>51</v>
      </c>
      <c r="C7842" s="7" t="n">
        <v>4</v>
      </c>
      <c r="D7842" s="7" t="n">
        <v>15</v>
      </c>
      <c r="E7842" s="7" t="s">
        <v>817</v>
      </c>
    </row>
    <row r="7843" spans="1:9">
      <c r="A7843" t="s">
        <v>4</v>
      </c>
      <c r="B7843" s="4" t="s">
        <v>5</v>
      </c>
      <c r="C7843" s="4" t="s">
        <v>11</v>
      </c>
    </row>
    <row r="7844" spans="1:9">
      <c r="A7844" t="n">
        <v>79893</v>
      </c>
      <c r="B7844" s="29" t="n">
        <v>16</v>
      </c>
      <c r="C7844" s="7" t="n">
        <v>0</v>
      </c>
    </row>
    <row r="7845" spans="1:9">
      <c r="A7845" t="s">
        <v>4</v>
      </c>
      <c r="B7845" s="4" t="s">
        <v>5</v>
      </c>
      <c r="C7845" s="4" t="s">
        <v>11</v>
      </c>
      <c r="D7845" s="4" t="s">
        <v>51</v>
      </c>
      <c r="E7845" s="4" t="s">
        <v>7</v>
      </c>
      <c r="F7845" s="4" t="s">
        <v>7</v>
      </c>
    </row>
    <row r="7846" spans="1:9">
      <c r="A7846" t="n">
        <v>79896</v>
      </c>
      <c r="B7846" s="31" t="n">
        <v>26</v>
      </c>
      <c r="C7846" s="7" t="n">
        <v>15</v>
      </c>
      <c r="D7846" s="7" t="s">
        <v>818</v>
      </c>
      <c r="E7846" s="7" t="n">
        <v>2</v>
      </c>
      <c r="F7846" s="7" t="n">
        <v>0</v>
      </c>
    </row>
    <row r="7847" spans="1:9">
      <c r="A7847" t="s">
        <v>4</v>
      </c>
      <c r="B7847" s="4" t="s">
        <v>5</v>
      </c>
    </row>
    <row r="7848" spans="1:9">
      <c r="A7848" t="n">
        <v>79904</v>
      </c>
      <c r="B7848" s="32" t="n">
        <v>28</v>
      </c>
    </row>
    <row r="7849" spans="1:9">
      <c r="A7849" t="s">
        <v>4</v>
      </c>
      <c r="B7849" s="4" t="s">
        <v>5</v>
      </c>
      <c r="C7849" s="4" t="s">
        <v>7</v>
      </c>
      <c r="D7849" s="4" t="s">
        <v>11</v>
      </c>
      <c r="E7849" s="4" t="s">
        <v>8</v>
      </c>
    </row>
    <row r="7850" spans="1:9">
      <c r="A7850" t="n">
        <v>79905</v>
      </c>
      <c r="B7850" s="26" t="n">
        <v>51</v>
      </c>
      <c r="C7850" s="7" t="n">
        <v>4</v>
      </c>
      <c r="D7850" s="7" t="n">
        <v>15</v>
      </c>
      <c r="E7850" s="7" t="s">
        <v>819</v>
      </c>
    </row>
    <row r="7851" spans="1:9">
      <c r="A7851" t="s">
        <v>4</v>
      </c>
      <c r="B7851" s="4" t="s">
        <v>5</v>
      </c>
      <c r="C7851" s="4" t="s">
        <v>11</v>
      </c>
    </row>
    <row r="7852" spans="1:9">
      <c r="A7852" t="n">
        <v>79919</v>
      </c>
      <c r="B7852" s="29" t="n">
        <v>16</v>
      </c>
      <c r="C7852" s="7" t="n">
        <v>0</v>
      </c>
    </row>
    <row r="7853" spans="1:9">
      <c r="A7853" t="s">
        <v>4</v>
      </c>
      <c r="B7853" s="4" t="s">
        <v>5</v>
      </c>
      <c r="C7853" s="4" t="s">
        <v>11</v>
      </c>
      <c r="D7853" s="4" t="s">
        <v>51</v>
      </c>
      <c r="E7853" s="4" t="s">
        <v>7</v>
      </c>
      <c r="F7853" s="4" t="s">
        <v>7</v>
      </c>
      <c r="G7853" s="4" t="s">
        <v>7</v>
      </c>
    </row>
    <row r="7854" spans="1:9">
      <c r="A7854" t="n">
        <v>79922</v>
      </c>
      <c r="B7854" s="31" t="n">
        <v>26</v>
      </c>
      <c r="C7854" s="7" t="n">
        <v>15</v>
      </c>
      <c r="D7854" s="7" t="s">
        <v>820</v>
      </c>
      <c r="E7854" s="7" t="n">
        <v>8</v>
      </c>
      <c r="F7854" s="7" t="n">
        <v>2</v>
      </c>
      <c r="G7854" s="7" t="n">
        <v>0</v>
      </c>
    </row>
    <row r="7855" spans="1:9">
      <c r="A7855" t="s">
        <v>4</v>
      </c>
      <c r="B7855" s="4" t="s">
        <v>5</v>
      </c>
      <c r="C7855" s="4" t="s">
        <v>11</v>
      </c>
      <c r="D7855" s="4" t="s">
        <v>7</v>
      </c>
      <c r="E7855" s="4" t="s">
        <v>8</v>
      </c>
      <c r="F7855" s="4" t="s">
        <v>13</v>
      </c>
      <c r="G7855" s="4" t="s">
        <v>13</v>
      </c>
      <c r="H7855" s="4" t="s">
        <v>13</v>
      </c>
    </row>
    <row r="7856" spans="1:9">
      <c r="A7856" t="n">
        <v>79934</v>
      </c>
      <c r="B7856" s="24" t="n">
        <v>48</v>
      </c>
      <c r="C7856" s="7" t="n">
        <v>15</v>
      </c>
      <c r="D7856" s="7" t="n">
        <v>0</v>
      </c>
      <c r="E7856" s="7" t="s">
        <v>815</v>
      </c>
      <c r="F7856" s="7" t="n">
        <v>-1</v>
      </c>
      <c r="G7856" s="7" t="n">
        <v>1</v>
      </c>
      <c r="H7856" s="7" t="n">
        <v>0</v>
      </c>
    </row>
    <row r="7857" spans="1:8">
      <c r="A7857" t="s">
        <v>4</v>
      </c>
      <c r="B7857" s="4" t="s">
        <v>5</v>
      </c>
      <c r="C7857" s="4" t="s">
        <v>11</v>
      </c>
    </row>
    <row r="7858" spans="1:8">
      <c r="A7858" t="n">
        <v>79960</v>
      </c>
      <c r="B7858" s="29" t="n">
        <v>16</v>
      </c>
      <c r="C7858" s="7" t="n">
        <v>500</v>
      </c>
    </row>
    <row r="7859" spans="1:8">
      <c r="A7859" t="s">
        <v>4</v>
      </c>
      <c r="B7859" s="4" t="s">
        <v>5</v>
      </c>
      <c r="C7859" s="4" t="s">
        <v>7</v>
      </c>
      <c r="D7859" s="4" t="s">
        <v>13</v>
      </c>
      <c r="E7859" s="4" t="s">
        <v>13</v>
      </c>
      <c r="F7859" s="4" t="s">
        <v>13</v>
      </c>
    </row>
    <row r="7860" spans="1:8">
      <c r="A7860" t="n">
        <v>79963</v>
      </c>
      <c r="B7860" s="53" t="n">
        <v>45</v>
      </c>
      <c r="C7860" s="7" t="n">
        <v>9</v>
      </c>
      <c r="D7860" s="7" t="n">
        <v>0.00999999977648258</v>
      </c>
      <c r="E7860" s="7" t="n">
        <v>0.00999999977648258</v>
      </c>
      <c r="F7860" s="7" t="n">
        <v>0.300000011920929</v>
      </c>
    </row>
    <row r="7861" spans="1:8">
      <c r="A7861" t="s">
        <v>4</v>
      </c>
      <c r="B7861" s="4" t="s">
        <v>5</v>
      </c>
      <c r="C7861" s="4" t="s">
        <v>7</v>
      </c>
      <c r="D7861" s="4" t="s">
        <v>11</v>
      </c>
      <c r="E7861" s="4" t="s">
        <v>13</v>
      </c>
      <c r="F7861" s="4" t="s">
        <v>11</v>
      </c>
      <c r="G7861" s="4" t="s">
        <v>14</v>
      </c>
      <c r="H7861" s="4" t="s">
        <v>14</v>
      </c>
      <c r="I7861" s="4" t="s">
        <v>11</v>
      </c>
      <c r="J7861" s="4" t="s">
        <v>11</v>
      </c>
      <c r="K7861" s="4" t="s">
        <v>14</v>
      </c>
      <c r="L7861" s="4" t="s">
        <v>14</v>
      </c>
      <c r="M7861" s="4" t="s">
        <v>14</v>
      </c>
      <c r="N7861" s="4" t="s">
        <v>14</v>
      </c>
      <c r="O7861" s="4" t="s">
        <v>8</v>
      </c>
    </row>
    <row r="7862" spans="1:8">
      <c r="A7862" t="n">
        <v>79977</v>
      </c>
      <c r="B7862" s="15" t="n">
        <v>50</v>
      </c>
      <c r="C7862" s="7" t="n">
        <v>0</v>
      </c>
      <c r="D7862" s="7" t="n">
        <v>2247</v>
      </c>
      <c r="E7862" s="7" t="n">
        <v>1</v>
      </c>
      <c r="F7862" s="7" t="n">
        <v>0</v>
      </c>
      <c r="G7862" s="7" t="n">
        <v>0</v>
      </c>
      <c r="H7862" s="7" t="n">
        <v>0</v>
      </c>
      <c r="I7862" s="7" t="n">
        <v>0</v>
      </c>
      <c r="J7862" s="7" t="n">
        <v>65533</v>
      </c>
      <c r="K7862" s="7" t="n">
        <v>0</v>
      </c>
      <c r="L7862" s="7" t="n">
        <v>0</v>
      </c>
      <c r="M7862" s="7" t="n">
        <v>0</v>
      </c>
      <c r="N7862" s="7" t="n">
        <v>0</v>
      </c>
      <c r="O7862" s="7" t="s">
        <v>22</v>
      </c>
    </row>
    <row r="7863" spans="1:8">
      <c r="A7863" t="s">
        <v>4</v>
      </c>
      <c r="B7863" s="4" t="s">
        <v>5</v>
      </c>
      <c r="C7863" s="4" t="s">
        <v>11</v>
      </c>
    </row>
    <row r="7864" spans="1:8">
      <c r="A7864" t="n">
        <v>80016</v>
      </c>
      <c r="B7864" s="29" t="n">
        <v>16</v>
      </c>
      <c r="C7864" s="7" t="n">
        <v>500</v>
      </c>
    </row>
    <row r="7865" spans="1:8">
      <c r="A7865" t="s">
        <v>4</v>
      </c>
      <c r="B7865" s="4" t="s">
        <v>5</v>
      </c>
      <c r="C7865" s="4" t="s">
        <v>7</v>
      </c>
      <c r="D7865" s="4" t="s">
        <v>11</v>
      </c>
      <c r="E7865" s="4" t="s">
        <v>13</v>
      </c>
    </row>
    <row r="7866" spans="1:8">
      <c r="A7866" t="n">
        <v>80019</v>
      </c>
      <c r="B7866" s="48" t="n">
        <v>58</v>
      </c>
      <c r="C7866" s="7" t="n">
        <v>0</v>
      </c>
      <c r="D7866" s="7" t="n">
        <v>500</v>
      </c>
      <c r="E7866" s="7" t="n">
        <v>1</v>
      </c>
    </row>
    <row r="7867" spans="1:8">
      <c r="A7867" t="s">
        <v>4</v>
      </c>
      <c r="B7867" s="4" t="s">
        <v>5</v>
      </c>
      <c r="C7867" s="4" t="s">
        <v>11</v>
      </c>
      <c r="D7867" s="4" t="s">
        <v>7</v>
      </c>
    </row>
    <row r="7868" spans="1:8">
      <c r="A7868" t="n">
        <v>80027</v>
      </c>
      <c r="B7868" s="64" t="n">
        <v>89</v>
      </c>
      <c r="C7868" s="7" t="n">
        <v>65533</v>
      </c>
      <c r="D7868" s="7" t="n">
        <v>0</v>
      </c>
    </row>
    <row r="7869" spans="1:8">
      <c r="A7869" t="s">
        <v>4</v>
      </c>
      <c r="B7869" s="4" t="s">
        <v>5</v>
      </c>
      <c r="C7869" s="4" t="s">
        <v>7</v>
      </c>
      <c r="D7869" s="4" t="s">
        <v>11</v>
      </c>
    </row>
    <row r="7870" spans="1:8">
      <c r="A7870" t="n">
        <v>80031</v>
      </c>
      <c r="B7870" s="48" t="n">
        <v>58</v>
      </c>
      <c r="C7870" s="7" t="n">
        <v>255</v>
      </c>
      <c r="D7870" s="7" t="n">
        <v>0</v>
      </c>
    </row>
    <row r="7871" spans="1:8">
      <c r="A7871" t="s">
        <v>4</v>
      </c>
      <c r="B7871" s="4" t="s">
        <v>5</v>
      </c>
      <c r="C7871" s="4" t="s">
        <v>11</v>
      </c>
    </row>
    <row r="7872" spans="1:8">
      <c r="A7872" t="n">
        <v>80035</v>
      </c>
      <c r="B7872" s="29" t="n">
        <v>16</v>
      </c>
      <c r="C7872" s="7" t="n">
        <v>2000</v>
      </c>
    </row>
    <row r="7873" spans="1:15">
      <c r="A7873" t="s">
        <v>4</v>
      </c>
      <c r="B7873" s="4" t="s">
        <v>5</v>
      </c>
      <c r="C7873" s="4" t="s">
        <v>7</v>
      </c>
      <c r="D7873" s="4" t="s">
        <v>8</v>
      </c>
      <c r="E7873" s="4" t="s">
        <v>11</v>
      </c>
    </row>
    <row r="7874" spans="1:15">
      <c r="A7874" t="n">
        <v>80038</v>
      </c>
      <c r="B7874" s="17" t="n">
        <v>94</v>
      </c>
      <c r="C7874" s="7" t="n">
        <v>1</v>
      </c>
      <c r="D7874" s="7" t="s">
        <v>812</v>
      </c>
      <c r="E7874" s="7" t="n">
        <v>1</v>
      </c>
    </row>
    <row r="7875" spans="1:15">
      <c r="A7875" t="s">
        <v>4</v>
      </c>
      <c r="B7875" s="4" t="s">
        <v>5</v>
      </c>
      <c r="C7875" s="4" t="s">
        <v>7</v>
      </c>
      <c r="D7875" s="4" t="s">
        <v>8</v>
      </c>
      <c r="E7875" s="4" t="s">
        <v>11</v>
      </c>
    </row>
    <row r="7876" spans="1:15">
      <c r="A7876" t="n">
        <v>80050</v>
      </c>
      <c r="B7876" s="17" t="n">
        <v>94</v>
      </c>
      <c r="C7876" s="7" t="n">
        <v>1</v>
      </c>
      <c r="D7876" s="7" t="s">
        <v>812</v>
      </c>
      <c r="E7876" s="7" t="n">
        <v>2</v>
      </c>
    </row>
    <row r="7877" spans="1:15">
      <c r="A7877" t="s">
        <v>4</v>
      </c>
      <c r="B7877" s="4" t="s">
        <v>5</v>
      </c>
      <c r="C7877" s="4" t="s">
        <v>7</v>
      </c>
      <c r="D7877" s="4" t="s">
        <v>8</v>
      </c>
      <c r="E7877" s="4" t="s">
        <v>11</v>
      </c>
    </row>
    <row r="7878" spans="1:15">
      <c r="A7878" t="n">
        <v>80062</v>
      </c>
      <c r="B7878" s="17" t="n">
        <v>94</v>
      </c>
      <c r="C7878" s="7" t="n">
        <v>0</v>
      </c>
      <c r="D7878" s="7" t="s">
        <v>812</v>
      </c>
      <c r="E7878" s="7" t="n">
        <v>4</v>
      </c>
    </row>
    <row r="7879" spans="1:15">
      <c r="A7879" t="s">
        <v>4</v>
      </c>
      <c r="B7879" s="4" t="s">
        <v>5</v>
      </c>
      <c r="C7879" s="4" t="s">
        <v>11</v>
      </c>
      <c r="D7879" s="4" t="s">
        <v>7</v>
      </c>
      <c r="E7879" s="4" t="s">
        <v>8</v>
      </c>
      <c r="F7879" s="4" t="s">
        <v>13</v>
      </c>
      <c r="G7879" s="4" t="s">
        <v>13</v>
      </c>
      <c r="H7879" s="4" t="s">
        <v>13</v>
      </c>
    </row>
    <row r="7880" spans="1:15">
      <c r="A7880" t="n">
        <v>80074</v>
      </c>
      <c r="B7880" s="24" t="n">
        <v>48</v>
      </c>
      <c r="C7880" s="7" t="n">
        <v>15</v>
      </c>
      <c r="D7880" s="7" t="n">
        <v>0</v>
      </c>
      <c r="E7880" s="7" t="s">
        <v>821</v>
      </c>
      <c r="F7880" s="7" t="n">
        <v>0</v>
      </c>
      <c r="G7880" s="7" t="n">
        <v>1</v>
      </c>
      <c r="H7880" s="7" t="n">
        <v>0</v>
      </c>
    </row>
    <row r="7881" spans="1:15">
      <c r="A7881" t="s">
        <v>4</v>
      </c>
      <c r="B7881" s="4" t="s">
        <v>5</v>
      </c>
      <c r="C7881" s="4" t="s">
        <v>7</v>
      </c>
      <c r="D7881" s="4" t="s">
        <v>8</v>
      </c>
      <c r="E7881" s="4" t="s">
        <v>11</v>
      </c>
    </row>
    <row r="7882" spans="1:15">
      <c r="A7882" t="n">
        <v>80106</v>
      </c>
      <c r="B7882" s="17" t="n">
        <v>94</v>
      </c>
      <c r="C7882" s="7" t="n">
        <v>0</v>
      </c>
      <c r="D7882" s="7" t="s">
        <v>822</v>
      </c>
      <c r="E7882" s="7" t="n">
        <v>1</v>
      </c>
    </row>
    <row r="7883" spans="1:15">
      <c r="A7883" t="s">
        <v>4</v>
      </c>
      <c r="B7883" s="4" t="s">
        <v>5</v>
      </c>
      <c r="C7883" s="4" t="s">
        <v>7</v>
      </c>
      <c r="D7883" s="4" t="s">
        <v>8</v>
      </c>
      <c r="E7883" s="4" t="s">
        <v>11</v>
      </c>
    </row>
    <row r="7884" spans="1:15">
      <c r="A7884" t="n">
        <v>80118</v>
      </c>
      <c r="B7884" s="17" t="n">
        <v>94</v>
      </c>
      <c r="C7884" s="7" t="n">
        <v>0</v>
      </c>
      <c r="D7884" s="7" t="s">
        <v>822</v>
      </c>
      <c r="E7884" s="7" t="n">
        <v>2</v>
      </c>
    </row>
    <row r="7885" spans="1:15">
      <c r="A7885" t="s">
        <v>4</v>
      </c>
      <c r="B7885" s="4" t="s">
        <v>5</v>
      </c>
      <c r="C7885" s="4" t="s">
        <v>7</v>
      </c>
      <c r="D7885" s="4" t="s">
        <v>8</v>
      </c>
      <c r="E7885" s="4" t="s">
        <v>11</v>
      </c>
    </row>
    <row r="7886" spans="1:15">
      <c r="A7886" t="n">
        <v>80130</v>
      </c>
      <c r="B7886" s="17" t="n">
        <v>94</v>
      </c>
      <c r="C7886" s="7" t="n">
        <v>1</v>
      </c>
      <c r="D7886" s="7" t="s">
        <v>822</v>
      </c>
      <c r="E7886" s="7" t="n">
        <v>4</v>
      </c>
    </row>
    <row r="7887" spans="1:15">
      <c r="A7887" t="s">
        <v>4</v>
      </c>
      <c r="B7887" s="4" t="s">
        <v>5</v>
      </c>
      <c r="C7887" s="4" t="s">
        <v>7</v>
      </c>
      <c r="D7887" s="4" t="s">
        <v>8</v>
      </c>
    </row>
    <row r="7888" spans="1:15">
      <c r="A7888" t="n">
        <v>80142</v>
      </c>
      <c r="B7888" s="17" t="n">
        <v>94</v>
      </c>
      <c r="C7888" s="7" t="n">
        <v>5</v>
      </c>
      <c r="D7888" s="7" t="s">
        <v>822</v>
      </c>
    </row>
    <row r="7889" spans="1:8">
      <c r="A7889" t="s">
        <v>4</v>
      </c>
      <c r="B7889" s="4" t="s">
        <v>5</v>
      </c>
      <c r="C7889" s="4" t="s">
        <v>7</v>
      </c>
      <c r="D7889" s="4" t="s">
        <v>7</v>
      </c>
      <c r="E7889" s="4" t="s">
        <v>13</v>
      </c>
      <c r="F7889" s="4" t="s">
        <v>13</v>
      </c>
      <c r="G7889" s="4" t="s">
        <v>13</v>
      </c>
      <c r="H7889" s="4" t="s">
        <v>11</v>
      </c>
    </row>
    <row r="7890" spans="1:8">
      <c r="A7890" t="n">
        <v>80152</v>
      </c>
      <c r="B7890" s="53" t="n">
        <v>45</v>
      </c>
      <c r="C7890" s="7" t="n">
        <v>2</v>
      </c>
      <c r="D7890" s="7" t="n">
        <v>3</v>
      </c>
      <c r="E7890" s="7" t="n">
        <v>16.8199996948242</v>
      </c>
      <c r="F7890" s="7" t="n">
        <v>1.75</v>
      </c>
      <c r="G7890" s="7" t="n">
        <v>6.40000009536743</v>
      </c>
      <c r="H7890" s="7" t="n">
        <v>0</v>
      </c>
    </row>
    <row r="7891" spans="1:8">
      <c r="A7891" t="s">
        <v>4</v>
      </c>
      <c r="B7891" s="4" t="s">
        <v>5</v>
      </c>
      <c r="C7891" s="4" t="s">
        <v>7</v>
      </c>
      <c r="D7891" s="4" t="s">
        <v>7</v>
      </c>
      <c r="E7891" s="4" t="s">
        <v>13</v>
      </c>
      <c r="F7891" s="4" t="s">
        <v>13</v>
      </c>
      <c r="G7891" s="4" t="s">
        <v>13</v>
      </c>
      <c r="H7891" s="4" t="s">
        <v>11</v>
      </c>
      <c r="I7891" s="4" t="s">
        <v>7</v>
      </c>
    </row>
    <row r="7892" spans="1:8">
      <c r="A7892" t="n">
        <v>80169</v>
      </c>
      <c r="B7892" s="53" t="n">
        <v>45</v>
      </c>
      <c r="C7892" s="7" t="n">
        <v>4</v>
      </c>
      <c r="D7892" s="7" t="n">
        <v>3</v>
      </c>
      <c r="E7892" s="7" t="n">
        <v>20.0900001525879</v>
      </c>
      <c r="F7892" s="7" t="n">
        <v>123.290000915527</v>
      </c>
      <c r="G7892" s="7" t="n">
        <v>0</v>
      </c>
      <c r="H7892" s="7" t="n">
        <v>0</v>
      </c>
      <c r="I7892" s="7" t="n">
        <v>0</v>
      </c>
    </row>
    <row r="7893" spans="1:8">
      <c r="A7893" t="s">
        <v>4</v>
      </c>
      <c r="B7893" s="4" t="s">
        <v>5</v>
      </c>
      <c r="C7893" s="4" t="s">
        <v>7</v>
      </c>
      <c r="D7893" s="4" t="s">
        <v>7</v>
      </c>
      <c r="E7893" s="4" t="s">
        <v>13</v>
      </c>
      <c r="F7893" s="4" t="s">
        <v>11</v>
      </c>
    </row>
    <row r="7894" spans="1:8">
      <c r="A7894" t="n">
        <v>80187</v>
      </c>
      <c r="B7894" s="53" t="n">
        <v>45</v>
      </c>
      <c r="C7894" s="7" t="n">
        <v>5</v>
      </c>
      <c r="D7894" s="7" t="n">
        <v>3</v>
      </c>
      <c r="E7894" s="7" t="n">
        <v>2.09999990463257</v>
      </c>
      <c r="F7894" s="7" t="n">
        <v>0</v>
      </c>
    </row>
    <row r="7895" spans="1:8">
      <c r="A7895" t="s">
        <v>4</v>
      </c>
      <c r="B7895" s="4" t="s">
        <v>5</v>
      </c>
      <c r="C7895" s="4" t="s">
        <v>7</v>
      </c>
      <c r="D7895" s="4" t="s">
        <v>7</v>
      </c>
      <c r="E7895" s="4" t="s">
        <v>13</v>
      </c>
      <c r="F7895" s="4" t="s">
        <v>11</v>
      </c>
    </row>
    <row r="7896" spans="1:8">
      <c r="A7896" t="n">
        <v>80196</v>
      </c>
      <c r="B7896" s="53" t="n">
        <v>45</v>
      </c>
      <c r="C7896" s="7" t="n">
        <v>11</v>
      </c>
      <c r="D7896" s="7" t="n">
        <v>3</v>
      </c>
      <c r="E7896" s="7" t="n">
        <v>34</v>
      </c>
      <c r="F7896" s="7" t="n">
        <v>0</v>
      </c>
    </row>
    <row r="7897" spans="1:8">
      <c r="A7897" t="s">
        <v>4</v>
      </c>
      <c r="B7897" s="4" t="s">
        <v>5</v>
      </c>
      <c r="C7897" s="4" t="s">
        <v>7</v>
      </c>
      <c r="D7897" s="4" t="s">
        <v>7</v>
      </c>
      <c r="E7897" s="4" t="s">
        <v>13</v>
      </c>
      <c r="F7897" s="4" t="s">
        <v>13</v>
      </c>
      <c r="G7897" s="4" t="s">
        <v>13</v>
      </c>
      <c r="H7897" s="4" t="s">
        <v>11</v>
      </c>
    </row>
    <row r="7898" spans="1:8">
      <c r="A7898" t="n">
        <v>80205</v>
      </c>
      <c r="B7898" s="53" t="n">
        <v>45</v>
      </c>
      <c r="C7898" s="7" t="n">
        <v>2</v>
      </c>
      <c r="D7898" s="7" t="n">
        <v>3</v>
      </c>
      <c r="E7898" s="7" t="n">
        <v>16.8199996948242</v>
      </c>
      <c r="F7898" s="7" t="n">
        <v>1.4099999666214</v>
      </c>
      <c r="G7898" s="7" t="n">
        <v>6.40000009536743</v>
      </c>
      <c r="H7898" s="7" t="n">
        <v>3000</v>
      </c>
    </row>
    <row r="7899" spans="1:8">
      <c r="A7899" t="s">
        <v>4</v>
      </c>
      <c r="B7899" s="4" t="s">
        <v>5</v>
      </c>
      <c r="C7899" s="4" t="s">
        <v>11</v>
      </c>
      <c r="D7899" s="4" t="s">
        <v>13</v>
      </c>
      <c r="E7899" s="4" t="s">
        <v>13</v>
      </c>
      <c r="F7899" s="4" t="s">
        <v>13</v>
      </c>
      <c r="G7899" s="4" t="s">
        <v>11</v>
      </c>
      <c r="H7899" s="4" t="s">
        <v>11</v>
      </c>
    </row>
    <row r="7900" spans="1:8">
      <c r="A7900" t="n">
        <v>80222</v>
      </c>
      <c r="B7900" s="47" t="n">
        <v>60</v>
      </c>
      <c r="C7900" s="7" t="n">
        <v>0</v>
      </c>
      <c r="D7900" s="7" t="n">
        <v>0</v>
      </c>
      <c r="E7900" s="7" t="n">
        <v>0</v>
      </c>
      <c r="F7900" s="7" t="n">
        <v>0</v>
      </c>
      <c r="G7900" s="7" t="n">
        <v>0</v>
      </c>
      <c r="H7900" s="7" t="n">
        <v>0</v>
      </c>
    </row>
    <row r="7901" spans="1:8">
      <c r="A7901" t="s">
        <v>4</v>
      </c>
      <c r="B7901" s="4" t="s">
        <v>5</v>
      </c>
      <c r="C7901" s="4" t="s">
        <v>11</v>
      </c>
      <c r="D7901" s="4" t="s">
        <v>13</v>
      </c>
      <c r="E7901" s="4" t="s">
        <v>13</v>
      </c>
      <c r="F7901" s="4" t="s">
        <v>13</v>
      </c>
      <c r="G7901" s="4" t="s">
        <v>13</v>
      </c>
    </row>
    <row r="7902" spans="1:8">
      <c r="A7902" t="n">
        <v>80241</v>
      </c>
      <c r="B7902" s="22" t="n">
        <v>46</v>
      </c>
      <c r="C7902" s="7" t="n">
        <v>15</v>
      </c>
      <c r="D7902" s="7" t="n">
        <v>17.1700000762939</v>
      </c>
      <c r="E7902" s="7" t="n">
        <v>0.0599999986588955</v>
      </c>
      <c r="F7902" s="7" t="n">
        <v>6.76999998092651</v>
      </c>
      <c r="G7902" s="7" t="n">
        <v>300</v>
      </c>
    </row>
    <row r="7903" spans="1:8">
      <c r="A7903" t="s">
        <v>4</v>
      </c>
      <c r="B7903" s="4" t="s">
        <v>5</v>
      </c>
      <c r="C7903" s="4" t="s">
        <v>11</v>
      </c>
      <c r="D7903" s="4" t="s">
        <v>7</v>
      </c>
      <c r="E7903" s="4" t="s">
        <v>8</v>
      </c>
      <c r="F7903" s="4" t="s">
        <v>13</v>
      </c>
      <c r="G7903" s="4" t="s">
        <v>13</v>
      </c>
      <c r="H7903" s="4" t="s">
        <v>13</v>
      </c>
    </row>
    <row r="7904" spans="1:8">
      <c r="A7904" t="n">
        <v>80260</v>
      </c>
      <c r="B7904" s="24" t="n">
        <v>48</v>
      </c>
      <c r="C7904" s="7" t="n">
        <v>15</v>
      </c>
      <c r="D7904" s="7" t="n">
        <v>0</v>
      </c>
      <c r="E7904" s="7" t="s">
        <v>742</v>
      </c>
      <c r="F7904" s="7" t="n">
        <v>0</v>
      </c>
      <c r="G7904" s="7" t="n">
        <v>1</v>
      </c>
      <c r="H7904" s="7" t="n">
        <v>0</v>
      </c>
    </row>
    <row r="7905" spans="1:9">
      <c r="A7905" t="s">
        <v>4</v>
      </c>
      <c r="B7905" s="4" t="s">
        <v>5</v>
      </c>
      <c r="C7905" s="4" t="s">
        <v>7</v>
      </c>
      <c r="D7905" s="4" t="s">
        <v>11</v>
      </c>
      <c r="E7905" s="4" t="s">
        <v>13</v>
      </c>
    </row>
    <row r="7906" spans="1:9">
      <c r="A7906" t="n">
        <v>80286</v>
      </c>
      <c r="B7906" s="48" t="n">
        <v>58</v>
      </c>
      <c r="C7906" s="7" t="n">
        <v>100</v>
      </c>
      <c r="D7906" s="7" t="n">
        <v>1000</v>
      </c>
      <c r="E7906" s="7" t="n">
        <v>1</v>
      </c>
    </row>
    <row r="7907" spans="1:9">
      <c r="A7907" t="s">
        <v>4</v>
      </c>
      <c r="B7907" s="4" t="s">
        <v>5</v>
      </c>
      <c r="C7907" s="4" t="s">
        <v>7</v>
      </c>
      <c r="D7907" s="4" t="s">
        <v>11</v>
      </c>
    </row>
    <row r="7908" spans="1:9">
      <c r="A7908" t="n">
        <v>80294</v>
      </c>
      <c r="B7908" s="48" t="n">
        <v>58</v>
      </c>
      <c r="C7908" s="7" t="n">
        <v>255</v>
      </c>
      <c r="D7908" s="7" t="n">
        <v>0</v>
      </c>
    </row>
    <row r="7909" spans="1:9">
      <c r="A7909" t="s">
        <v>4</v>
      </c>
      <c r="B7909" s="4" t="s">
        <v>5</v>
      </c>
      <c r="C7909" s="4" t="s">
        <v>7</v>
      </c>
      <c r="D7909" s="4" t="s">
        <v>11</v>
      </c>
    </row>
    <row r="7910" spans="1:9">
      <c r="A7910" t="n">
        <v>80298</v>
      </c>
      <c r="B7910" s="53" t="n">
        <v>45</v>
      </c>
      <c r="C7910" s="7" t="n">
        <v>7</v>
      </c>
      <c r="D7910" s="7" t="n">
        <v>255</v>
      </c>
    </row>
    <row r="7911" spans="1:9">
      <c r="A7911" t="s">
        <v>4</v>
      </c>
      <c r="B7911" s="4" t="s">
        <v>5</v>
      </c>
      <c r="C7911" s="4" t="s">
        <v>7</v>
      </c>
      <c r="D7911" s="4" t="s">
        <v>11</v>
      </c>
      <c r="E7911" s="4" t="s">
        <v>8</v>
      </c>
    </row>
    <row r="7912" spans="1:9">
      <c r="A7912" t="n">
        <v>80302</v>
      </c>
      <c r="B7912" s="26" t="n">
        <v>51</v>
      </c>
      <c r="C7912" s="7" t="n">
        <v>4</v>
      </c>
      <c r="D7912" s="7" t="n">
        <v>0</v>
      </c>
      <c r="E7912" s="7" t="s">
        <v>562</v>
      </c>
    </row>
    <row r="7913" spans="1:9">
      <c r="A7913" t="s">
        <v>4</v>
      </c>
      <c r="B7913" s="4" t="s">
        <v>5</v>
      </c>
      <c r="C7913" s="4" t="s">
        <v>11</v>
      </c>
    </row>
    <row r="7914" spans="1:9">
      <c r="A7914" t="n">
        <v>80316</v>
      </c>
      <c r="B7914" s="29" t="n">
        <v>16</v>
      </c>
      <c r="C7914" s="7" t="n">
        <v>0</v>
      </c>
    </row>
    <row r="7915" spans="1:9">
      <c r="A7915" t="s">
        <v>4</v>
      </c>
      <c r="B7915" s="4" t="s">
        <v>5</v>
      </c>
      <c r="C7915" s="4" t="s">
        <v>11</v>
      </c>
      <c r="D7915" s="4" t="s">
        <v>51</v>
      </c>
      <c r="E7915" s="4" t="s">
        <v>7</v>
      </c>
      <c r="F7915" s="4" t="s">
        <v>7</v>
      </c>
    </row>
    <row r="7916" spans="1:9">
      <c r="A7916" t="n">
        <v>80319</v>
      </c>
      <c r="B7916" s="31" t="n">
        <v>26</v>
      </c>
      <c r="C7916" s="7" t="n">
        <v>0</v>
      </c>
      <c r="D7916" s="7" t="s">
        <v>823</v>
      </c>
      <c r="E7916" s="7" t="n">
        <v>2</v>
      </c>
      <c r="F7916" s="7" t="n">
        <v>0</v>
      </c>
    </row>
    <row r="7917" spans="1:9">
      <c r="A7917" t="s">
        <v>4</v>
      </c>
      <c r="B7917" s="4" t="s">
        <v>5</v>
      </c>
    </row>
    <row r="7918" spans="1:9">
      <c r="A7918" t="n">
        <v>80389</v>
      </c>
      <c r="B7918" s="32" t="n">
        <v>28</v>
      </c>
    </row>
    <row r="7919" spans="1:9">
      <c r="A7919" t="s">
        <v>4</v>
      </c>
      <c r="B7919" s="4" t="s">
        <v>5</v>
      </c>
      <c r="C7919" s="4" t="s">
        <v>7</v>
      </c>
      <c r="D7919" s="4" t="s">
        <v>11</v>
      </c>
      <c r="E7919" s="4" t="s">
        <v>8</v>
      </c>
    </row>
    <row r="7920" spans="1:9">
      <c r="A7920" t="n">
        <v>80390</v>
      </c>
      <c r="B7920" s="26" t="n">
        <v>51</v>
      </c>
      <c r="C7920" s="7" t="n">
        <v>4</v>
      </c>
      <c r="D7920" s="7" t="n">
        <v>15</v>
      </c>
      <c r="E7920" s="7" t="s">
        <v>128</v>
      </c>
    </row>
    <row r="7921" spans="1:6">
      <c r="A7921" t="s">
        <v>4</v>
      </c>
      <c r="B7921" s="4" t="s">
        <v>5</v>
      </c>
      <c r="C7921" s="4" t="s">
        <v>11</v>
      </c>
    </row>
    <row r="7922" spans="1:6">
      <c r="A7922" t="n">
        <v>80403</v>
      </c>
      <c r="B7922" s="29" t="n">
        <v>16</v>
      </c>
      <c r="C7922" s="7" t="n">
        <v>0</v>
      </c>
    </row>
    <row r="7923" spans="1:6">
      <c r="A7923" t="s">
        <v>4</v>
      </c>
      <c r="B7923" s="4" t="s">
        <v>5</v>
      </c>
      <c r="C7923" s="4" t="s">
        <v>11</v>
      </c>
      <c r="D7923" s="4" t="s">
        <v>51</v>
      </c>
      <c r="E7923" s="4" t="s">
        <v>7</v>
      </c>
      <c r="F7923" s="4" t="s">
        <v>7</v>
      </c>
      <c r="G7923" s="4" t="s">
        <v>51</v>
      </c>
      <c r="H7923" s="4" t="s">
        <v>7</v>
      </c>
      <c r="I7923" s="4" t="s">
        <v>7</v>
      </c>
    </row>
    <row r="7924" spans="1:6">
      <c r="A7924" t="n">
        <v>80406</v>
      </c>
      <c r="B7924" s="31" t="n">
        <v>26</v>
      </c>
      <c r="C7924" s="7" t="n">
        <v>15</v>
      </c>
      <c r="D7924" s="7" t="s">
        <v>824</v>
      </c>
      <c r="E7924" s="7" t="n">
        <v>2</v>
      </c>
      <c r="F7924" s="7" t="n">
        <v>3</v>
      </c>
      <c r="G7924" s="7" t="s">
        <v>825</v>
      </c>
      <c r="H7924" s="7" t="n">
        <v>2</v>
      </c>
      <c r="I7924" s="7" t="n">
        <v>0</v>
      </c>
    </row>
    <row r="7925" spans="1:6">
      <c r="A7925" t="s">
        <v>4</v>
      </c>
      <c r="B7925" s="4" t="s">
        <v>5</v>
      </c>
    </row>
    <row r="7926" spans="1:6">
      <c r="A7926" t="n">
        <v>80585</v>
      </c>
      <c r="B7926" s="32" t="n">
        <v>28</v>
      </c>
    </row>
    <row r="7927" spans="1:6">
      <c r="A7927" t="s">
        <v>4</v>
      </c>
      <c r="B7927" s="4" t="s">
        <v>5</v>
      </c>
      <c r="C7927" s="4" t="s">
        <v>11</v>
      </c>
      <c r="D7927" s="4" t="s">
        <v>7</v>
      </c>
      <c r="E7927" s="4" t="s">
        <v>13</v>
      </c>
      <c r="F7927" s="4" t="s">
        <v>11</v>
      </c>
    </row>
    <row r="7928" spans="1:6">
      <c r="A7928" t="n">
        <v>80586</v>
      </c>
      <c r="B7928" s="34" t="n">
        <v>59</v>
      </c>
      <c r="C7928" s="7" t="n">
        <v>0</v>
      </c>
      <c r="D7928" s="7" t="n">
        <v>6</v>
      </c>
      <c r="E7928" s="7" t="n">
        <v>0</v>
      </c>
      <c r="F7928" s="7" t="n">
        <v>0</v>
      </c>
    </row>
    <row r="7929" spans="1:6">
      <c r="A7929" t="s">
        <v>4</v>
      </c>
      <c r="B7929" s="4" t="s">
        <v>5</v>
      </c>
      <c r="C7929" s="4" t="s">
        <v>11</v>
      </c>
    </row>
    <row r="7930" spans="1:6">
      <c r="A7930" t="n">
        <v>80596</v>
      </c>
      <c r="B7930" s="29" t="n">
        <v>16</v>
      </c>
      <c r="C7930" s="7" t="n">
        <v>1000</v>
      </c>
    </row>
    <row r="7931" spans="1:6">
      <c r="A7931" t="s">
        <v>4</v>
      </c>
      <c r="B7931" s="4" t="s">
        <v>5</v>
      </c>
      <c r="C7931" s="4" t="s">
        <v>7</v>
      </c>
      <c r="D7931" s="4" t="s">
        <v>11</v>
      </c>
      <c r="E7931" s="4" t="s">
        <v>13</v>
      </c>
    </row>
    <row r="7932" spans="1:6">
      <c r="A7932" t="n">
        <v>80599</v>
      </c>
      <c r="B7932" s="48" t="n">
        <v>58</v>
      </c>
      <c r="C7932" s="7" t="n">
        <v>101</v>
      </c>
      <c r="D7932" s="7" t="n">
        <v>500</v>
      </c>
      <c r="E7932" s="7" t="n">
        <v>1</v>
      </c>
    </row>
    <row r="7933" spans="1:6">
      <c r="A7933" t="s">
        <v>4</v>
      </c>
      <c r="B7933" s="4" t="s">
        <v>5</v>
      </c>
      <c r="C7933" s="4" t="s">
        <v>7</v>
      </c>
      <c r="D7933" s="4" t="s">
        <v>11</v>
      </c>
    </row>
    <row r="7934" spans="1:6">
      <c r="A7934" t="n">
        <v>80607</v>
      </c>
      <c r="B7934" s="48" t="n">
        <v>58</v>
      </c>
      <c r="C7934" s="7" t="n">
        <v>254</v>
      </c>
      <c r="D7934" s="7" t="n">
        <v>0</v>
      </c>
    </row>
    <row r="7935" spans="1:6">
      <c r="A7935" t="s">
        <v>4</v>
      </c>
      <c r="B7935" s="4" t="s">
        <v>5</v>
      </c>
      <c r="C7935" s="4" t="s">
        <v>7</v>
      </c>
      <c r="D7935" s="4" t="s">
        <v>7</v>
      </c>
      <c r="E7935" s="4" t="s">
        <v>13</v>
      </c>
      <c r="F7935" s="4" t="s">
        <v>13</v>
      </c>
      <c r="G7935" s="4" t="s">
        <v>13</v>
      </c>
      <c r="H7935" s="4" t="s">
        <v>11</v>
      </c>
    </row>
    <row r="7936" spans="1:6">
      <c r="A7936" t="n">
        <v>80611</v>
      </c>
      <c r="B7936" s="53" t="n">
        <v>45</v>
      </c>
      <c r="C7936" s="7" t="n">
        <v>2</v>
      </c>
      <c r="D7936" s="7" t="n">
        <v>3</v>
      </c>
      <c r="E7936" s="7" t="n">
        <v>17.0699996948242</v>
      </c>
      <c r="F7936" s="7" t="n">
        <v>1.4099999666214</v>
      </c>
      <c r="G7936" s="7" t="n">
        <v>6.32999992370605</v>
      </c>
      <c r="H7936" s="7" t="n">
        <v>0</v>
      </c>
    </row>
    <row r="7937" spans="1:9">
      <c r="A7937" t="s">
        <v>4</v>
      </c>
      <c r="B7937" s="4" t="s">
        <v>5</v>
      </c>
      <c r="C7937" s="4" t="s">
        <v>7</v>
      </c>
      <c r="D7937" s="4" t="s">
        <v>7</v>
      </c>
      <c r="E7937" s="4" t="s">
        <v>13</v>
      </c>
      <c r="F7937" s="4" t="s">
        <v>13</v>
      </c>
      <c r="G7937" s="4" t="s">
        <v>13</v>
      </c>
      <c r="H7937" s="4" t="s">
        <v>11</v>
      </c>
      <c r="I7937" s="4" t="s">
        <v>7</v>
      </c>
    </row>
    <row r="7938" spans="1:9">
      <c r="A7938" t="n">
        <v>80628</v>
      </c>
      <c r="B7938" s="53" t="n">
        <v>45</v>
      </c>
      <c r="C7938" s="7" t="n">
        <v>4</v>
      </c>
      <c r="D7938" s="7" t="n">
        <v>3</v>
      </c>
      <c r="E7938" s="7" t="n">
        <v>2.01999998092651</v>
      </c>
      <c r="F7938" s="7" t="n">
        <v>149.570007324219</v>
      </c>
      <c r="G7938" s="7" t="n">
        <v>0</v>
      </c>
      <c r="H7938" s="7" t="n">
        <v>0</v>
      </c>
      <c r="I7938" s="7" t="n">
        <v>0</v>
      </c>
    </row>
    <row r="7939" spans="1:9">
      <c r="A7939" t="s">
        <v>4</v>
      </c>
      <c r="B7939" s="4" t="s">
        <v>5</v>
      </c>
      <c r="C7939" s="4" t="s">
        <v>7</v>
      </c>
      <c r="D7939" s="4" t="s">
        <v>7</v>
      </c>
      <c r="E7939" s="4" t="s">
        <v>13</v>
      </c>
      <c r="F7939" s="4" t="s">
        <v>11</v>
      </c>
    </row>
    <row r="7940" spans="1:9">
      <c r="A7940" t="n">
        <v>80646</v>
      </c>
      <c r="B7940" s="53" t="n">
        <v>45</v>
      </c>
      <c r="C7940" s="7" t="n">
        <v>5</v>
      </c>
      <c r="D7940" s="7" t="n">
        <v>3</v>
      </c>
      <c r="E7940" s="7" t="n">
        <v>2.40000009536743</v>
      </c>
      <c r="F7940" s="7" t="n">
        <v>0</v>
      </c>
    </row>
    <row r="7941" spans="1:9">
      <c r="A7941" t="s">
        <v>4</v>
      </c>
      <c r="B7941" s="4" t="s">
        <v>5</v>
      </c>
      <c r="C7941" s="4" t="s">
        <v>7</v>
      </c>
      <c r="D7941" s="4" t="s">
        <v>7</v>
      </c>
      <c r="E7941" s="4" t="s">
        <v>13</v>
      </c>
      <c r="F7941" s="4" t="s">
        <v>11</v>
      </c>
    </row>
    <row r="7942" spans="1:9">
      <c r="A7942" t="n">
        <v>80655</v>
      </c>
      <c r="B7942" s="53" t="n">
        <v>45</v>
      </c>
      <c r="C7942" s="7" t="n">
        <v>11</v>
      </c>
      <c r="D7942" s="7" t="n">
        <v>3</v>
      </c>
      <c r="E7942" s="7" t="n">
        <v>34</v>
      </c>
      <c r="F7942" s="7" t="n">
        <v>0</v>
      </c>
    </row>
    <row r="7943" spans="1:9">
      <c r="A7943" t="s">
        <v>4</v>
      </c>
      <c r="B7943" s="4" t="s">
        <v>5</v>
      </c>
      <c r="C7943" s="4" t="s">
        <v>7</v>
      </c>
      <c r="D7943" s="4" t="s">
        <v>11</v>
      </c>
      <c r="E7943" s="4" t="s">
        <v>8</v>
      </c>
      <c r="F7943" s="4" t="s">
        <v>8</v>
      </c>
      <c r="G7943" s="4" t="s">
        <v>8</v>
      </c>
      <c r="H7943" s="4" t="s">
        <v>8</v>
      </c>
    </row>
    <row r="7944" spans="1:9">
      <c r="A7944" t="n">
        <v>80664</v>
      </c>
      <c r="B7944" s="26" t="n">
        <v>51</v>
      </c>
      <c r="C7944" s="7" t="n">
        <v>3</v>
      </c>
      <c r="D7944" s="7" t="n">
        <v>15</v>
      </c>
      <c r="E7944" s="7" t="s">
        <v>664</v>
      </c>
      <c r="F7944" s="7" t="s">
        <v>40</v>
      </c>
      <c r="G7944" s="7" t="s">
        <v>41</v>
      </c>
      <c r="H7944" s="7" t="s">
        <v>42</v>
      </c>
    </row>
    <row r="7945" spans="1:9">
      <c r="A7945" t="s">
        <v>4</v>
      </c>
      <c r="B7945" s="4" t="s">
        <v>5</v>
      </c>
      <c r="C7945" s="4" t="s">
        <v>7</v>
      </c>
      <c r="D7945" s="4" t="s">
        <v>11</v>
      </c>
    </row>
    <row r="7946" spans="1:9">
      <c r="A7946" t="n">
        <v>80693</v>
      </c>
      <c r="B7946" s="48" t="n">
        <v>58</v>
      </c>
      <c r="C7946" s="7" t="n">
        <v>255</v>
      </c>
      <c r="D7946" s="7" t="n">
        <v>0</v>
      </c>
    </row>
    <row r="7947" spans="1:9">
      <c r="A7947" t="s">
        <v>4</v>
      </c>
      <c r="B7947" s="4" t="s">
        <v>5</v>
      </c>
      <c r="C7947" s="4" t="s">
        <v>11</v>
      </c>
      <c r="D7947" s="4" t="s">
        <v>11</v>
      </c>
      <c r="E7947" s="4" t="s">
        <v>13</v>
      </c>
      <c r="F7947" s="4" t="s">
        <v>7</v>
      </c>
    </row>
    <row r="7948" spans="1:9">
      <c r="A7948" t="n">
        <v>80697</v>
      </c>
      <c r="B7948" s="76" t="n">
        <v>53</v>
      </c>
      <c r="C7948" s="7" t="n">
        <v>0</v>
      </c>
      <c r="D7948" s="7" t="n">
        <v>15</v>
      </c>
      <c r="E7948" s="7" t="n">
        <v>10</v>
      </c>
      <c r="F7948" s="7" t="n">
        <v>0</v>
      </c>
    </row>
    <row r="7949" spans="1:9">
      <c r="A7949" t="s">
        <v>4</v>
      </c>
      <c r="B7949" s="4" t="s">
        <v>5</v>
      </c>
      <c r="C7949" s="4" t="s">
        <v>11</v>
      </c>
    </row>
    <row r="7950" spans="1:9">
      <c r="A7950" t="n">
        <v>80707</v>
      </c>
      <c r="B7950" s="43" t="n">
        <v>54</v>
      </c>
      <c r="C7950" s="7" t="n">
        <v>0</v>
      </c>
    </row>
    <row r="7951" spans="1:9">
      <c r="A7951" t="s">
        <v>4</v>
      </c>
      <c r="B7951" s="4" t="s">
        <v>5</v>
      </c>
      <c r="C7951" s="4" t="s">
        <v>7</v>
      </c>
      <c r="D7951" s="4" t="s">
        <v>11</v>
      </c>
      <c r="E7951" s="4" t="s">
        <v>8</v>
      </c>
    </row>
    <row r="7952" spans="1:9">
      <c r="A7952" t="n">
        <v>80710</v>
      </c>
      <c r="B7952" s="26" t="n">
        <v>51</v>
      </c>
      <c r="C7952" s="7" t="n">
        <v>4</v>
      </c>
      <c r="D7952" s="7" t="n">
        <v>0</v>
      </c>
      <c r="E7952" s="7" t="s">
        <v>385</v>
      </c>
    </row>
    <row r="7953" spans="1:9">
      <c r="A7953" t="s">
        <v>4</v>
      </c>
      <c r="B7953" s="4" t="s">
        <v>5</v>
      </c>
      <c r="C7953" s="4" t="s">
        <v>11</v>
      </c>
    </row>
    <row r="7954" spans="1:9">
      <c r="A7954" t="n">
        <v>80724</v>
      </c>
      <c r="B7954" s="29" t="n">
        <v>16</v>
      </c>
      <c r="C7954" s="7" t="n">
        <v>0</v>
      </c>
    </row>
    <row r="7955" spans="1:9">
      <c r="A7955" t="s">
        <v>4</v>
      </c>
      <c r="B7955" s="4" t="s">
        <v>5</v>
      </c>
      <c r="C7955" s="4" t="s">
        <v>11</v>
      </c>
      <c r="D7955" s="4" t="s">
        <v>51</v>
      </c>
      <c r="E7955" s="4" t="s">
        <v>7</v>
      </c>
      <c r="F7955" s="4" t="s">
        <v>7</v>
      </c>
      <c r="G7955" s="4" t="s">
        <v>51</v>
      </c>
      <c r="H7955" s="4" t="s">
        <v>7</v>
      </c>
      <c r="I7955" s="4" t="s">
        <v>7</v>
      </c>
    </row>
    <row r="7956" spans="1:9">
      <c r="A7956" t="n">
        <v>80727</v>
      </c>
      <c r="B7956" s="31" t="n">
        <v>26</v>
      </c>
      <c r="C7956" s="7" t="n">
        <v>0</v>
      </c>
      <c r="D7956" s="7" t="s">
        <v>826</v>
      </c>
      <c r="E7956" s="7" t="n">
        <v>2</v>
      </c>
      <c r="F7956" s="7" t="n">
        <v>3</v>
      </c>
      <c r="G7956" s="7" t="s">
        <v>827</v>
      </c>
      <c r="H7956" s="7" t="n">
        <v>2</v>
      </c>
      <c r="I7956" s="7" t="n">
        <v>0</v>
      </c>
    </row>
    <row r="7957" spans="1:9">
      <c r="A7957" t="s">
        <v>4</v>
      </c>
      <c r="B7957" s="4" t="s">
        <v>5</v>
      </c>
    </row>
    <row r="7958" spans="1:9">
      <c r="A7958" t="n">
        <v>80904</v>
      </c>
      <c r="B7958" s="32" t="n">
        <v>28</v>
      </c>
    </row>
    <row r="7959" spans="1:9">
      <c r="A7959" t="s">
        <v>4</v>
      </c>
      <c r="B7959" s="4" t="s">
        <v>5</v>
      </c>
      <c r="C7959" s="4" t="s">
        <v>11</v>
      </c>
      <c r="D7959" s="4" t="s">
        <v>11</v>
      </c>
      <c r="E7959" s="4" t="s">
        <v>13</v>
      </c>
      <c r="F7959" s="4" t="s">
        <v>7</v>
      </c>
    </row>
    <row r="7960" spans="1:9">
      <c r="A7960" t="n">
        <v>80905</v>
      </c>
      <c r="B7960" s="76" t="n">
        <v>53</v>
      </c>
      <c r="C7960" s="7" t="n">
        <v>15</v>
      </c>
      <c r="D7960" s="7" t="n">
        <v>0</v>
      </c>
      <c r="E7960" s="7" t="n">
        <v>10</v>
      </c>
      <c r="F7960" s="7" t="n">
        <v>0</v>
      </c>
    </row>
    <row r="7961" spans="1:9">
      <c r="A7961" t="s">
        <v>4</v>
      </c>
      <c r="B7961" s="4" t="s">
        <v>5</v>
      </c>
      <c r="C7961" s="4" t="s">
        <v>11</v>
      </c>
    </row>
    <row r="7962" spans="1:9">
      <c r="A7962" t="n">
        <v>80915</v>
      </c>
      <c r="B7962" s="43" t="n">
        <v>54</v>
      </c>
      <c r="C7962" s="7" t="n">
        <v>15</v>
      </c>
    </row>
    <row r="7963" spans="1:9">
      <c r="A7963" t="s">
        <v>4</v>
      </c>
      <c r="B7963" s="4" t="s">
        <v>5</v>
      </c>
      <c r="C7963" s="4" t="s">
        <v>7</v>
      </c>
      <c r="D7963" s="4" t="s">
        <v>11</v>
      </c>
      <c r="E7963" s="4" t="s">
        <v>8</v>
      </c>
    </row>
    <row r="7964" spans="1:9">
      <c r="A7964" t="n">
        <v>80918</v>
      </c>
      <c r="B7964" s="26" t="n">
        <v>51</v>
      </c>
      <c r="C7964" s="7" t="n">
        <v>4</v>
      </c>
      <c r="D7964" s="7" t="n">
        <v>15</v>
      </c>
      <c r="E7964" s="7" t="s">
        <v>678</v>
      </c>
    </row>
    <row r="7965" spans="1:9">
      <c r="A7965" t="s">
        <v>4</v>
      </c>
      <c r="B7965" s="4" t="s">
        <v>5</v>
      </c>
      <c r="C7965" s="4" t="s">
        <v>11</v>
      </c>
    </row>
    <row r="7966" spans="1:9">
      <c r="A7966" t="n">
        <v>80931</v>
      </c>
      <c r="B7966" s="29" t="n">
        <v>16</v>
      </c>
      <c r="C7966" s="7" t="n">
        <v>0</v>
      </c>
    </row>
    <row r="7967" spans="1:9">
      <c r="A7967" t="s">
        <v>4</v>
      </c>
      <c r="B7967" s="4" t="s">
        <v>5</v>
      </c>
      <c r="C7967" s="4" t="s">
        <v>11</v>
      </c>
      <c r="D7967" s="4" t="s">
        <v>51</v>
      </c>
      <c r="E7967" s="4" t="s">
        <v>7</v>
      </c>
      <c r="F7967" s="4" t="s">
        <v>7</v>
      </c>
      <c r="G7967" s="4" t="s">
        <v>51</v>
      </c>
      <c r="H7967" s="4" t="s">
        <v>7</v>
      </c>
      <c r="I7967" s="4" t="s">
        <v>7</v>
      </c>
      <c r="J7967" s="4" t="s">
        <v>51</v>
      </c>
      <c r="K7967" s="4" t="s">
        <v>7</v>
      </c>
      <c r="L7967" s="4" t="s">
        <v>7</v>
      </c>
    </row>
    <row r="7968" spans="1:9">
      <c r="A7968" t="n">
        <v>80934</v>
      </c>
      <c r="B7968" s="31" t="n">
        <v>26</v>
      </c>
      <c r="C7968" s="7" t="n">
        <v>15</v>
      </c>
      <c r="D7968" s="7" t="s">
        <v>828</v>
      </c>
      <c r="E7968" s="7" t="n">
        <v>2</v>
      </c>
      <c r="F7968" s="7" t="n">
        <v>3</v>
      </c>
      <c r="G7968" s="7" t="s">
        <v>829</v>
      </c>
      <c r="H7968" s="7" t="n">
        <v>2</v>
      </c>
      <c r="I7968" s="7" t="n">
        <v>3</v>
      </c>
      <c r="J7968" s="7" t="s">
        <v>830</v>
      </c>
      <c r="K7968" s="7" t="n">
        <v>2</v>
      </c>
      <c r="L7968" s="7" t="n">
        <v>0</v>
      </c>
    </row>
    <row r="7969" spans="1:12">
      <c r="A7969" t="s">
        <v>4</v>
      </c>
      <c r="B7969" s="4" t="s">
        <v>5</v>
      </c>
    </row>
    <row r="7970" spans="1:12">
      <c r="A7970" t="n">
        <v>81194</v>
      </c>
      <c r="B7970" s="32" t="n">
        <v>28</v>
      </c>
    </row>
    <row r="7971" spans="1:12">
      <c r="A7971" t="s">
        <v>4</v>
      </c>
      <c r="B7971" s="4" t="s">
        <v>5</v>
      </c>
      <c r="C7971" s="4" t="s">
        <v>7</v>
      </c>
      <c r="D7971" s="4" t="s">
        <v>11</v>
      </c>
      <c r="E7971" s="4" t="s">
        <v>8</v>
      </c>
    </row>
    <row r="7972" spans="1:12">
      <c r="A7972" t="n">
        <v>81195</v>
      </c>
      <c r="B7972" s="26" t="n">
        <v>51</v>
      </c>
      <c r="C7972" s="7" t="n">
        <v>4</v>
      </c>
      <c r="D7972" s="7" t="n">
        <v>0</v>
      </c>
      <c r="E7972" s="7" t="s">
        <v>135</v>
      </c>
    </row>
    <row r="7973" spans="1:12">
      <c r="A7973" t="s">
        <v>4</v>
      </c>
      <c r="B7973" s="4" t="s">
        <v>5</v>
      </c>
      <c r="C7973" s="4" t="s">
        <v>11</v>
      </c>
    </row>
    <row r="7974" spans="1:12">
      <c r="A7974" t="n">
        <v>81209</v>
      </c>
      <c r="B7974" s="29" t="n">
        <v>16</v>
      </c>
      <c r="C7974" s="7" t="n">
        <v>0</v>
      </c>
    </row>
    <row r="7975" spans="1:12">
      <c r="A7975" t="s">
        <v>4</v>
      </c>
      <c r="B7975" s="4" t="s">
        <v>5</v>
      </c>
      <c r="C7975" s="4" t="s">
        <v>11</v>
      </c>
      <c r="D7975" s="4" t="s">
        <v>51</v>
      </c>
      <c r="E7975" s="4" t="s">
        <v>7</v>
      </c>
      <c r="F7975" s="4" t="s">
        <v>7</v>
      </c>
      <c r="G7975" s="4" t="s">
        <v>51</v>
      </c>
      <c r="H7975" s="4" t="s">
        <v>7</v>
      </c>
      <c r="I7975" s="4" t="s">
        <v>7</v>
      </c>
    </row>
    <row r="7976" spans="1:12">
      <c r="A7976" t="n">
        <v>81212</v>
      </c>
      <c r="B7976" s="31" t="n">
        <v>26</v>
      </c>
      <c r="C7976" s="7" t="n">
        <v>0</v>
      </c>
      <c r="D7976" s="7" t="s">
        <v>831</v>
      </c>
      <c r="E7976" s="7" t="n">
        <v>2</v>
      </c>
      <c r="F7976" s="7" t="n">
        <v>3</v>
      </c>
      <c r="G7976" s="7" t="s">
        <v>832</v>
      </c>
      <c r="H7976" s="7" t="n">
        <v>2</v>
      </c>
      <c r="I7976" s="7" t="n">
        <v>0</v>
      </c>
    </row>
    <row r="7977" spans="1:12">
      <c r="A7977" t="s">
        <v>4</v>
      </c>
      <c r="B7977" s="4" t="s">
        <v>5</v>
      </c>
    </row>
    <row r="7978" spans="1:12">
      <c r="A7978" t="n">
        <v>81421</v>
      </c>
      <c r="B7978" s="32" t="n">
        <v>28</v>
      </c>
    </row>
    <row r="7979" spans="1:12">
      <c r="A7979" t="s">
        <v>4</v>
      </c>
      <c r="B7979" s="4" t="s">
        <v>5</v>
      </c>
      <c r="C7979" s="4" t="s">
        <v>7</v>
      </c>
      <c r="D7979" s="4" t="s">
        <v>11</v>
      </c>
      <c r="E7979" s="4" t="s">
        <v>8</v>
      </c>
    </row>
    <row r="7980" spans="1:12">
      <c r="A7980" t="n">
        <v>81422</v>
      </c>
      <c r="B7980" s="26" t="n">
        <v>51</v>
      </c>
      <c r="C7980" s="7" t="n">
        <v>4</v>
      </c>
      <c r="D7980" s="7" t="n">
        <v>15</v>
      </c>
      <c r="E7980" s="7" t="s">
        <v>833</v>
      </c>
    </row>
    <row r="7981" spans="1:12">
      <c r="A7981" t="s">
        <v>4</v>
      </c>
      <c r="B7981" s="4" t="s">
        <v>5</v>
      </c>
      <c r="C7981" s="4" t="s">
        <v>11</v>
      </c>
    </row>
    <row r="7982" spans="1:12">
      <c r="A7982" t="n">
        <v>81435</v>
      </c>
      <c r="B7982" s="29" t="n">
        <v>16</v>
      </c>
      <c r="C7982" s="7" t="n">
        <v>0</v>
      </c>
    </row>
    <row r="7983" spans="1:12">
      <c r="A7983" t="s">
        <v>4</v>
      </c>
      <c r="B7983" s="4" t="s">
        <v>5</v>
      </c>
      <c r="C7983" s="4" t="s">
        <v>11</v>
      </c>
      <c r="D7983" s="4" t="s">
        <v>51</v>
      </c>
      <c r="E7983" s="4" t="s">
        <v>7</v>
      </c>
      <c r="F7983" s="4" t="s">
        <v>7</v>
      </c>
    </row>
    <row r="7984" spans="1:12">
      <c r="A7984" t="n">
        <v>81438</v>
      </c>
      <c r="B7984" s="31" t="n">
        <v>26</v>
      </c>
      <c r="C7984" s="7" t="n">
        <v>15</v>
      </c>
      <c r="D7984" s="7" t="s">
        <v>834</v>
      </c>
      <c r="E7984" s="7" t="n">
        <v>2</v>
      </c>
      <c r="F7984" s="7" t="n">
        <v>0</v>
      </c>
    </row>
    <row r="7985" spans="1:9">
      <c r="A7985" t="s">
        <v>4</v>
      </c>
      <c r="B7985" s="4" t="s">
        <v>5</v>
      </c>
    </row>
    <row r="7986" spans="1:9">
      <c r="A7986" t="n">
        <v>81512</v>
      </c>
      <c r="B7986" s="32" t="n">
        <v>28</v>
      </c>
    </row>
    <row r="7987" spans="1:9">
      <c r="A7987" t="s">
        <v>4</v>
      </c>
      <c r="B7987" s="4" t="s">
        <v>5</v>
      </c>
      <c r="C7987" s="4" t="s">
        <v>11</v>
      </c>
      <c r="D7987" s="4" t="s">
        <v>7</v>
      </c>
      <c r="E7987" s="4" t="s">
        <v>13</v>
      </c>
      <c r="F7987" s="4" t="s">
        <v>11</v>
      </c>
    </row>
    <row r="7988" spans="1:9">
      <c r="A7988" t="n">
        <v>81513</v>
      </c>
      <c r="B7988" s="34" t="n">
        <v>59</v>
      </c>
      <c r="C7988" s="7" t="n">
        <v>0</v>
      </c>
      <c r="D7988" s="7" t="n">
        <v>13</v>
      </c>
      <c r="E7988" s="7" t="n">
        <v>0.150000005960464</v>
      </c>
      <c r="F7988" s="7" t="n">
        <v>0</v>
      </c>
    </row>
    <row r="7989" spans="1:9">
      <c r="A7989" t="s">
        <v>4</v>
      </c>
      <c r="B7989" s="4" t="s">
        <v>5</v>
      </c>
      <c r="C7989" s="4" t="s">
        <v>11</v>
      </c>
    </row>
    <row r="7990" spans="1:9">
      <c r="A7990" t="n">
        <v>81523</v>
      </c>
      <c r="B7990" s="29" t="n">
        <v>16</v>
      </c>
      <c r="C7990" s="7" t="n">
        <v>1000</v>
      </c>
    </row>
    <row r="7991" spans="1:9">
      <c r="A7991" t="s">
        <v>4</v>
      </c>
      <c r="B7991" s="4" t="s">
        <v>5</v>
      </c>
      <c r="C7991" s="4" t="s">
        <v>7</v>
      </c>
      <c r="D7991" s="4" t="s">
        <v>11</v>
      </c>
      <c r="E7991" s="4" t="s">
        <v>8</v>
      </c>
    </row>
    <row r="7992" spans="1:9">
      <c r="A7992" t="n">
        <v>81526</v>
      </c>
      <c r="B7992" s="26" t="n">
        <v>51</v>
      </c>
      <c r="C7992" s="7" t="n">
        <v>4</v>
      </c>
      <c r="D7992" s="7" t="n">
        <v>0</v>
      </c>
      <c r="E7992" s="7" t="s">
        <v>562</v>
      </c>
    </row>
    <row r="7993" spans="1:9">
      <c r="A7993" t="s">
        <v>4</v>
      </c>
      <c r="B7993" s="4" t="s">
        <v>5</v>
      </c>
      <c r="C7993" s="4" t="s">
        <v>11</v>
      </c>
    </row>
    <row r="7994" spans="1:9">
      <c r="A7994" t="n">
        <v>81540</v>
      </c>
      <c r="B7994" s="29" t="n">
        <v>16</v>
      </c>
      <c r="C7994" s="7" t="n">
        <v>0</v>
      </c>
    </row>
    <row r="7995" spans="1:9">
      <c r="A7995" t="s">
        <v>4</v>
      </c>
      <c r="B7995" s="4" t="s">
        <v>5</v>
      </c>
      <c r="C7995" s="4" t="s">
        <v>11</v>
      </c>
      <c r="D7995" s="4" t="s">
        <v>51</v>
      </c>
      <c r="E7995" s="4" t="s">
        <v>7</v>
      </c>
      <c r="F7995" s="4" t="s">
        <v>7</v>
      </c>
    </row>
    <row r="7996" spans="1:9">
      <c r="A7996" t="n">
        <v>81543</v>
      </c>
      <c r="B7996" s="31" t="n">
        <v>26</v>
      </c>
      <c r="C7996" s="7" t="n">
        <v>0</v>
      </c>
      <c r="D7996" s="7" t="s">
        <v>835</v>
      </c>
      <c r="E7996" s="7" t="n">
        <v>2</v>
      </c>
      <c r="F7996" s="7" t="n">
        <v>0</v>
      </c>
    </row>
    <row r="7997" spans="1:9">
      <c r="A7997" t="s">
        <v>4</v>
      </c>
      <c r="B7997" s="4" t="s">
        <v>5</v>
      </c>
    </row>
    <row r="7998" spans="1:9">
      <c r="A7998" t="n">
        <v>81566</v>
      </c>
      <c r="B7998" s="32" t="n">
        <v>28</v>
      </c>
    </row>
    <row r="7999" spans="1:9">
      <c r="A7999" t="s">
        <v>4</v>
      </c>
      <c r="B7999" s="4" t="s">
        <v>5</v>
      </c>
      <c r="C7999" s="4" t="s">
        <v>7</v>
      </c>
      <c r="D7999" s="4" t="s">
        <v>11</v>
      </c>
      <c r="E7999" s="4" t="s">
        <v>8</v>
      </c>
    </row>
    <row r="8000" spans="1:9">
      <c r="A8000" t="n">
        <v>81567</v>
      </c>
      <c r="B8000" s="26" t="n">
        <v>51</v>
      </c>
      <c r="C8000" s="7" t="n">
        <v>4</v>
      </c>
      <c r="D8000" s="7" t="n">
        <v>15</v>
      </c>
      <c r="E8000" s="7" t="s">
        <v>135</v>
      </c>
    </row>
    <row r="8001" spans="1:6">
      <c r="A8001" t="s">
        <v>4</v>
      </c>
      <c r="B8001" s="4" t="s">
        <v>5</v>
      </c>
      <c r="C8001" s="4" t="s">
        <v>11</v>
      </c>
    </row>
    <row r="8002" spans="1:6">
      <c r="A8002" t="n">
        <v>81581</v>
      </c>
      <c r="B8002" s="29" t="n">
        <v>16</v>
      </c>
      <c r="C8002" s="7" t="n">
        <v>0</v>
      </c>
    </row>
    <row r="8003" spans="1:6">
      <c r="A8003" t="s">
        <v>4</v>
      </c>
      <c r="B8003" s="4" t="s">
        <v>5</v>
      </c>
      <c r="C8003" s="4" t="s">
        <v>11</v>
      </c>
      <c r="D8003" s="4" t="s">
        <v>51</v>
      </c>
      <c r="E8003" s="4" t="s">
        <v>7</v>
      </c>
      <c r="F8003" s="4" t="s">
        <v>7</v>
      </c>
      <c r="G8003" s="4" t="s">
        <v>51</v>
      </c>
      <c r="H8003" s="4" t="s">
        <v>7</v>
      </c>
      <c r="I8003" s="4" t="s">
        <v>7</v>
      </c>
    </row>
    <row r="8004" spans="1:6">
      <c r="A8004" t="n">
        <v>81584</v>
      </c>
      <c r="B8004" s="31" t="n">
        <v>26</v>
      </c>
      <c r="C8004" s="7" t="n">
        <v>15</v>
      </c>
      <c r="D8004" s="7" t="s">
        <v>836</v>
      </c>
      <c r="E8004" s="7" t="n">
        <v>2</v>
      </c>
      <c r="F8004" s="7" t="n">
        <v>3</v>
      </c>
      <c r="G8004" s="7" t="s">
        <v>837</v>
      </c>
      <c r="H8004" s="7" t="n">
        <v>2</v>
      </c>
      <c r="I8004" s="7" t="n">
        <v>0</v>
      </c>
    </row>
    <row r="8005" spans="1:6">
      <c r="A8005" t="s">
        <v>4</v>
      </c>
      <c r="B8005" s="4" t="s">
        <v>5</v>
      </c>
    </row>
    <row r="8006" spans="1:6">
      <c r="A8006" t="n">
        <v>81784</v>
      </c>
      <c r="B8006" s="32" t="n">
        <v>28</v>
      </c>
    </row>
    <row r="8007" spans="1:6">
      <c r="A8007" t="s">
        <v>4</v>
      </c>
      <c r="B8007" s="4" t="s">
        <v>5</v>
      </c>
      <c r="C8007" s="4" t="s">
        <v>7</v>
      </c>
      <c r="D8007" s="4" t="s">
        <v>11</v>
      </c>
      <c r="E8007" s="4" t="s">
        <v>8</v>
      </c>
    </row>
    <row r="8008" spans="1:6">
      <c r="A8008" t="n">
        <v>81785</v>
      </c>
      <c r="B8008" s="26" t="n">
        <v>51</v>
      </c>
      <c r="C8008" s="7" t="n">
        <v>4</v>
      </c>
      <c r="D8008" s="7" t="n">
        <v>0</v>
      </c>
      <c r="E8008" s="7" t="s">
        <v>833</v>
      </c>
    </row>
    <row r="8009" spans="1:6">
      <c r="A8009" t="s">
        <v>4</v>
      </c>
      <c r="B8009" s="4" t="s">
        <v>5</v>
      </c>
      <c r="C8009" s="4" t="s">
        <v>11</v>
      </c>
    </row>
    <row r="8010" spans="1:6">
      <c r="A8010" t="n">
        <v>81798</v>
      </c>
      <c r="B8010" s="29" t="n">
        <v>16</v>
      </c>
      <c r="C8010" s="7" t="n">
        <v>0</v>
      </c>
    </row>
    <row r="8011" spans="1:6">
      <c r="A8011" t="s">
        <v>4</v>
      </c>
      <c r="B8011" s="4" t="s">
        <v>5</v>
      </c>
      <c r="C8011" s="4" t="s">
        <v>11</v>
      </c>
      <c r="D8011" s="4" t="s">
        <v>51</v>
      </c>
      <c r="E8011" s="4" t="s">
        <v>7</v>
      </c>
      <c r="F8011" s="4" t="s">
        <v>7</v>
      </c>
    </row>
    <row r="8012" spans="1:6">
      <c r="A8012" t="n">
        <v>81801</v>
      </c>
      <c r="B8012" s="31" t="n">
        <v>26</v>
      </c>
      <c r="C8012" s="7" t="n">
        <v>0</v>
      </c>
      <c r="D8012" s="7" t="s">
        <v>838</v>
      </c>
      <c r="E8012" s="7" t="n">
        <v>2</v>
      </c>
      <c r="F8012" s="7" t="n">
        <v>0</v>
      </c>
    </row>
    <row r="8013" spans="1:6">
      <c r="A8013" t="s">
        <v>4</v>
      </c>
      <c r="B8013" s="4" t="s">
        <v>5</v>
      </c>
    </row>
    <row r="8014" spans="1:6">
      <c r="A8014" t="n">
        <v>81852</v>
      </c>
      <c r="B8014" s="32" t="n">
        <v>28</v>
      </c>
    </row>
    <row r="8015" spans="1:6">
      <c r="A8015" t="s">
        <v>4</v>
      </c>
      <c r="B8015" s="4" t="s">
        <v>5</v>
      </c>
      <c r="C8015" s="4" t="s">
        <v>7</v>
      </c>
      <c r="D8015" s="4" t="s">
        <v>11</v>
      </c>
      <c r="E8015" s="4" t="s">
        <v>13</v>
      </c>
    </row>
    <row r="8016" spans="1:6">
      <c r="A8016" t="n">
        <v>81853</v>
      </c>
      <c r="B8016" s="48" t="n">
        <v>58</v>
      </c>
      <c r="C8016" s="7" t="n">
        <v>0</v>
      </c>
      <c r="D8016" s="7" t="n">
        <v>1000</v>
      </c>
      <c r="E8016" s="7" t="n">
        <v>1</v>
      </c>
    </row>
    <row r="8017" spans="1:9">
      <c r="A8017" t="s">
        <v>4</v>
      </c>
      <c r="B8017" s="4" t="s">
        <v>5</v>
      </c>
      <c r="C8017" s="4" t="s">
        <v>7</v>
      </c>
      <c r="D8017" s="4" t="s">
        <v>11</v>
      </c>
    </row>
    <row r="8018" spans="1:9">
      <c r="A8018" t="n">
        <v>81861</v>
      </c>
      <c r="B8018" s="48" t="n">
        <v>58</v>
      </c>
      <c r="C8018" s="7" t="n">
        <v>255</v>
      </c>
      <c r="D8018" s="7" t="n">
        <v>0</v>
      </c>
    </row>
    <row r="8019" spans="1:9">
      <c r="A8019" t="s">
        <v>4</v>
      </c>
      <c r="B8019" s="4" t="s">
        <v>5</v>
      </c>
      <c r="C8019" s="4" t="s">
        <v>7</v>
      </c>
      <c r="D8019" s="4" t="s">
        <v>11</v>
      </c>
      <c r="E8019" s="4" t="s">
        <v>11</v>
      </c>
      <c r="F8019" s="4" t="s">
        <v>11</v>
      </c>
      <c r="G8019" s="4" t="s">
        <v>11</v>
      </c>
      <c r="H8019" s="4" t="s">
        <v>7</v>
      </c>
    </row>
    <row r="8020" spans="1:9">
      <c r="A8020" t="n">
        <v>81865</v>
      </c>
      <c r="B8020" s="56" t="n">
        <v>25</v>
      </c>
      <c r="C8020" s="7" t="n">
        <v>5</v>
      </c>
      <c r="D8020" s="7" t="n">
        <v>65535</v>
      </c>
      <c r="E8020" s="7" t="n">
        <v>500</v>
      </c>
      <c r="F8020" s="7" t="n">
        <v>800</v>
      </c>
      <c r="G8020" s="7" t="n">
        <v>140</v>
      </c>
      <c r="H8020" s="7" t="n">
        <v>0</v>
      </c>
    </row>
    <row r="8021" spans="1:9">
      <c r="A8021" t="s">
        <v>4</v>
      </c>
      <c r="B8021" s="4" t="s">
        <v>5</v>
      </c>
      <c r="C8021" s="4" t="s">
        <v>11</v>
      </c>
      <c r="D8021" s="4" t="s">
        <v>7</v>
      </c>
      <c r="E8021" s="4" t="s">
        <v>51</v>
      </c>
      <c r="F8021" s="4" t="s">
        <v>7</v>
      </c>
      <c r="G8021" s="4" t="s">
        <v>7</v>
      </c>
    </row>
    <row r="8022" spans="1:9">
      <c r="A8022" t="n">
        <v>81876</v>
      </c>
      <c r="B8022" s="57" t="n">
        <v>24</v>
      </c>
      <c r="C8022" s="7" t="n">
        <v>65533</v>
      </c>
      <c r="D8022" s="7" t="n">
        <v>11</v>
      </c>
      <c r="E8022" s="7" t="s">
        <v>839</v>
      </c>
      <c r="F8022" s="7" t="n">
        <v>2</v>
      </c>
      <c r="G8022" s="7" t="n">
        <v>0</v>
      </c>
    </row>
    <row r="8023" spans="1:9">
      <c r="A8023" t="s">
        <v>4</v>
      </c>
      <c r="B8023" s="4" t="s">
        <v>5</v>
      </c>
    </row>
    <row r="8024" spans="1:9">
      <c r="A8024" t="n">
        <v>81961</v>
      </c>
      <c r="B8024" s="32" t="n">
        <v>28</v>
      </c>
    </row>
    <row r="8025" spans="1:9">
      <c r="A8025" t="s">
        <v>4</v>
      </c>
      <c r="B8025" s="4" t="s">
        <v>5</v>
      </c>
      <c r="C8025" s="4" t="s">
        <v>11</v>
      </c>
      <c r="D8025" s="4" t="s">
        <v>7</v>
      </c>
      <c r="E8025" s="4" t="s">
        <v>51</v>
      </c>
      <c r="F8025" s="4" t="s">
        <v>7</v>
      </c>
      <c r="G8025" s="4" t="s">
        <v>7</v>
      </c>
    </row>
    <row r="8026" spans="1:9">
      <c r="A8026" t="n">
        <v>81962</v>
      </c>
      <c r="B8026" s="57" t="n">
        <v>24</v>
      </c>
      <c r="C8026" s="7" t="n">
        <v>65533</v>
      </c>
      <c r="D8026" s="7" t="n">
        <v>11</v>
      </c>
      <c r="E8026" s="7" t="s">
        <v>840</v>
      </c>
      <c r="F8026" s="7" t="n">
        <v>2</v>
      </c>
      <c r="G8026" s="7" t="n">
        <v>0</v>
      </c>
    </row>
    <row r="8027" spans="1:9">
      <c r="A8027" t="s">
        <v>4</v>
      </c>
      <c r="B8027" s="4" t="s">
        <v>5</v>
      </c>
    </row>
    <row r="8028" spans="1:9">
      <c r="A8028" t="n">
        <v>82110</v>
      </c>
      <c r="B8028" s="32" t="n">
        <v>28</v>
      </c>
    </row>
    <row r="8029" spans="1:9">
      <c r="A8029" t="s">
        <v>4</v>
      </c>
      <c r="B8029" s="4" t="s">
        <v>5</v>
      </c>
      <c r="C8029" s="4" t="s">
        <v>11</v>
      </c>
      <c r="D8029" s="4" t="s">
        <v>7</v>
      </c>
      <c r="E8029" s="4" t="s">
        <v>51</v>
      </c>
      <c r="F8029" s="4" t="s">
        <v>7</v>
      </c>
      <c r="G8029" s="4" t="s">
        <v>7</v>
      </c>
    </row>
    <row r="8030" spans="1:9">
      <c r="A8030" t="n">
        <v>82111</v>
      </c>
      <c r="B8030" s="57" t="n">
        <v>24</v>
      </c>
      <c r="C8030" s="7" t="n">
        <v>65533</v>
      </c>
      <c r="D8030" s="7" t="n">
        <v>11</v>
      </c>
      <c r="E8030" s="7" t="s">
        <v>841</v>
      </c>
      <c r="F8030" s="7" t="n">
        <v>2</v>
      </c>
      <c r="G8030" s="7" t="n">
        <v>0</v>
      </c>
    </row>
    <row r="8031" spans="1:9">
      <c r="A8031" t="s">
        <v>4</v>
      </c>
      <c r="B8031" s="4" t="s">
        <v>5</v>
      </c>
    </row>
    <row r="8032" spans="1:9">
      <c r="A8032" t="n">
        <v>82222</v>
      </c>
      <c r="B8032" s="32" t="n">
        <v>28</v>
      </c>
    </row>
    <row r="8033" spans="1:8">
      <c r="A8033" t="s">
        <v>4</v>
      </c>
      <c r="B8033" s="4" t="s">
        <v>5</v>
      </c>
      <c r="C8033" s="4" t="s">
        <v>7</v>
      </c>
    </row>
    <row r="8034" spans="1:8">
      <c r="A8034" t="n">
        <v>82223</v>
      </c>
      <c r="B8034" s="58" t="n">
        <v>27</v>
      </c>
      <c r="C8034" s="7" t="n">
        <v>0</v>
      </c>
    </row>
    <row r="8035" spans="1:8">
      <c r="A8035" t="s">
        <v>4</v>
      </c>
      <c r="B8035" s="4" t="s">
        <v>5</v>
      </c>
      <c r="C8035" s="4" t="s">
        <v>7</v>
      </c>
    </row>
    <row r="8036" spans="1:8">
      <c r="A8036" t="n">
        <v>82225</v>
      </c>
      <c r="B8036" s="58" t="n">
        <v>27</v>
      </c>
      <c r="C8036" s="7" t="n">
        <v>1</v>
      </c>
    </row>
    <row r="8037" spans="1:8">
      <c r="A8037" t="s">
        <v>4</v>
      </c>
      <c r="B8037" s="4" t="s">
        <v>5</v>
      </c>
      <c r="C8037" s="4" t="s">
        <v>7</v>
      </c>
      <c r="D8037" s="4" t="s">
        <v>11</v>
      </c>
      <c r="E8037" s="4" t="s">
        <v>11</v>
      </c>
      <c r="F8037" s="4" t="s">
        <v>11</v>
      </c>
      <c r="G8037" s="4" t="s">
        <v>11</v>
      </c>
      <c r="H8037" s="4" t="s">
        <v>7</v>
      </c>
    </row>
    <row r="8038" spans="1:8">
      <c r="A8038" t="n">
        <v>82227</v>
      </c>
      <c r="B8038" s="56" t="n">
        <v>25</v>
      </c>
      <c r="C8038" s="7" t="n">
        <v>5</v>
      </c>
      <c r="D8038" s="7" t="n">
        <v>65535</v>
      </c>
      <c r="E8038" s="7" t="n">
        <v>65535</v>
      </c>
      <c r="F8038" s="7" t="n">
        <v>65535</v>
      </c>
      <c r="G8038" s="7" t="n">
        <v>65535</v>
      </c>
      <c r="H8038" s="7" t="n">
        <v>0</v>
      </c>
    </row>
    <row r="8039" spans="1:8">
      <c r="A8039" t="s">
        <v>4</v>
      </c>
      <c r="B8039" s="4" t="s">
        <v>5</v>
      </c>
      <c r="C8039" s="4" t="s">
        <v>7</v>
      </c>
      <c r="D8039" s="4" t="s">
        <v>11</v>
      </c>
      <c r="E8039" s="4" t="s">
        <v>13</v>
      </c>
      <c r="F8039" s="4" t="s">
        <v>11</v>
      </c>
      <c r="G8039" s="4" t="s">
        <v>14</v>
      </c>
      <c r="H8039" s="4" t="s">
        <v>14</v>
      </c>
      <c r="I8039" s="4" t="s">
        <v>11</v>
      </c>
      <c r="J8039" s="4" t="s">
        <v>11</v>
      </c>
      <c r="K8039" s="4" t="s">
        <v>14</v>
      </c>
      <c r="L8039" s="4" t="s">
        <v>14</v>
      </c>
      <c r="M8039" s="4" t="s">
        <v>14</v>
      </c>
      <c r="N8039" s="4" t="s">
        <v>14</v>
      </c>
      <c r="O8039" s="4" t="s">
        <v>8</v>
      </c>
    </row>
    <row r="8040" spans="1:8">
      <c r="A8040" t="n">
        <v>82238</v>
      </c>
      <c r="B8040" s="15" t="n">
        <v>50</v>
      </c>
      <c r="C8040" s="7" t="n">
        <v>0</v>
      </c>
      <c r="D8040" s="7" t="n">
        <v>2247</v>
      </c>
      <c r="E8040" s="7" t="n">
        <v>1</v>
      </c>
      <c r="F8040" s="7" t="n">
        <v>0</v>
      </c>
      <c r="G8040" s="7" t="n">
        <v>0</v>
      </c>
      <c r="H8040" s="7" t="n">
        <v>0</v>
      </c>
      <c r="I8040" s="7" t="n">
        <v>0</v>
      </c>
      <c r="J8040" s="7" t="n">
        <v>65533</v>
      </c>
      <c r="K8040" s="7" t="n">
        <v>0</v>
      </c>
      <c r="L8040" s="7" t="n">
        <v>0</v>
      </c>
      <c r="M8040" s="7" t="n">
        <v>0</v>
      </c>
      <c r="N8040" s="7" t="n">
        <v>0</v>
      </c>
      <c r="O8040" s="7" t="s">
        <v>22</v>
      </c>
    </row>
    <row r="8041" spans="1:8">
      <c r="A8041" t="s">
        <v>4</v>
      </c>
      <c r="B8041" s="4" t="s">
        <v>5</v>
      </c>
      <c r="C8041" s="4" t="s">
        <v>11</v>
      </c>
    </row>
    <row r="8042" spans="1:8">
      <c r="A8042" t="n">
        <v>82277</v>
      </c>
      <c r="B8042" s="29" t="n">
        <v>16</v>
      </c>
      <c r="C8042" s="7" t="n">
        <v>2500</v>
      </c>
    </row>
    <row r="8043" spans="1:8">
      <c r="A8043" t="s">
        <v>4</v>
      </c>
      <c r="B8043" s="4" t="s">
        <v>5</v>
      </c>
      <c r="C8043" s="4" t="s">
        <v>11</v>
      </c>
      <c r="D8043" s="4" t="s">
        <v>7</v>
      </c>
      <c r="E8043" s="4" t="s">
        <v>8</v>
      </c>
      <c r="F8043" s="4" t="s">
        <v>13</v>
      </c>
      <c r="G8043" s="4" t="s">
        <v>13</v>
      </c>
      <c r="H8043" s="4" t="s">
        <v>13</v>
      </c>
    </row>
    <row r="8044" spans="1:8">
      <c r="A8044" t="n">
        <v>82280</v>
      </c>
      <c r="B8044" s="24" t="n">
        <v>48</v>
      </c>
      <c r="C8044" s="7" t="n">
        <v>15</v>
      </c>
      <c r="D8044" s="7" t="n">
        <v>0</v>
      </c>
      <c r="E8044" s="7" t="s">
        <v>821</v>
      </c>
      <c r="F8044" s="7" t="n">
        <v>0</v>
      </c>
      <c r="G8044" s="7" t="n">
        <v>1</v>
      </c>
      <c r="H8044" s="7" t="n">
        <v>0</v>
      </c>
    </row>
    <row r="8045" spans="1:8">
      <c r="A8045" t="s">
        <v>4</v>
      </c>
      <c r="B8045" s="4" t="s">
        <v>5</v>
      </c>
      <c r="C8045" s="4" t="s">
        <v>11</v>
      </c>
      <c r="D8045" s="4" t="s">
        <v>7</v>
      </c>
      <c r="E8045" s="4" t="s">
        <v>8</v>
      </c>
      <c r="F8045" s="4" t="s">
        <v>13</v>
      </c>
      <c r="G8045" s="4" t="s">
        <v>13</v>
      </c>
      <c r="H8045" s="4" t="s">
        <v>13</v>
      </c>
    </row>
    <row r="8046" spans="1:8">
      <c r="A8046" t="n">
        <v>82312</v>
      </c>
      <c r="B8046" s="24" t="n">
        <v>48</v>
      </c>
      <c r="C8046" s="7" t="n">
        <v>15</v>
      </c>
      <c r="D8046" s="7" t="n">
        <v>0</v>
      </c>
      <c r="E8046" s="7" t="s">
        <v>742</v>
      </c>
      <c r="F8046" s="7" t="n">
        <v>0</v>
      </c>
      <c r="G8046" s="7" t="n">
        <v>1</v>
      </c>
      <c r="H8046" s="7" t="n">
        <v>0</v>
      </c>
    </row>
    <row r="8047" spans="1:8">
      <c r="A8047" t="s">
        <v>4</v>
      </c>
      <c r="B8047" s="4" t="s">
        <v>5</v>
      </c>
      <c r="C8047" s="4" t="s">
        <v>11</v>
      </c>
      <c r="D8047" s="4" t="s">
        <v>7</v>
      </c>
      <c r="E8047" s="4" t="s">
        <v>8</v>
      </c>
      <c r="F8047" s="4" t="s">
        <v>13</v>
      </c>
      <c r="G8047" s="4" t="s">
        <v>13</v>
      </c>
      <c r="H8047" s="4" t="s">
        <v>13</v>
      </c>
    </row>
    <row r="8048" spans="1:8">
      <c r="A8048" t="n">
        <v>82338</v>
      </c>
      <c r="B8048" s="24" t="n">
        <v>48</v>
      </c>
      <c r="C8048" s="7" t="n">
        <v>0</v>
      </c>
      <c r="D8048" s="7" t="n">
        <v>0</v>
      </c>
      <c r="E8048" s="7" t="s">
        <v>816</v>
      </c>
      <c r="F8048" s="7" t="n">
        <v>0</v>
      </c>
      <c r="G8048" s="7" t="n">
        <v>1</v>
      </c>
      <c r="H8048" s="7" t="n">
        <v>0</v>
      </c>
    </row>
    <row r="8049" spans="1:15">
      <c r="A8049" t="s">
        <v>4</v>
      </c>
      <c r="B8049" s="4" t="s">
        <v>5</v>
      </c>
      <c r="C8049" s="4" t="s">
        <v>11</v>
      </c>
      <c r="D8049" s="4" t="s">
        <v>7</v>
      </c>
      <c r="E8049" s="4" t="s">
        <v>8</v>
      </c>
      <c r="F8049" s="4" t="s">
        <v>13</v>
      </c>
      <c r="G8049" s="4" t="s">
        <v>13</v>
      </c>
      <c r="H8049" s="4" t="s">
        <v>13</v>
      </c>
    </row>
    <row r="8050" spans="1:15">
      <c r="A8050" t="n">
        <v>82370</v>
      </c>
      <c r="B8050" s="24" t="n">
        <v>48</v>
      </c>
      <c r="C8050" s="7" t="n">
        <v>0</v>
      </c>
      <c r="D8050" s="7" t="n">
        <v>0</v>
      </c>
      <c r="E8050" s="7" t="s">
        <v>813</v>
      </c>
      <c r="F8050" s="7" t="n">
        <v>0</v>
      </c>
      <c r="G8050" s="7" t="n">
        <v>1</v>
      </c>
      <c r="H8050" s="7" t="n">
        <v>0</v>
      </c>
    </row>
    <row r="8051" spans="1:15">
      <c r="A8051" t="s">
        <v>4</v>
      </c>
      <c r="B8051" s="4" t="s">
        <v>5</v>
      </c>
      <c r="C8051" s="4" t="s">
        <v>11</v>
      </c>
      <c r="D8051" s="4" t="s">
        <v>13</v>
      </c>
      <c r="E8051" s="4" t="s">
        <v>13</v>
      </c>
      <c r="F8051" s="4" t="s">
        <v>13</v>
      </c>
      <c r="G8051" s="4" t="s">
        <v>13</v>
      </c>
    </row>
    <row r="8052" spans="1:15">
      <c r="A8052" t="n">
        <v>82396</v>
      </c>
      <c r="B8052" s="22" t="n">
        <v>46</v>
      </c>
      <c r="C8052" s="7" t="n">
        <v>15</v>
      </c>
      <c r="D8052" s="7" t="n">
        <v>17.4500007629395</v>
      </c>
      <c r="E8052" s="7" t="n">
        <v>0</v>
      </c>
      <c r="F8052" s="7" t="n">
        <v>6.80999994277954</v>
      </c>
      <c r="G8052" s="7" t="n">
        <v>299.700012207031</v>
      </c>
    </row>
    <row r="8053" spans="1:15">
      <c r="A8053" t="s">
        <v>4</v>
      </c>
      <c r="B8053" s="4" t="s">
        <v>5</v>
      </c>
      <c r="C8053" s="4" t="s">
        <v>11</v>
      </c>
      <c r="D8053" s="4" t="s">
        <v>13</v>
      </c>
      <c r="E8053" s="4" t="s">
        <v>13</v>
      </c>
      <c r="F8053" s="4" t="s">
        <v>13</v>
      </c>
      <c r="G8053" s="4" t="s">
        <v>13</v>
      </c>
    </row>
    <row r="8054" spans="1:15">
      <c r="A8054" t="n">
        <v>82415</v>
      </c>
      <c r="B8054" s="22" t="n">
        <v>46</v>
      </c>
      <c r="C8054" s="7" t="n">
        <v>0</v>
      </c>
      <c r="D8054" s="7" t="n">
        <v>16.6599998474121</v>
      </c>
      <c r="E8054" s="7" t="n">
        <v>0.0199999995529652</v>
      </c>
      <c r="F8054" s="7" t="n">
        <v>8.09000015258789</v>
      </c>
      <c r="G8054" s="7" t="n">
        <v>271.399993896484</v>
      </c>
    </row>
    <row r="8055" spans="1:15">
      <c r="A8055" t="s">
        <v>4</v>
      </c>
      <c r="B8055" s="4" t="s">
        <v>5</v>
      </c>
      <c r="C8055" s="4" t="s">
        <v>7</v>
      </c>
      <c r="D8055" s="4" t="s">
        <v>7</v>
      </c>
      <c r="E8055" s="4" t="s">
        <v>13</v>
      </c>
      <c r="F8055" s="4" t="s">
        <v>13</v>
      </c>
      <c r="G8055" s="4" t="s">
        <v>13</v>
      </c>
      <c r="H8055" s="4" t="s">
        <v>11</v>
      </c>
    </row>
    <row r="8056" spans="1:15">
      <c r="A8056" t="n">
        <v>82434</v>
      </c>
      <c r="B8056" s="53" t="n">
        <v>45</v>
      </c>
      <c r="C8056" s="7" t="n">
        <v>2</v>
      </c>
      <c r="D8056" s="7" t="n">
        <v>3</v>
      </c>
      <c r="E8056" s="7" t="n">
        <v>12.75</v>
      </c>
      <c r="F8056" s="7" t="n">
        <v>0.949999988079071</v>
      </c>
      <c r="G8056" s="7" t="n">
        <v>8.21000003814697</v>
      </c>
      <c r="H8056" s="7" t="n">
        <v>0</v>
      </c>
    </row>
    <row r="8057" spans="1:15">
      <c r="A8057" t="s">
        <v>4</v>
      </c>
      <c r="B8057" s="4" t="s">
        <v>5</v>
      </c>
      <c r="C8057" s="4" t="s">
        <v>7</v>
      </c>
      <c r="D8057" s="4" t="s">
        <v>7</v>
      </c>
      <c r="E8057" s="4" t="s">
        <v>13</v>
      </c>
      <c r="F8057" s="4" t="s">
        <v>13</v>
      </c>
      <c r="G8057" s="4" t="s">
        <v>13</v>
      </c>
      <c r="H8057" s="4" t="s">
        <v>11</v>
      </c>
      <c r="I8057" s="4" t="s">
        <v>7</v>
      </c>
    </row>
    <row r="8058" spans="1:15">
      <c r="A8058" t="n">
        <v>82451</v>
      </c>
      <c r="B8058" s="53" t="n">
        <v>45</v>
      </c>
      <c r="C8058" s="7" t="n">
        <v>4</v>
      </c>
      <c r="D8058" s="7" t="n">
        <v>3</v>
      </c>
      <c r="E8058" s="7" t="n">
        <v>22.3799991607666</v>
      </c>
      <c r="F8058" s="7" t="n">
        <v>305.260009765625</v>
      </c>
      <c r="G8058" s="7" t="n">
        <v>0</v>
      </c>
      <c r="H8058" s="7" t="n">
        <v>0</v>
      </c>
      <c r="I8058" s="7" t="n">
        <v>0</v>
      </c>
    </row>
    <row r="8059" spans="1:15">
      <c r="A8059" t="s">
        <v>4</v>
      </c>
      <c r="B8059" s="4" t="s">
        <v>5</v>
      </c>
      <c r="C8059" s="4" t="s">
        <v>7</v>
      </c>
      <c r="D8059" s="4" t="s">
        <v>7</v>
      </c>
      <c r="E8059" s="4" t="s">
        <v>13</v>
      </c>
      <c r="F8059" s="4" t="s">
        <v>11</v>
      </c>
    </row>
    <row r="8060" spans="1:15">
      <c r="A8060" t="n">
        <v>82469</v>
      </c>
      <c r="B8060" s="53" t="n">
        <v>45</v>
      </c>
      <c r="C8060" s="7" t="n">
        <v>5</v>
      </c>
      <c r="D8060" s="7" t="n">
        <v>3</v>
      </c>
      <c r="E8060" s="7" t="n">
        <v>4.09999990463257</v>
      </c>
      <c r="F8060" s="7" t="n">
        <v>0</v>
      </c>
    </row>
    <row r="8061" spans="1:15">
      <c r="A8061" t="s">
        <v>4</v>
      </c>
      <c r="B8061" s="4" t="s">
        <v>5</v>
      </c>
      <c r="C8061" s="4" t="s">
        <v>7</v>
      </c>
      <c r="D8061" s="4" t="s">
        <v>7</v>
      </c>
      <c r="E8061" s="4" t="s">
        <v>13</v>
      </c>
      <c r="F8061" s="4" t="s">
        <v>11</v>
      </c>
    </row>
    <row r="8062" spans="1:15">
      <c r="A8062" t="n">
        <v>82478</v>
      </c>
      <c r="B8062" s="53" t="n">
        <v>45</v>
      </c>
      <c r="C8062" s="7" t="n">
        <v>11</v>
      </c>
      <c r="D8062" s="7" t="n">
        <v>3</v>
      </c>
      <c r="E8062" s="7" t="n">
        <v>34</v>
      </c>
      <c r="F8062" s="7" t="n">
        <v>0</v>
      </c>
    </row>
    <row r="8063" spans="1:15">
      <c r="A8063" t="s">
        <v>4</v>
      </c>
      <c r="B8063" s="4" t="s">
        <v>5</v>
      </c>
      <c r="C8063" s="4" t="s">
        <v>7</v>
      </c>
      <c r="D8063" s="4" t="s">
        <v>7</v>
      </c>
      <c r="E8063" s="4" t="s">
        <v>13</v>
      </c>
      <c r="F8063" s="4" t="s">
        <v>13</v>
      </c>
      <c r="G8063" s="4" t="s">
        <v>13</v>
      </c>
      <c r="H8063" s="4" t="s">
        <v>11</v>
      </c>
    </row>
    <row r="8064" spans="1:15">
      <c r="A8064" t="n">
        <v>82487</v>
      </c>
      <c r="B8064" s="53" t="n">
        <v>45</v>
      </c>
      <c r="C8064" s="7" t="n">
        <v>2</v>
      </c>
      <c r="D8064" s="7" t="n">
        <v>3</v>
      </c>
      <c r="E8064" s="7" t="n">
        <v>17.6399993896484</v>
      </c>
      <c r="F8064" s="7" t="n">
        <v>0.949999988079071</v>
      </c>
      <c r="G8064" s="7" t="n">
        <v>7.05000019073486</v>
      </c>
      <c r="H8064" s="7" t="n">
        <v>5000</v>
      </c>
    </row>
    <row r="8065" spans="1:9">
      <c r="A8065" t="s">
        <v>4</v>
      </c>
      <c r="B8065" s="4" t="s">
        <v>5</v>
      </c>
      <c r="C8065" s="4" t="s">
        <v>7</v>
      </c>
      <c r="D8065" s="4" t="s">
        <v>7</v>
      </c>
      <c r="E8065" s="4" t="s">
        <v>13</v>
      </c>
      <c r="F8065" s="4" t="s">
        <v>13</v>
      </c>
      <c r="G8065" s="4" t="s">
        <v>13</v>
      </c>
      <c r="H8065" s="4" t="s">
        <v>11</v>
      </c>
      <c r="I8065" s="4" t="s">
        <v>7</v>
      </c>
    </row>
    <row r="8066" spans="1:9">
      <c r="A8066" t="n">
        <v>82504</v>
      </c>
      <c r="B8066" s="53" t="n">
        <v>45</v>
      </c>
      <c r="C8066" s="7" t="n">
        <v>4</v>
      </c>
      <c r="D8066" s="7" t="n">
        <v>3</v>
      </c>
      <c r="E8066" s="7" t="n">
        <v>3.88000011444092</v>
      </c>
      <c r="F8066" s="7" t="n">
        <v>295.559997558594</v>
      </c>
      <c r="G8066" s="7" t="n">
        <v>0</v>
      </c>
      <c r="H8066" s="7" t="n">
        <v>5000</v>
      </c>
      <c r="I8066" s="7" t="n">
        <v>1</v>
      </c>
    </row>
    <row r="8067" spans="1:9">
      <c r="A8067" t="s">
        <v>4</v>
      </c>
      <c r="B8067" s="4" t="s">
        <v>5</v>
      </c>
      <c r="C8067" s="4" t="s">
        <v>7</v>
      </c>
      <c r="D8067" s="4" t="s">
        <v>7</v>
      </c>
      <c r="E8067" s="4" t="s">
        <v>13</v>
      </c>
      <c r="F8067" s="4" t="s">
        <v>11</v>
      </c>
    </row>
    <row r="8068" spans="1:9">
      <c r="A8068" t="n">
        <v>82522</v>
      </c>
      <c r="B8068" s="53" t="n">
        <v>45</v>
      </c>
      <c r="C8068" s="7" t="n">
        <v>5</v>
      </c>
      <c r="D8068" s="7" t="n">
        <v>3</v>
      </c>
      <c r="E8068" s="7" t="n">
        <v>3.90000009536743</v>
      </c>
      <c r="F8068" s="7" t="n">
        <v>5000</v>
      </c>
    </row>
    <row r="8069" spans="1:9">
      <c r="A8069" t="s">
        <v>4</v>
      </c>
      <c r="B8069" s="4" t="s">
        <v>5</v>
      </c>
      <c r="C8069" s="4" t="s">
        <v>7</v>
      </c>
      <c r="D8069" s="4" t="s">
        <v>11</v>
      </c>
      <c r="E8069" s="4" t="s">
        <v>8</v>
      </c>
      <c r="F8069" s="4" t="s">
        <v>8</v>
      </c>
      <c r="G8069" s="4" t="s">
        <v>8</v>
      </c>
      <c r="H8069" s="4" t="s">
        <v>8</v>
      </c>
    </row>
    <row r="8070" spans="1:9">
      <c r="A8070" t="n">
        <v>82531</v>
      </c>
      <c r="B8070" s="26" t="n">
        <v>51</v>
      </c>
      <c r="C8070" s="7" t="n">
        <v>3</v>
      </c>
      <c r="D8070" s="7" t="n">
        <v>15</v>
      </c>
      <c r="E8070" s="7" t="s">
        <v>388</v>
      </c>
      <c r="F8070" s="7" t="s">
        <v>693</v>
      </c>
      <c r="G8070" s="7" t="s">
        <v>41</v>
      </c>
      <c r="H8070" s="7" t="s">
        <v>42</v>
      </c>
    </row>
    <row r="8071" spans="1:9">
      <c r="A8071" t="s">
        <v>4</v>
      </c>
      <c r="B8071" s="4" t="s">
        <v>5</v>
      </c>
      <c r="C8071" s="4" t="s">
        <v>7</v>
      </c>
      <c r="D8071" s="4" t="s">
        <v>11</v>
      </c>
      <c r="E8071" s="4" t="s">
        <v>8</v>
      </c>
      <c r="F8071" s="4" t="s">
        <v>8</v>
      </c>
      <c r="G8071" s="4" t="s">
        <v>8</v>
      </c>
      <c r="H8071" s="4" t="s">
        <v>8</v>
      </c>
    </row>
    <row r="8072" spans="1:9">
      <c r="A8072" t="n">
        <v>82544</v>
      </c>
      <c r="B8072" s="26" t="n">
        <v>51</v>
      </c>
      <c r="C8072" s="7" t="n">
        <v>3</v>
      </c>
      <c r="D8072" s="7" t="n">
        <v>0</v>
      </c>
      <c r="E8072" s="7" t="s">
        <v>557</v>
      </c>
      <c r="F8072" s="7" t="s">
        <v>561</v>
      </c>
      <c r="G8072" s="7" t="s">
        <v>41</v>
      </c>
      <c r="H8072" s="7" t="s">
        <v>42</v>
      </c>
    </row>
    <row r="8073" spans="1:9">
      <c r="A8073" t="s">
        <v>4</v>
      </c>
      <c r="B8073" s="4" t="s">
        <v>5</v>
      </c>
      <c r="C8073" s="4" t="s">
        <v>11</v>
      </c>
      <c r="D8073" s="4" t="s">
        <v>14</v>
      </c>
    </row>
    <row r="8074" spans="1:9">
      <c r="A8074" t="n">
        <v>82557</v>
      </c>
      <c r="B8074" s="25" t="n">
        <v>43</v>
      </c>
      <c r="C8074" s="7" t="n">
        <v>0</v>
      </c>
      <c r="D8074" s="7" t="n">
        <v>512</v>
      </c>
    </row>
    <row r="8075" spans="1:9">
      <c r="A8075" t="s">
        <v>4</v>
      </c>
      <c r="B8075" s="4" t="s">
        <v>5</v>
      </c>
      <c r="C8075" s="4" t="s">
        <v>7</v>
      </c>
      <c r="D8075" s="4" t="s">
        <v>11</v>
      </c>
      <c r="E8075" s="4" t="s">
        <v>13</v>
      </c>
    </row>
    <row r="8076" spans="1:9">
      <c r="A8076" t="n">
        <v>82564</v>
      </c>
      <c r="B8076" s="48" t="n">
        <v>58</v>
      </c>
      <c r="C8076" s="7" t="n">
        <v>100</v>
      </c>
      <c r="D8076" s="7" t="n">
        <v>1000</v>
      </c>
      <c r="E8076" s="7" t="n">
        <v>1</v>
      </c>
    </row>
    <row r="8077" spans="1:9">
      <c r="A8077" t="s">
        <v>4</v>
      </c>
      <c r="B8077" s="4" t="s">
        <v>5</v>
      </c>
      <c r="C8077" s="4" t="s">
        <v>7</v>
      </c>
      <c r="D8077" s="4" t="s">
        <v>11</v>
      </c>
    </row>
    <row r="8078" spans="1:9">
      <c r="A8078" t="n">
        <v>82572</v>
      </c>
      <c r="B8078" s="48" t="n">
        <v>58</v>
      </c>
      <c r="C8078" s="7" t="n">
        <v>255</v>
      </c>
      <c r="D8078" s="7" t="n">
        <v>0</v>
      </c>
    </row>
    <row r="8079" spans="1:9">
      <c r="A8079" t="s">
        <v>4</v>
      </c>
      <c r="B8079" s="4" t="s">
        <v>5</v>
      </c>
      <c r="C8079" s="4" t="s">
        <v>7</v>
      </c>
      <c r="D8079" s="4" t="s">
        <v>11</v>
      </c>
    </row>
    <row r="8080" spans="1:9">
      <c r="A8080" t="n">
        <v>82576</v>
      </c>
      <c r="B8080" s="53" t="n">
        <v>45</v>
      </c>
      <c r="C8080" s="7" t="n">
        <v>7</v>
      </c>
      <c r="D8080" s="7" t="n">
        <v>255</v>
      </c>
    </row>
    <row r="8081" spans="1:9">
      <c r="A8081" t="s">
        <v>4</v>
      </c>
      <c r="B8081" s="4" t="s">
        <v>5</v>
      </c>
      <c r="C8081" s="4" t="s">
        <v>7</v>
      </c>
      <c r="D8081" s="4" t="s">
        <v>11</v>
      </c>
      <c r="E8081" s="4" t="s">
        <v>11</v>
      </c>
      <c r="F8081" s="4" t="s">
        <v>7</v>
      </c>
    </row>
    <row r="8082" spans="1:9">
      <c r="A8082" t="n">
        <v>82580</v>
      </c>
      <c r="B8082" s="56" t="n">
        <v>25</v>
      </c>
      <c r="C8082" s="7" t="n">
        <v>1</v>
      </c>
      <c r="D8082" s="7" t="n">
        <v>65535</v>
      </c>
      <c r="E8082" s="7" t="n">
        <v>500</v>
      </c>
      <c r="F8082" s="7" t="n">
        <v>0</v>
      </c>
    </row>
    <row r="8083" spans="1:9">
      <c r="A8083" t="s">
        <v>4</v>
      </c>
      <c r="B8083" s="4" t="s">
        <v>5</v>
      </c>
      <c r="C8083" s="4" t="s">
        <v>7</v>
      </c>
      <c r="D8083" s="4" t="s">
        <v>11</v>
      </c>
      <c r="E8083" s="4" t="s">
        <v>11</v>
      </c>
    </row>
    <row r="8084" spans="1:9">
      <c r="A8084" t="n">
        <v>82587</v>
      </c>
      <c r="B8084" s="56" t="n">
        <v>25</v>
      </c>
      <c r="C8084" s="7" t="n">
        <v>2</v>
      </c>
      <c r="D8084" s="7" t="n">
        <v>600</v>
      </c>
      <c r="E8084" s="7" t="n">
        <v>173</v>
      </c>
    </row>
    <row r="8085" spans="1:9">
      <c r="A8085" t="s">
        <v>4</v>
      </c>
      <c r="B8085" s="4" t="s">
        <v>5</v>
      </c>
      <c r="C8085" s="4" t="s">
        <v>7</v>
      </c>
      <c r="D8085" s="4" t="s">
        <v>11</v>
      </c>
    </row>
    <row r="8086" spans="1:9">
      <c r="A8086" t="n">
        <v>82593</v>
      </c>
      <c r="B8086" s="48" t="n">
        <v>58</v>
      </c>
      <c r="C8086" s="7" t="n">
        <v>10</v>
      </c>
      <c r="D8086" s="7" t="n">
        <v>300</v>
      </c>
    </row>
    <row r="8087" spans="1:9">
      <c r="A8087" t="s">
        <v>4</v>
      </c>
      <c r="B8087" s="4" t="s">
        <v>5</v>
      </c>
      <c r="C8087" s="4" t="s">
        <v>7</v>
      </c>
      <c r="D8087" s="4" t="s">
        <v>11</v>
      </c>
    </row>
    <row r="8088" spans="1:9">
      <c r="A8088" t="n">
        <v>82597</v>
      </c>
      <c r="B8088" s="48" t="n">
        <v>58</v>
      </c>
      <c r="C8088" s="7" t="n">
        <v>12</v>
      </c>
      <c r="D8088" s="7" t="n">
        <v>0</v>
      </c>
    </row>
    <row r="8089" spans="1:9">
      <c r="A8089" t="s">
        <v>4</v>
      </c>
      <c r="B8089" s="4" t="s">
        <v>5</v>
      </c>
      <c r="C8089" s="4" t="s">
        <v>11</v>
      </c>
      <c r="D8089" s="4" t="s">
        <v>7</v>
      </c>
      <c r="E8089" s="4" t="s">
        <v>8</v>
      </c>
      <c r="F8089" s="4" t="s">
        <v>13</v>
      </c>
      <c r="G8089" s="4" t="s">
        <v>13</v>
      </c>
      <c r="H8089" s="4" t="s">
        <v>13</v>
      </c>
    </row>
    <row r="8090" spans="1:9">
      <c r="A8090" t="n">
        <v>82601</v>
      </c>
      <c r="B8090" s="24" t="n">
        <v>48</v>
      </c>
      <c r="C8090" s="7" t="n">
        <v>0</v>
      </c>
      <c r="D8090" s="7" t="n">
        <v>0</v>
      </c>
      <c r="E8090" s="7" t="s">
        <v>821</v>
      </c>
      <c r="F8090" s="7" t="n">
        <v>0</v>
      </c>
      <c r="G8090" s="7" t="n">
        <v>1</v>
      </c>
      <c r="H8090" s="7" t="n">
        <v>0</v>
      </c>
    </row>
    <row r="8091" spans="1:9">
      <c r="A8091" t="s">
        <v>4</v>
      </c>
      <c r="B8091" s="4" t="s">
        <v>5</v>
      </c>
      <c r="C8091" s="4" t="s">
        <v>11</v>
      </c>
      <c r="D8091" s="4" t="s">
        <v>7</v>
      </c>
      <c r="E8091" s="4" t="s">
        <v>8</v>
      </c>
      <c r="F8091" s="4" t="s">
        <v>13</v>
      </c>
      <c r="G8091" s="4" t="s">
        <v>13</v>
      </c>
      <c r="H8091" s="4" t="s">
        <v>13</v>
      </c>
    </row>
    <row r="8092" spans="1:9">
      <c r="A8092" t="n">
        <v>82633</v>
      </c>
      <c r="B8092" s="24" t="n">
        <v>48</v>
      </c>
      <c r="C8092" s="7" t="n">
        <v>0</v>
      </c>
      <c r="D8092" s="7" t="n">
        <v>0</v>
      </c>
      <c r="E8092" s="7" t="s">
        <v>742</v>
      </c>
      <c r="F8092" s="7" t="n">
        <v>0</v>
      </c>
      <c r="G8092" s="7" t="n">
        <v>1</v>
      </c>
      <c r="H8092" s="7" t="n">
        <v>0</v>
      </c>
    </row>
    <row r="8093" spans="1:9">
      <c r="A8093" t="s">
        <v>4</v>
      </c>
      <c r="B8093" s="4" t="s">
        <v>5</v>
      </c>
      <c r="C8093" s="4" t="s">
        <v>7</v>
      </c>
      <c r="D8093" s="4" t="s">
        <v>11</v>
      </c>
      <c r="E8093" s="4" t="s">
        <v>14</v>
      </c>
      <c r="F8093" s="4" t="s">
        <v>11</v>
      </c>
      <c r="G8093" s="4" t="s">
        <v>11</v>
      </c>
      <c r="H8093" s="4" t="s">
        <v>14</v>
      </c>
      <c r="I8093" s="4" t="s">
        <v>14</v>
      </c>
    </row>
    <row r="8094" spans="1:9">
      <c r="A8094" t="n">
        <v>82659</v>
      </c>
      <c r="B8094" s="73" t="n">
        <v>69</v>
      </c>
      <c r="C8094" s="7" t="n">
        <v>0</v>
      </c>
      <c r="D8094" s="7" t="n">
        <v>0</v>
      </c>
      <c r="E8094" s="7" t="n">
        <v>-1041235968</v>
      </c>
      <c r="F8094" s="7" t="n">
        <v>250</v>
      </c>
      <c r="G8094" s="7" t="n">
        <v>16</v>
      </c>
      <c r="H8094" s="7" t="n">
        <v>0</v>
      </c>
      <c r="I8094" s="7" t="n">
        <v>-1106960712</v>
      </c>
    </row>
    <row r="8095" spans="1:9">
      <c r="A8095" t="s">
        <v>4</v>
      </c>
      <c r="B8095" s="4" t="s">
        <v>5</v>
      </c>
      <c r="C8095" s="4" t="s">
        <v>7</v>
      </c>
      <c r="D8095" s="4" t="s">
        <v>11</v>
      </c>
      <c r="E8095" s="4" t="s">
        <v>14</v>
      </c>
      <c r="F8095" s="4" t="s">
        <v>11</v>
      </c>
      <c r="G8095" s="4" t="s">
        <v>11</v>
      </c>
      <c r="H8095" s="4" t="s">
        <v>14</v>
      </c>
      <c r="I8095" s="4" t="s">
        <v>14</v>
      </c>
    </row>
    <row r="8096" spans="1:9">
      <c r="A8096" t="n">
        <v>82679</v>
      </c>
      <c r="B8096" s="73" t="n">
        <v>69</v>
      </c>
      <c r="C8096" s="7" t="n">
        <v>0</v>
      </c>
      <c r="D8096" s="7" t="n">
        <v>15</v>
      </c>
      <c r="E8096" s="7" t="n">
        <v>1106247680</v>
      </c>
      <c r="F8096" s="7" t="n">
        <v>65286</v>
      </c>
      <c r="G8096" s="7" t="n">
        <v>16</v>
      </c>
      <c r="H8096" s="7" t="n">
        <v>0</v>
      </c>
      <c r="I8096" s="7" t="n">
        <v>-1116355953</v>
      </c>
    </row>
    <row r="8097" spans="1:9">
      <c r="A8097" t="s">
        <v>4</v>
      </c>
      <c r="B8097" s="4" t="s">
        <v>5</v>
      </c>
      <c r="C8097" s="4" t="s">
        <v>7</v>
      </c>
      <c r="D8097" s="4" t="s">
        <v>11</v>
      </c>
      <c r="E8097" s="4" t="s">
        <v>14</v>
      </c>
      <c r="F8097" s="4" t="s">
        <v>14</v>
      </c>
      <c r="G8097" s="4" t="s">
        <v>14</v>
      </c>
      <c r="H8097" s="4" t="s">
        <v>14</v>
      </c>
      <c r="I8097" s="4" t="s">
        <v>11</v>
      </c>
      <c r="J8097" s="4" t="s">
        <v>7</v>
      </c>
    </row>
    <row r="8098" spans="1:9">
      <c r="A8098" t="n">
        <v>82699</v>
      </c>
      <c r="B8098" s="73" t="n">
        <v>69</v>
      </c>
      <c r="C8098" s="7" t="n">
        <v>3</v>
      </c>
      <c r="D8098" s="7" t="n">
        <v>0</v>
      </c>
      <c r="E8098" s="7" t="n">
        <v>1065353216</v>
      </c>
      <c r="F8098" s="7" t="n">
        <v>1065353216</v>
      </c>
      <c r="G8098" s="7" t="n">
        <v>1065353216</v>
      </c>
      <c r="H8098" s="7" t="n">
        <v>0</v>
      </c>
      <c r="I8098" s="7" t="n">
        <v>0</v>
      </c>
      <c r="J8098" s="7" t="n">
        <v>3</v>
      </c>
    </row>
    <row r="8099" spans="1:9">
      <c r="A8099" t="s">
        <v>4</v>
      </c>
      <c r="B8099" s="4" t="s">
        <v>5</v>
      </c>
      <c r="C8099" s="4" t="s">
        <v>7</v>
      </c>
      <c r="D8099" s="4" t="s">
        <v>11</v>
      </c>
      <c r="E8099" s="4" t="s">
        <v>14</v>
      </c>
      <c r="F8099" s="4" t="s">
        <v>14</v>
      </c>
      <c r="G8099" s="4" t="s">
        <v>14</v>
      </c>
      <c r="H8099" s="4" t="s">
        <v>14</v>
      </c>
      <c r="I8099" s="4" t="s">
        <v>11</v>
      </c>
      <c r="J8099" s="4" t="s">
        <v>7</v>
      </c>
    </row>
    <row r="8100" spans="1:9">
      <c r="A8100" t="n">
        <v>82722</v>
      </c>
      <c r="B8100" s="73" t="n">
        <v>69</v>
      </c>
      <c r="C8100" s="7" t="n">
        <v>3</v>
      </c>
      <c r="D8100" s="7" t="n">
        <v>15</v>
      </c>
      <c r="E8100" s="7" t="n">
        <v>1065353216</v>
      </c>
      <c r="F8100" s="7" t="n">
        <v>1065353216</v>
      </c>
      <c r="G8100" s="7" t="n">
        <v>1065353216</v>
      </c>
      <c r="H8100" s="7" t="n">
        <v>0</v>
      </c>
      <c r="I8100" s="7" t="n">
        <v>0</v>
      </c>
      <c r="J8100" s="7" t="n">
        <v>3</v>
      </c>
    </row>
    <row r="8101" spans="1:9">
      <c r="A8101" t="s">
        <v>4</v>
      </c>
      <c r="B8101" s="4" t="s">
        <v>5</v>
      </c>
      <c r="C8101" s="4" t="s">
        <v>7</v>
      </c>
      <c r="D8101" s="4" t="s">
        <v>11</v>
      </c>
      <c r="E8101" s="4" t="s">
        <v>14</v>
      </c>
      <c r="F8101" s="4" t="s">
        <v>14</v>
      </c>
      <c r="G8101" s="4" t="s">
        <v>14</v>
      </c>
      <c r="H8101" s="4" t="s">
        <v>14</v>
      </c>
      <c r="I8101" s="4" t="s">
        <v>11</v>
      </c>
      <c r="J8101" s="4" t="s">
        <v>7</v>
      </c>
    </row>
    <row r="8102" spans="1:9">
      <c r="A8102" t="n">
        <v>82745</v>
      </c>
      <c r="B8102" s="73" t="n">
        <v>69</v>
      </c>
      <c r="C8102" s="7" t="n">
        <v>3</v>
      </c>
      <c r="D8102" s="7" t="n">
        <v>0</v>
      </c>
      <c r="E8102" s="7" t="n">
        <v>1065353216</v>
      </c>
      <c r="F8102" s="7" t="n">
        <v>1065353216</v>
      </c>
      <c r="G8102" s="7" t="n">
        <v>1065353216</v>
      </c>
      <c r="H8102" s="7" t="n">
        <v>1065353216</v>
      </c>
      <c r="I8102" s="7" t="n">
        <v>500</v>
      </c>
      <c r="J8102" s="7" t="n">
        <v>3</v>
      </c>
    </row>
    <row r="8103" spans="1:9">
      <c r="A8103" t="s">
        <v>4</v>
      </c>
      <c r="B8103" s="4" t="s">
        <v>5</v>
      </c>
      <c r="C8103" s="4" t="s">
        <v>7</v>
      </c>
      <c r="D8103" s="4" t="s">
        <v>11</v>
      </c>
      <c r="E8103" s="4" t="s">
        <v>14</v>
      </c>
      <c r="F8103" s="4" t="s">
        <v>14</v>
      </c>
      <c r="G8103" s="4" t="s">
        <v>14</v>
      </c>
      <c r="H8103" s="4" t="s">
        <v>14</v>
      </c>
      <c r="I8103" s="4" t="s">
        <v>11</v>
      </c>
      <c r="J8103" s="4" t="s">
        <v>7</v>
      </c>
    </row>
    <row r="8104" spans="1:9">
      <c r="A8104" t="n">
        <v>82768</v>
      </c>
      <c r="B8104" s="73" t="n">
        <v>69</v>
      </c>
      <c r="C8104" s="7" t="n">
        <v>3</v>
      </c>
      <c r="D8104" s="7" t="n">
        <v>15</v>
      </c>
      <c r="E8104" s="7" t="n">
        <v>1065353216</v>
      </c>
      <c r="F8104" s="7" t="n">
        <v>1065353216</v>
      </c>
      <c r="G8104" s="7" t="n">
        <v>1065353216</v>
      </c>
      <c r="H8104" s="7" t="n">
        <v>1065353216</v>
      </c>
      <c r="I8104" s="7" t="n">
        <v>500</v>
      </c>
      <c r="J8104" s="7" t="n">
        <v>3</v>
      </c>
    </row>
    <row r="8105" spans="1:9">
      <c r="A8105" t="s">
        <v>4</v>
      </c>
      <c r="B8105" s="4" t="s">
        <v>5</v>
      </c>
      <c r="C8105" s="4" t="s">
        <v>11</v>
      </c>
    </row>
    <row r="8106" spans="1:9">
      <c r="A8106" t="n">
        <v>82791</v>
      </c>
      <c r="B8106" s="29" t="n">
        <v>16</v>
      </c>
      <c r="C8106" s="7" t="n">
        <v>800</v>
      </c>
    </row>
    <row r="8107" spans="1:9">
      <c r="A8107" t="s">
        <v>4</v>
      </c>
      <c r="B8107" s="4" t="s">
        <v>5</v>
      </c>
      <c r="C8107" s="4" t="s">
        <v>7</v>
      </c>
      <c r="D8107" s="4" t="s">
        <v>11</v>
      </c>
      <c r="E8107" s="4" t="s">
        <v>8</v>
      </c>
    </row>
    <row r="8108" spans="1:9">
      <c r="A8108" t="n">
        <v>82794</v>
      </c>
      <c r="B8108" s="26" t="n">
        <v>51</v>
      </c>
      <c r="C8108" s="7" t="n">
        <v>4</v>
      </c>
      <c r="D8108" s="7" t="n">
        <v>15</v>
      </c>
      <c r="E8108" s="7" t="s">
        <v>833</v>
      </c>
    </row>
    <row r="8109" spans="1:9">
      <c r="A8109" t="s">
        <v>4</v>
      </c>
      <c r="B8109" s="4" t="s">
        <v>5</v>
      </c>
      <c r="C8109" s="4" t="s">
        <v>11</v>
      </c>
    </row>
    <row r="8110" spans="1:9">
      <c r="A8110" t="n">
        <v>82807</v>
      </c>
      <c r="B8110" s="29" t="n">
        <v>16</v>
      </c>
      <c r="C8110" s="7" t="n">
        <v>0</v>
      </c>
    </row>
    <row r="8111" spans="1:9">
      <c r="A8111" t="s">
        <v>4</v>
      </c>
      <c r="B8111" s="4" t="s">
        <v>5</v>
      </c>
      <c r="C8111" s="4" t="s">
        <v>11</v>
      </c>
      <c r="D8111" s="4" t="s">
        <v>51</v>
      </c>
      <c r="E8111" s="4" t="s">
        <v>7</v>
      </c>
      <c r="F8111" s="4" t="s">
        <v>7</v>
      </c>
    </row>
    <row r="8112" spans="1:9">
      <c r="A8112" t="n">
        <v>82810</v>
      </c>
      <c r="B8112" s="31" t="n">
        <v>26</v>
      </c>
      <c r="C8112" s="7" t="n">
        <v>15</v>
      </c>
      <c r="D8112" s="7" t="s">
        <v>842</v>
      </c>
      <c r="E8112" s="7" t="n">
        <v>2</v>
      </c>
      <c r="F8112" s="7" t="n">
        <v>0</v>
      </c>
    </row>
    <row r="8113" spans="1:10">
      <c r="A8113" t="s">
        <v>4</v>
      </c>
      <c r="B8113" s="4" t="s">
        <v>5</v>
      </c>
    </row>
    <row r="8114" spans="1:10">
      <c r="A8114" t="n">
        <v>82869</v>
      </c>
      <c r="B8114" s="32" t="n">
        <v>28</v>
      </c>
    </row>
    <row r="8115" spans="1:10">
      <c r="A8115" t="s">
        <v>4</v>
      </c>
      <c r="B8115" s="4" t="s">
        <v>5</v>
      </c>
      <c r="C8115" s="4" t="s">
        <v>7</v>
      </c>
      <c r="D8115" s="4" t="s">
        <v>11</v>
      </c>
      <c r="E8115" s="4" t="s">
        <v>8</v>
      </c>
    </row>
    <row r="8116" spans="1:10">
      <c r="A8116" t="n">
        <v>82870</v>
      </c>
      <c r="B8116" s="26" t="n">
        <v>51</v>
      </c>
      <c r="C8116" s="7" t="n">
        <v>4</v>
      </c>
      <c r="D8116" s="7" t="n">
        <v>0</v>
      </c>
      <c r="E8116" s="7" t="s">
        <v>562</v>
      </c>
    </row>
    <row r="8117" spans="1:10">
      <c r="A8117" t="s">
        <v>4</v>
      </c>
      <c r="B8117" s="4" t="s">
        <v>5</v>
      </c>
      <c r="C8117" s="4" t="s">
        <v>11</v>
      </c>
    </row>
    <row r="8118" spans="1:10">
      <c r="A8118" t="n">
        <v>82884</v>
      </c>
      <c r="B8118" s="29" t="n">
        <v>16</v>
      </c>
      <c r="C8118" s="7" t="n">
        <v>0</v>
      </c>
    </row>
    <row r="8119" spans="1:10">
      <c r="A8119" t="s">
        <v>4</v>
      </c>
      <c r="B8119" s="4" t="s">
        <v>5</v>
      </c>
      <c r="C8119" s="4" t="s">
        <v>11</v>
      </c>
      <c r="D8119" s="4" t="s">
        <v>51</v>
      </c>
      <c r="E8119" s="4" t="s">
        <v>7</v>
      </c>
      <c r="F8119" s="4" t="s">
        <v>7</v>
      </c>
      <c r="G8119" s="4" t="s">
        <v>51</v>
      </c>
      <c r="H8119" s="4" t="s">
        <v>7</v>
      </c>
      <c r="I8119" s="4" t="s">
        <v>7</v>
      </c>
    </row>
    <row r="8120" spans="1:10">
      <c r="A8120" t="n">
        <v>82887</v>
      </c>
      <c r="B8120" s="31" t="n">
        <v>26</v>
      </c>
      <c r="C8120" s="7" t="n">
        <v>0</v>
      </c>
      <c r="D8120" s="7" t="s">
        <v>843</v>
      </c>
      <c r="E8120" s="7" t="n">
        <v>2</v>
      </c>
      <c r="F8120" s="7" t="n">
        <v>3</v>
      </c>
      <c r="G8120" s="7" t="s">
        <v>844</v>
      </c>
      <c r="H8120" s="7" t="n">
        <v>2</v>
      </c>
      <c r="I8120" s="7" t="n">
        <v>0</v>
      </c>
    </row>
    <row r="8121" spans="1:10">
      <c r="A8121" t="s">
        <v>4</v>
      </c>
      <c r="B8121" s="4" t="s">
        <v>5</v>
      </c>
    </row>
    <row r="8122" spans="1:10">
      <c r="A8122" t="n">
        <v>83066</v>
      </c>
      <c r="B8122" s="32" t="n">
        <v>28</v>
      </c>
    </row>
    <row r="8123" spans="1:10">
      <c r="A8123" t="s">
        <v>4</v>
      </c>
      <c r="B8123" s="4" t="s">
        <v>5</v>
      </c>
      <c r="C8123" s="4" t="s">
        <v>7</v>
      </c>
      <c r="D8123" s="4" t="s">
        <v>11</v>
      </c>
      <c r="E8123" s="4" t="s">
        <v>8</v>
      </c>
    </row>
    <row r="8124" spans="1:10">
      <c r="A8124" t="n">
        <v>83067</v>
      </c>
      <c r="B8124" s="26" t="n">
        <v>51</v>
      </c>
      <c r="C8124" s="7" t="n">
        <v>4</v>
      </c>
      <c r="D8124" s="7" t="n">
        <v>15</v>
      </c>
      <c r="E8124" s="7" t="s">
        <v>135</v>
      </c>
    </row>
    <row r="8125" spans="1:10">
      <c r="A8125" t="s">
        <v>4</v>
      </c>
      <c r="B8125" s="4" t="s">
        <v>5</v>
      </c>
      <c r="C8125" s="4" t="s">
        <v>11</v>
      </c>
    </row>
    <row r="8126" spans="1:10">
      <c r="A8126" t="n">
        <v>83081</v>
      </c>
      <c r="B8126" s="29" t="n">
        <v>16</v>
      </c>
      <c r="C8126" s="7" t="n">
        <v>0</v>
      </c>
    </row>
    <row r="8127" spans="1:10">
      <c r="A8127" t="s">
        <v>4</v>
      </c>
      <c r="B8127" s="4" t="s">
        <v>5</v>
      </c>
      <c r="C8127" s="4" t="s">
        <v>11</v>
      </c>
      <c r="D8127" s="4" t="s">
        <v>51</v>
      </c>
      <c r="E8127" s="4" t="s">
        <v>7</v>
      </c>
      <c r="F8127" s="4" t="s">
        <v>7</v>
      </c>
      <c r="G8127" s="4" t="s">
        <v>51</v>
      </c>
      <c r="H8127" s="4" t="s">
        <v>7</v>
      </c>
      <c r="I8127" s="4" t="s">
        <v>7</v>
      </c>
      <c r="J8127" s="4" t="s">
        <v>51</v>
      </c>
      <c r="K8127" s="4" t="s">
        <v>7</v>
      </c>
      <c r="L8127" s="4" t="s">
        <v>7</v>
      </c>
    </row>
    <row r="8128" spans="1:10">
      <c r="A8128" t="n">
        <v>83084</v>
      </c>
      <c r="B8128" s="31" t="n">
        <v>26</v>
      </c>
      <c r="C8128" s="7" t="n">
        <v>15</v>
      </c>
      <c r="D8128" s="7" t="s">
        <v>845</v>
      </c>
      <c r="E8128" s="7" t="n">
        <v>2</v>
      </c>
      <c r="F8128" s="7" t="n">
        <v>3</v>
      </c>
      <c r="G8128" s="7" t="s">
        <v>846</v>
      </c>
      <c r="H8128" s="7" t="n">
        <v>2</v>
      </c>
      <c r="I8128" s="7" t="n">
        <v>3</v>
      </c>
      <c r="J8128" s="7" t="s">
        <v>847</v>
      </c>
      <c r="K8128" s="7" t="n">
        <v>2</v>
      </c>
      <c r="L8128" s="7" t="n">
        <v>0</v>
      </c>
    </row>
    <row r="8129" spans="1:12">
      <c r="A8129" t="s">
        <v>4</v>
      </c>
      <c r="B8129" s="4" t="s">
        <v>5</v>
      </c>
    </row>
    <row r="8130" spans="1:12">
      <c r="A8130" t="n">
        <v>83307</v>
      </c>
      <c r="B8130" s="32" t="n">
        <v>28</v>
      </c>
    </row>
    <row r="8131" spans="1:12">
      <c r="A8131" t="s">
        <v>4</v>
      </c>
      <c r="B8131" s="4" t="s">
        <v>5</v>
      </c>
      <c r="C8131" s="4" t="s">
        <v>7</v>
      </c>
      <c r="D8131" s="4" t="s">
        <v>11</v>
      </c>
      <c r="E8131" s="4" t="s">
        <v>8</v>
      </c>
    </row>
    <row r="8132" spans="1:12">
      <c r="A8132" t="n">
        <v>83308</v>
      </c>
      <c r="B8132" s="26" t="n">
        <v>51</v>
      </c>
      <c r="C8132" s="7" t="n">
        <v>4</v>
      </c>
      <c r="D8132" s="7" t="n">
        <v>0</v>
      </c>
      <c r="E8132" s="7" t="s">
        <v>833</v>
      </c>
    </row>
    <row r="8133" spans="1:12">
      <c r="A8133" t="s">
        <v>4</v>
      </c>
      <c r="B8133" s="4" t="s">
        <v>5</v>
      </c>
      <c r="C8133" s="4" t="s">
        <v>11</v>
      </c>
    </row>
    <row r="8134" spans="1:12">
      <c r="A8134" t="n">
        <v>83321</v>
      </c>
      <c r="B8134" s="29" t="n">
        <v>16</v>
      </c>
      <c r="C8134" s="7" t="n">
        <v>0</v>
      </c>
    </row>
    <row r="8135" spans="1:12">
      <c r="A8135" t="s">
        <v>4</v>
      </c>
      <c r="B8135" s="4" t="s">
        <v>5</v>
      </c>
      <c r="C8135" s="4" t="s">
        <v>11</v>
      </c>
      <c r="D8135" s="4" t="s">
        <v>51</v>
      </c>
      <c r="E8135" s="4" t="s">
        <v>7</v>
      </c>
      <c r="F8135" s="4" t="s">
        <v>7</v>
      </c>
      <c r="G8135" s="4" t="s">
        <v>51</v>
      </c>
      <c r="H8135" s="4" t="s">
        <v>7</v>
      </c>
      <c r="I8135" s="4" t="s">
        <v>7</v>
      </c>
    </row>
    <row r="8136" spans="1:12">
      <c r="A8136" t="n">
        <v>83324</v>
      </c>
      <c r="B8136" s="31" t="n">
        <v>26</v>
      </c>
      <c r="C8136" s="7" t="n">
        <v>0</v>
      </c>
      <c r="D8136" s="7" t="s">
        <v>848</v>
      </c>
      <c r="E8136" s="7" t="n">
        <v>2</v>
      </c>
      <c r="F8136" s="7" t="n">
        <v>3</v>
      </c>
      <c r="G8136" s="7" t="s">
        <v>849</v>
      </c>
      <c r="H8136" s="7" t="n">
        <v>2</v>
      </c>
      <c r="I8136" s="7" t="n">
        <v>0</v>
      </c>
    </row>
    <row r="8137" spans="1:12">
      <c r="A8137" t="s">
        <v>4</v>
      </c>
      <c r="B8137" s="4" t="s">
        <v>5</v>
      </c>
    </row>
    <row r="8138" spans="1:12">
      <c r="A8138" t="n">
        <v>83388</v>
      </c>
      <c r="B8138" s="32" t="n">
        <v>28</v>
      </c>
    </row>
    <row r="8139" spans="1:12">
      <c r="A8139" t="s">
        <v>4</v>
      </c>
      <c r="B8139" s="4" t="s">
        <v>5</v>
      </c>
      <c r="C8139" s="4" t="s">
        <v>7</v>
      </c>
      <c r="D8139" s="4" t="s">
        <v>11</v>
      </c>
      <c r="E8139" s="4" t="s">
        <v>8</v>
      </c>
      <c r="F8139" s="4" t="s">
        <v>8</v>
      </c>
      <c r="G8139" s="4" t="s">
        <v>8</v>
      </c>
      <c r="H8139" s="4" t="s">
        <v>8</v>
      </c>
    </row>
    <row r="8140" spans="1:12">
      <c r="A8140" t="n">
        <v>83389</v>
      </c>
      <c r="B8140" s="26" t="n">
        <v>51</v>
      </c>
      <c r="C8140" s="7" t="n">
        <v>3</v>
      </c>
      <c r="D8140" s="7" t="n">
        <v>15</v>
      </c>
      <c r="E8140" s="7" t="s">
        <v>557</v>
      </c>
      <c r="F8140" s="7" t="s">
        <v>561</v>
      </c>
      <c r="G8140" s="7" t="s">
        <v>41</v>
      </c>
      <c r="H8140" s="7" t="s">
        <v>42</v>
      </c>
    </row>
    <row r="8141" spans="1:12">
      <c r="A8141" t="s">
        <v>4</v>
      </c>
      <c r="B8141" s="4" t="s">
        <v>5</v>
      </c>
      <c r="C8141" s="4" t="s">
        <v>11</v>
      </c>
      <c r="D8141" s="4" t="s">
        <v>7</v>
      </c>
      <c r="E8141" s="4" t="s">
        <v>13</v>
      </c>
      <c r="F8141" s="4" t="s">
        <v>11</v>
      </c>
    </row>
    <row r="8142" spans="1:12">
      <c r="A8142" t="n">
        <v>83402</v>
      </c>
      <c r="B8142" s="34" t="n">
        <v>59</v>
      </c>
      <c r="C8142" s="7" t="n">
        <v>15</v>
      </c>
      <c r="D8142" s="7" t="n">
        <v>13</v>
      </c>
      <c r="E8142" s="7" t="n">
        <v>0.100000001490116</v>
      </c>
      <c r="F8142" s="7" t="n">
        <v>4</v>
      </c>
    </row>
    <row r="8143" spans="1:12">
      <c r="A8143" t="s">
        <v>4</v>
      </c>
      <c r="B8143" s="4" t="s">
        <v>5</v>
      </c>
      <c r="C8143" s="4" t="s">
        <v>11</v>
      </c>
    </row>
    <row r="8144" spans="1:12">
      <c r="A8144" t="n">
        <v>83412</v>
      </c>
      <c r="B8144" s="29" t="n">
        <v>16</v>
      </c>
      <c r="C8144" s="7" t="n">
        <v>1000</v>
      </c>
    </row>
    <row r="8145" spans="1:9">
      <c r="A8145" t="s">
        <v>4</v>
      </c>
      <c r="B8145" s="4" t="s">
        <v>5</v>
      </c>
      <c r="C8145" s="4" t="s">
        <v>7</v>
      </c>
      <c r="D8145" s="4" t="s">
        <v>11</v>
      </c>
      <c r="E8145" s="4" t="s">
        <v>8</v>
      </c>
    </row>
    <row r="8146" spans="1:9">
      <c r="A8146" t="n">
        <v>83415</v>
      </c>
      <c r="B8146" s="26" t="n">
        <v>51</v>
      </c>
      <c r="C8146" s="7" t="n">
        <v>4</v>
      </c>
      <c r="D8146" s="7" t="n">
        <v>15</v>
      </c>
      <c r="E8146" s="7" t="s">
        <v>562</v>
      </c>
    </row>
    <row r="8147" spans="1:9">
      <c r="A8147" t="s">
        <v>4</v>
      </c>
      <c r="B8147" s="4" t="s">
        <v>5</v>
      </c>
      <c r="C8147" s="4" t="s">
        <v>11</v>
      </c>
    </row>
    <row r="8148" spans="1:9">
      <c r="A8148" t="n">
        <v>83429</v>
      </c>
      <c r="B8148" s="29" t="n">
        <v>16</v>
      </c>
      <c r="C8148" s="7" t="n">
        <v>0</v>
      </c>
    </row>
    <row r="8149" spans="1:9">
      <c r="A8149" t="s">
        <v>4</v>
      </c>
      <c r="B8149" s="4" t="s">
        <v>5</v>
      </c>
      <c r="C8149" s="4" t="s">
        <v>11</v>
      </c>
      <c r="D8149" s="4" t="s">
        <v>51</v>
      </c>
      <c r="E8149" s="4" t="s">
        <v>7</v>
      </c>
      <c r="F8149" s="4" t="s">
        <v>7</v>
      </c>
    </row>
    <row r="8150" spans="1:9">
      <c r="A8150" t="n">
        <v>83432</v>
      </c>
      <c r="B8150" s="31" t="n">
        <v>26</v>
      </c>
      <c r="C8150" s="7" t="n">
        <v>15</v>
      </c>
      <c r="D8150" s="7" t="s">
        <v>850</v>
      </c>
      <c r="E8150" s="7" t="n">
        <v>2</v>
      </c>
      <c r="F8150" s="7" t="n">
        <v>0</v>
      </c>
    </row>
    <row r="8151" spans="1:9">
      <c r="A8151" t="s">
        <v>4</v>
      </c>
      <c r="B8151" s="4" t="s">
        <v>5</v>
      </c>
    </row>
    <row r="8152" spans="1:9">
      <c r="A8152" t="n">
        <v>83466</v>
      </c>
      <c r="B8152" s="32" t="n">
        <v>28</v>
      </c>
    </row>
    <row r="8153" spans="1:9">
      <c r="A8153" t="s">
        <v>4</v>
      </c>
      <c r="B8153" s="4" t="s">
        <v>5</v>
      </c>
      <c r="C8153" s="4" t="s">
        <v>7</v>
      </c>
      <c r="D8153" s="4" t="s">
        <v>11</v>
      </c>
      <c r="E8153" s="4" t="s">
        <v>8</v>
      </c>
    </row>
    <row r="8154" spans="1:9">
      <c r="A8154" t="n">
        <v>83467</v>
      </c>
      <c r="B8154" s="26" t="n">
        <v>51</v>
      </c>
      <c r="C8154" s="7" t="n">
        <v>4</v>
      </c>
      <c r="D8154" s="7" t="n">
        <v>0</v>
      </c>
      <c r="E8154" s="7" t="s">
        <v>678</v>
      </c>
    </row>
    <row r="8155" spans="1:9">
      <c r="A8155" t="s">
        <v>4</v>
      </c>
      <c r="B8155" s="4" t="s">
        <v>5</v>
      </c>
      <c r="C8155" s="4" t="s">
        <v>11</v>
      </c>
    </row>
    <row r="8156" spans="1:9">
      <c r="A8156" t="n">
        <v>83480</v>
      </c>
      <c r="B8156" s="29" t="n">
        <v>16</v>
      </c>
      <c r="C8156" s="7" t="n">
        <v>0</v>
      </c>
    </row>
    <row r="8157" spans="1:9">
      <c r="A8157" t="s">
        <v>4</v>
      </c>
      <c r="B8157" s="4" t="s">
        <v>5</v>
      </c>
      <c r="C8157" s="4" t="s">
        <v>11</v>
      </c>
      <c r="D8157" s="4" t="s">
        <v>51</v>
      </c>
      <c r="E8157" s="4" t="s">
        <v>7</v>
      </c>
      <c r="F8157" s="4" t="s">
        <v>7</v>
      </c>
      <c r="G8157" s="4" t="s">
        <v>51</v>
      </c>
      <c r="H8157" s="4" t="s">
        <v>7</v>
      </c>
      <c r="I8157" s="4" t="s">
        <v>7</v>
      </c>
      <c r="J8157" s="4" t="s">
        <v>51</v>
      </c>
      <c r="K8157" s="4" t="s">
        <v>7</v>
      </c>
      <c r="L8157" s="4" t="s">
        <v>7</v>
      </c>
      <c r="M8157" s="4" t="s">
        <v>51</v>
      </c>
      <c r="N8157" s="4" t="s">
        <v>7</v>
      </c>
      <c r="O8157" s="4" t="s">
        <v>7</v>
      </c>
    </row>
    <row r="8158" spans="1:9">
      <c r="A8158" t="n">
        <v>83483</v>
      </c>
      <c r="B8158" s="31" t="n">
        <v>26</v>
      </c>
      <c r="C8158" s="7" t="n">
        <v>0</v>
      </c>
      <c r="D8158" s="7" t="s">
        <v>851</v>
      </c>
      <c r="E8158" s="7" t="n">
        <v>2</v>
      </c>
      <c r="F8158" s="7" t="n">
        <v>3</v>
      </c>
      <c r="G8158" s="7" t="s">
        <v>852</v>
      </c>
      <c r="H8158" s="7" t="n">
        <v>2</v>
      </c>
      <c r="I8158" s="7" t="n">
        <v>3</v>
      </c>
      <c r="J8158" s="7" t="s">
        <v>853</v>
      </c>
      <c r="K8158" s="7" t="n">
        <v>2</v>
      </c>
      <c r="L8158" s="7" t="n">
        <v>3</v>
      </c>
      <c r="M8158" s="7" t="s">
        <v>854</v>
      </c>
      <c r="N8158" s="7" t="n">
        <v>2</v>
      </c>
      <c r="O8158" s="7" t="n">
        <v>0</v>
      </c>
    </row>
    <row r="8159" spans="1:9">
      <c r="A8159" t="s">
        <v>4</v>
      </c>
      <c r="B8159" s="4" t="s">
        <v>5</v>
      </c>
    </row>
    <row r="8160" spans="1:9">
      <c r="A8160" t="n">
        <v>83873</v>
      </c>
      <c r="B8160" s="32" t="n">
        <v>28</v>
      </c>
    </row>
    <row r="8161" spans="1:15">
      <c r="A8161" t="s">
        <v>4</v>
      </c>
      <c r="B8161" s="4" t="s">
        <v>5</v>
      </c>
      <c r="C8161" s="4" t="s">
        <v>7</v>
      </c>
      <c r="D8161" s="4" t="s">
        <v>11</v>
      </c>
      <c r="E8161" s="4" t="s">
        <v>8</v>
      </c>
    </row>
    <row r="8162" spans="1:15">
      <c r="A8162" t="n">
        <v>83874</v>
      </c>
      <c r="B8162" s="26" t="n">
        <v>51</v>
      </c>
      <c r="C8162" s="7" t="n">
        <v>4</v>
      </c>
      <c r="D8162" s="7" t="n">
        <v>15</v>
      </c>
      <c r="E8162" s="7" t="s">
        <v>385</v>
      </c>
    </row>
    <row r="8163" spans="1:15">
      <c r="A8163" t="s">
        <v>4</v>
      </c>
      <c r="B8163" s="4" t="s">
        <v>5</v>
      </c>
      <c r="C8163" s="4" t="s">
        <v>11</v>
      </c>
    </row>
    <row r="8164" spans="1:15">
      <c r="A8164" t="n">
        <v>83888</v>
      </c>
      <c r="B8164" s="29" t="n">
        <v>16</v>
      </c>
      <c r="C8164" s="7" t="n">
        <v>0</v>
      </c>
    </row>
    <row r="8165" spans="1:15">
      <c r="A8165" t="s">
        <v>4</v>
      </c>
      <c r="B8165" s="4" t="s">
        <v>5</v>
      </c>
      <c r="C8165" s="4" t="s">
        <v>11</v>
      </c>
      <c r="D8165" s="4" t="s">
        <v>51</v>
      </c>
      <c r="E8165" s="4" t="s">
        <v>7</v>
      </c>
      <c r="F8165" s="4" t="s">
        <v>7</v>
      </c>
      <c r="G8165" s="4" t="s">
        <v>51</v>
      </c>
      <c r="H8165" s="4" t="s">
        <v>7</v>
      </c>
      <c r="I8165" s="4" t="s">
        <v>7</v>
      </c>
      <c r="J8165" s="4" t="s">
        <v>51</v>
      </c>
      <c r="K8165" s="4" t="s">
        <v>7</v>
      </c>
      <c r="L8165" s="4" t="s">
        <v>7</v>
      </c>
    </row>
    <row r="8166" spans="1:15">
      <c r="A8166" t="n">
        <v>83891</v>
      </c>
      <c r="B8166" s="31" t="n">
        <v>26</v>
      </c>
      <c r="C8166" s="7" t="n">
        <v>15</v>
      </c>
      <c r="D8166" s="7" t="s">
        <v>855</v>
      </c>
      <c r="E8166" s="7" t="n">
        <v>2</v>
      </c>
      <c r="F8166" s="7" t="n">
        <v>3</v>
      </c>
      <c r="G8166" s="7" t="s">
        <v>856</v>
      </c>
      <c r="H8166" s="7" t="n">
        <v>2</v>
      </c>
      <c r="I8166" s="7" t="n">
        <v>3</v>
      </c>
      <c r="J8166" s="7" t="s">
        <v>857</v>
      </c>
      <c r="K8166" s="7" t="n">
        <v>2</v>
      </c>
      <c r="L8166" s="7" t="n">
        <v>0</v>
      </c>
    </row>
    <row r="8167" spans="1:15">
      <c r="A8167" t="s">
        <v>4</v>
      </c>
      <c r="B8167" s="4" t="s">
        <v>5</v>
      </c>
    </row>
    <row r="8168" spans="1:15">
      <c r="A8168" t="n">
        <v>84204</v>
      </c>
      <c r="B8168" s="32" t="n">
        <v>28</v>
      </c>
    </row>
    <row r="8169" spans="1:15">
      <c r="A8169" t="s">
        <v>4</v>
      </c>
      <c r="B8169" s="4" t="s">
        <v>5</v>
      </c>
      <c r="C8169" s="4" t="s">
        <v>7</v>
      </c>
      <c r="D8169" s="4" t="s">
        <v>11</v>
      </c>
      <c r="E8169" s="4" t="s">
        <v>8</v>
      </c>
    </row>
    <row r="8170" spans="1:15">
      <c r="A8170" t="n">
        <v>84205</v>
      </c>
      <c r="B8170" s="26" t="n">
        <v>51</v>
      </c>
      <c r="C8170" s="7" t="n">
        <v>4</v>
      </c>
      <c r="D8170" s="7" t="n">
        <v>0</v>
      </c>
      <c r="E8170" s="7" t="s">
        <v>678</v>
      </c>
    </row>
    <row r="8171" spans="1:15">
      <c r="A8171" t="s">
        <v>4</v>
      </c>
      <c r="B8171" s="4" t="s">
        <v>5</v>
      </c>
      <c r="C8171" s="4" t="s">
        <v>11</v>
      </c>
    </row>
    <row r="8172" spans="1:15">
      <c r="A8172" t="n">
        <v>84218</v>
      </c>
      <c r="B8172" s="29" t="n">
        <v>16</v>
      </c>
      <c r="C8172" s="7" t="n">
        <v>0</v>
      </c>
    </row>
    <row r="8173" spans="1:15">
      <c r="A8173" t="s">
        <v>4</v>
      </c>
      <c r="B8173" s="4" t="s">
        <v>5</v>
      </c>
      <c r="C8173" s="4" t="s">
        <v>11</v>
      </c>
      <c r="D8173" s="4" t="s">
        <v>51</v>
      </c>
      <c r="E8173" s="4" t="s">
        <v>7</v>
      </c>
      <c r="F8173" s="4" t="s">
        <v>7</v>
      </c>
      <c r="G8173" s="4" t="s">
        <v>51</v>
      </c>
      <c r="H8173" s="4" t="s">
        <v>7</v>
      </c>
      <c r="I8173" s="4" t="s">
        <v>7</v>
      </c>
      <c r="J8173" s="4" t="s">
        <v>51</v>
      </c>
      <c r="K8173" s="4" t="s">
        <v>7</v>
      </c>
      <c r="L8173" s="4" t="s">
        <v>7</v>
      </c>
    </row>
    <row r="8174" spans="1:15">
      <c r="A8174" t="n">
        <v>84221</v>
      </c>
      <c r="B8174" s="31" t="n">
        <v>26</v>
      </c>
      <c r="C8174" s="7" t="n">
        <v>0</v>
      </c>
      <c r="D8174" s="7" t="s">
        <v>858</v>
      </c>
      <c r="E8174" s="7" t="n">
        <v>2</v>
      </c>
      <c r="F8174" s="7" t="n">
        <v>3</v>
      </c>
      <c r="G8174" s="7" t="s">
        <v>859</v>
      </c>
      <c r="H8174" s="7" t="n">
        <v>2</v>
      </c>
      <c r="I8174" s="7" t="n">
        <v>3</v>
      </c>
      <c r="J8174" s="7" t="s">
        <v>860</v>
      </c>
      <c r="K8174" s="7" t="n">
        <v>2</v>
      </c>
      <c r="L8174" s="7" t="n">
        <v>0</v>
      </c>
    </row>
    <row r="8175" spans="1:15">
      <c r="A8175" t="s">
        <v>4</v>
      </c>
      <c r="B8175" s="4" t="s">
        <v>5</v>
      </c>
    </row>
    <row r="8176" spans="1:15">
      <c r="A8176" t="n">
        <v>84462</v>
      </c>
      <c r="B8176" s="32" t="n">
        <v>28</v>
      </c>
    </row>
    <row r="8177" spans="1:12">
      <c r="A8177" t="s">
        <v>4</v>
      </c>
      <c r="B8177" s="4" t="s">
        <v>5</v>
      </c>
      <c r="C8177" s="4" t="s">
        <v>7</v>
      </c>
      <c r="D8177" s="4" t="s">
        <v>11</v>
      </c>
      <c r="E8177" s="4" t="s">
        <v>8</v>
      </c>
    </row>
    <row r="8178" spans="1:12">
      <c r="A8178" t="n">
        <v>84463</v>
      </c>
      <c r="B8178" s="26" t="n">
        <v>51</v>
      </c>
      <c r="C8178" s="7" t="n">
        <v>4</v>
      </c>
      <c r="D8178" s="7" t="n">
        <v>15</v>
      </c>
      <c r="E8178" s="7" t="s">
        <v>861</v>
      </c>
    </row>
    <row r="8179" spans="1:12">
      <c r="A8179" t="s">
        <v>4</v>
      </c>
      <c r="B8179" s="4" t="s">
        <v>5</v>
      </c>
      <c r="C8179" s="4" t="s">
        <v>11</v>
      </c>
    </row>
    <row r="8180" spans="1:12">
      <c r="A8180" t="n">
        <v>84478</v>
      </c>
      <c r="B8180" s="29" t="n">
        <v>16</v>
      </c>
      <c r="C8180" s="7" t="n">
        <v>0</v>
      </c>
    </row>
    <row r="8181" spans="1:12">
      <c r="A8181" t="s">
        <v>4</v>
      </c>
      <c r="B8181" s="4" t="s">
        <v>5</v>
      </c>
      <c r="C8181" s="4" t="s">
        <v>11</v>
      </c>
      <c r="D8181" s="4" t="s">
        <v>51</v>
      </c>
      <c r="E8181" s="4" t="s">
        <v>7</v>
      </c>
      <c r="F8181" s="4" t="s">
        <v>7</v>
      </c>
    </row>
    <row r="8182" spans="1:12">
      <c r="A8182" t="n">
        <v>84481</v>
      </c>
      <c r="B8182" s="31" t="n">
        <v>26</v>
      </c>
      <c r="C8182" s="7" t="n">
        <v>15</v>
      </c>
      <c r="D8182" s="7" t="s">
        <v>862</v>
      </c>
      <c r="E8182" s="7" t="n">
        <v>2</v>
      </c>
      <c r="F8182" s="7" t="n">
        <v>0</v>
      </c>
    </row>
    <row r="8183" spans="1:12">
      <c r="A8183" t="s">
        <v>4</v>
      </c>
      <c r="B8183" s="4" t="s">
        <v>5</v>
      </c>
    </row>
    <row r="8184" spans="1:12">
      <c r="A8184" t="n">
        <v>84499</v>
      </c>
      <c r="B8184" s="32" t="n">
        <v>28</v>
      </c>
    </row>
    <row r="8185" spans="1:12">
      <c r="A8185" t="s">
        <v>4</v>
      </c>
      <c r="B8185" s="4" t="s">
        <v>5</v>
      </c>
      <c r="C8185" s="4" t="s">
        <v>7</v>
      </c>
      <c r="D8185" s="4" t="s">
        <v>11</v>
      </c>
      <c r="E8185" s="4" t="s">
        <v>14</v>
      </c>
      <c r="F8185" s="4" t="s">
        <v>14</v>
      </c>
      <c r="G8185" s="4" t="s">
        <v>14</v>
      </c>
      <c r="H8185" s="4" t="s">
        <v>14</v>
      </c>
      <c r="I8185" s="4" t="s">
        <v>11</v>
      </c>
      <c r="J8185" s="4" t="s">
        <v>7</v>
      </c>
    </row>
    <row r="8186" spans="1:12">
      <c r="A8186" t="n">
        <v>84500</v>
      </c>
      <c r="B8186" s="73" t="n">
        <v>69</v>
      </c>
      <c r="C8186" s="7" t="n">
        <v>3</v>
      </c>
      <c r="D8186" s="7" t="n">
        <v>0</v>
      </c>
      <c r="E8186" s="7" t="n">
        <v>1065353216</v>
      </c>
      <c r="F8186" s="7" t="n">
        <v>1065353216</v>
      </c>
      <c r="G8186" s="7" t="n">
        <v>1065353216</v>
      </c>
      <c r="H8186" s="7" t="n">
        <v>0</v>
      </c>
      <c r="I8186" s="7" t="n">
        <v>1000</v>
      </c>
      <c r="J8186" s="7" t="n">
        <v>3</v>
      </c>
    </row>
    <row r="8187" spans="1:12">
      <c r="A8187" t="s">
        <v>4</v>
      </c>
      <c r="B8187" s="4" t="s">
        <v>5</v>
      </c>
      <c r="C8187" s="4" t="s">
        <v>7</v>
      </c>
      <c r="D8187" s="4" t="s">
        <v>11</v>
      </c>
      <c r="E8187" s="4" t="s">
        <v>14</v>
      </c>
      <c r="F8187" s="4" t="s">
        <v>14</v>
      </c>
      <c r="G8187" s="4" t="s">
        <v>14</v>
      </c>
      <c r="H8187" s="4" t="s">
        <v>14</v>
      </c>
      <c r="I8187" s="4" t="s">
        <v>11</v>
      </c>
      <c r="J8187" s="4" t="s">
        <v>7</v>
      </c>
    </row>
    <row r="8188" spans="1:12">
      <c r="A8188" t="n">
        <v>84523</v>
      </c>
      <c r="B8188" s="73" t="n">
        <v>69</v>
      </c>
      <c r="C8188" s="7" t="n">
        <v>3</v>
      </c>
      <c r="D8188" s="7" t="n">
        <v>15</v>
      </c>
      <c r="E8188" s="7" t="n">
        <v>1065353216</v>
      </c>
      <c r="F8188" s="7" t="n">
        <v>1065353216</v>
      </c>
      <c r="G8188" s="7" t="n">
        <v>1065353216</v>
      </c>
      <c r="H8188" s="7" t="n">
        <v>0</v>
      </c>
      <c r="I8188" s="7" t="n">
        <v>1000</v>
      </c>
      <c r="J8188" s="7" t="n">
        <v>3</v>
      </c>
    </row>
    <row r="8189" spans="1:12">
      <c r="A8189" t="s">
        <v>4</v>
      </c>
      <c r="B8189" s="4" t="s">
        <v>5</v>
      </c>
      <c r="C8189" s="4" t="s">
        <v>7</v>
      </c>
      <c r="D8189" s="4" t="s">
        <v>11</v>
      </c>
      <c r="E8189" s="4" t="s">
        <v>13</v>
      </c>
    </row>
    <row r="8190" spans="1:12">
      <c r="A8190" t="n">
        <v>84546</v>
      </c>
      <c r="B8190" s="48" t="n">
        <v>58</v>
      </c>
      <c r="C8190" s="7" t="n">
        <v>0</v>
      </c>
      <c r="D8190" s="7" t="n">
        <v>1000</v>
      </c>
      <c r="E8190" s="7" t="n">
        <v>1</v>
      </c>
    </row>
    <row r="8191" spans="1:12">
      <c r="A8191" t="s">
        <v>4</v>
      </c>
      <c r="B8191" s="4" t="s">
        <v>5</v>
      </c>
      <c r="C8191" s="4" t="s">
        <v>7</v>
      </c>
      <c r="D8191" s="4" t="s">
        <v>11</v>
      </c>
    </row>
    <row r="8192" spans="1:12">
      <c r="A8192" t="n">
        <v>84554</v>
      </c>
      <c r="B8192" s="48" t="n">
        <v>58</v>
      </c>
      <c r="C8192" s="7" t="n">
        <v>255</v>
      </c>
      <c r="D8192" s="7" t="n">
        <v>0</v>
      </c>
    </row>
    <row r="8193" spans="1:10">
      <c r="A8193" t="s">
        <v>4</v>
      </c>
      <c r="B8193" s="4" t="s">
        <v>5</v>
      </c>
      <c r="C8193" s="4" t="s">
        <v>7</v>
      </c>
      <c r="D8193" s="4" t="s">
        <v>11</v>
      </c>
    </row>
    <row r="8194" spans="1:10">
      <c r="A8194" t="n">
        <v>84558</v>
      </c>
      <c r="B8194" s="48" t="n">
        <v>58</v>
      </c>
      <c r="C8194" s="7" t="n">
        <v>11</v>
      </c>
      <c r="D8194" s="7" t="n">
        <v>300</v>
      </c>
    </row>
    <row r="8195" spans="1:10">
      <c r="A8195" t="s">
        <v>4</v>
      </c>
      <c r="B8195" s="4" t="s">
        <v>5</v>
      </c>
      <c r="C8195" s="4" t="s">
        <v>7</v>
      </c>
      <c r="D8195" s="4" t="s">
        <v>11</v>
      </c>
    </row>
    <row r="8196" spans="1:10">
      <c r="A8196" t="n">
        <v>84562</v>
      </c>
      <c r="B8196" s="48" t="n">
        <v>58</v>
      </c>
      <c r="C8196" s="7" t="n">
        <v>12</v>
      </c>
      <c r="D8196" s="7" t="n">
        <v>0</v>
      </c>
    </row>
    <row r="8197" spans="1:10">
      <c r="A8197" t="s">
        <v>4</v>
      </c>
      <c r="B8197" s="4" t="s">
        <v>5</v>
      </c>
      <c r="C8197" s="4" t="s">
        <v>7</v>
      </c>
      <c r="D8197" s="4" t="s">
        <v>11</v>
      </c>
    </row>
    <row r="8198" spans="1:10">
      <c r="A8198" t="n">
        <v>84566</v>
      </c>
      <c r="B8198" s="73" t="n">
        <v>69</v>
      </c>
      <c r="C8198" s="7" t="n">
        <v>1</v>
      </c>
      <c r="D8198" s="7" t="n">
        <v>0</v>
      </c>
    </row>
    <row r="8199" spans="1:10">
      <c r="A8199" t="s">
        <v>4</v>
      </c>
      <c r="B8199" s="4" t="s">
        <v>5</v>
      </c>
      <c r="C8199" s="4" t="s">
        <v>7</v>
      </c>
      <c r="D8199" s="4" t="s">
        <v>11</v>
      </c>
    </row>
    <row r="8200" spans="1:10">
      <c r="A8200" t="n">
        <v>84570</v>
      </c>
      <c r="B8200" s="73" t="n">
        <v>69</v>
      </c>
      <c r="C8200" s="7" t="n">
        <v>1</v>
      </c>
      <c r="D8200" s="7" t="n">
        <v>15</v>
      </c>
    </row>
    <row r="8201" spans="1:10">
      <c r="A8201" t="s">
        <v>4</v>
      </c>
      <c r="B8201" s="4" t="s">
        <v>5</v>
      </c>
      <c r="C8201" s="4" t="s">
        <v>7</v>
      </c>
      <c r="D8201" s="4" t="s">
        <v>11</v>
      </c>
      <c r="E8201" s="4" t="s">
        <v>11</v>
      </c>
      <c r="F8201" s="4" t="s">
        <v>7</v>
      </c>
    </row>
    <row r="8202" spans="1:10">
      <c r="A8202" t="n">
        <v>84574</v>
      </c>
      <c r="B8202" s="56" t="n">
        <v>25</v>
      </c>
      <c r="C8202" s="7" t="n">
        <v>1</v>
      </c>
      <c r="D8202" s="7" t="n">
        <v>65535</v>
      </c>
      <c r="E8202" s="7" t="n">
        <v>65535</v>
      </c>
      <c r="F8202" s="7" t="n">
        <v>0</v>
      </c>
    </row>
    <row r="8203" spans="1:10">
      <c r="A8203" t="s">
        <v>4</v>
      </c>
      <c r="B8203" s="4" t="s">
        <v>5</v>
      </c>
      <c r="C8203" s="4" t="s">
        <v>7</v>
      </c>
      <c r="D8203" s="4" t="s">
        <v>11</v>
      </c>
      <c r="E8203" s="4" t="s">
        <v>11</v>
      </c>
    </row>
    <row r="8204" spans="1:10">
      <c r="A8204" t="n">
        <v>84581</v>
      </c>
      <c r="B8204" s="56" t="n">
        <v>25</v>
      </c>
      <c r="C8204" s="7" t="n">
        <v>2</v>
      </c>
      <c r="D8204" s="7" t="n">
        <v>65535</v>
      </c>
      <c r="E8204" s="7" t="n">
        <v>65535</v>
      </c>
    </row>
    <row r="8205" spans="1:10">
      <c r="A8205" t="s">
        <v>4</v>
      </c>
      <c r="B8205" s="4" t="s">
        <v>5</v>
      </c>
      <c r="C8205" s="4" t="s">
        <v>11</v>
      </c>
    </row>
    <row r="8206" spans="1:10">
      <c r="A8206" t="n">
        <v>84587</v>
      </c>
      <c r="B8206" s="29" t="n">
        <v>16</v>
      </c>
      <c r="C8206" s="7" t="n">
        <v>2000</v>
      </c>
    </row>
    <row r="8207" spans="1:10">
      <c r="A8207" t="s">
        <v>4</v>
      </c>
      <c r="B8207" s="4" t="s">
        <v>5</v>
      </c>
      <c r="C8207" s="4" t="s">
        <v>11</v>
      </c>
      <c r="D8207" s="4" t="s">
        <v>13</v>
      </c>
      <c r="E8207" s="4" t="s">
        <v>13</v>
      </c>
      <c r="F8207" s="4" t="s">
        <v>13</v>
      </c>
      <c r="G8207" s="4" t="s">
        <v>13</v>
      </c>
    </row>
    <row r="8208" spans="1:10">
      <c r="A8208" t="n">
        <v>84590</v>
      </c>
      <c r="B8208" s="22" t="n">
        <v>46</v>
      </c>
      <c r="C8208" s="7" t="n">
        <v>0</v>
      </c>
      <c r="D8208" s="7" t="n">
        <v>16.8099994659424</v>
      </c>
      <c r="E8208" s="7" t="n">
        <v>0</v>
      </c>
      <c r="F8208" s="7" t="n">
        <v>8.14000034332275</v>
      </c>
      <c r="G8208" s="7" t="n">
        <v>150.300003051758</v>
      </c>
    </row>
    <row r="8209" spans="1:7">
      <c r="A8209" t="s">
        <v>4</v>
      </c>
      <c r="B8209" s="4" t="s">
        <v>5</v>
      </c>
      <c r="C8209" s="4" t="s">
        <v>11</v>
      </c>
      <c r="D8209" s="4" t="s">
        <v>13</v>
      </c>
      <c r="E8209" s="4" t="s">
        <v>13</v>
      </c>
      <c r="F8209" s="4" t="s">
        <v>13</v>
      </c>
      <c r="G8209" s="4" t="s">
        <v>13</v>
      </c>
    </row>
    <row r="8210" spans="1:7">
      <c r="A8210" t="n">
        <v>84609</v>
      </c>
      <c r="B8210" s="22" t="n">
        <v>46</v>
      </c>
      <c r="C8210" s="7" t="n">
        <v>15</v>
      </c>
      <c r="D8210" s="7" t="n">
        <v>17.2999992370605</v>
      </c>
      <c r="E8210" s="7" t="n">
        <v>0</v>
      </c>
      <c r="F8210" s="7" t="n">
        <v>7.28999996185303</v>
      </c>
      <c r="G8210" s="7" t="n">
        <v>-29.7000007629395</v>
      </c>
    </row>
    <row r="8211" spans="1:7">
      <c r="A8211" t="s">
        <v>4</v>
      </c>
      <c r="B8211" s="4" t="s">
        <v>5</v>
      </c>
      <c r="C8211" s="4" t="s">
        <v>11</v>
      </c>
      <c r="D8211" s="4" t="s">
        <v>11</v>
      </c>
      <c r="E8211" s="4" t="s">
        <v>13</v>
      </c>
      <c r="F8211" s="4" t="s">
        <v>7</v>
      </c>
    </row>
    <row r="8212" spans="1:7">
      <c r="A8212" t="n">
        <v>84628</v>
      </c>
      <c r="B8212" s="76" t="n">
        <v>53</v>
      </c>
      <c r="C8212" s="7" t="n">
        <v>0</v>
      </c>
      <c r="D8212" s="7" t="n">
        <v>15</v>
      </c>
      <c r="E8212" s="7" t="n">
        <v>0</v>
      </c>
      <c r="F8212" s="7" t="n">
        <v>0</v>
      </c>
    </row>
    <row r="8213" spans="1:7">
      <c r="A8213" t="s">
        <v>4</v>
      </c>
      <c r="B8213" s="4" t="s">
        <v>5</v>
      </c>
      <c r="C8213" s="4" t="s">
        <v>11</v>
      </c>
      <c r="D8213" s="4" t="s">
        <v>11</v>
      </c>
      <c r="E8213" s="4" t="s">
        <v>13</v>
      </c>
      <c r="F8213" s="4" t="s">
        <v>7</v>
      </c>
    </row>
    <row r="8214" spans="1:7">
      <c r="A8214" t="n">
        <v>84638</v>
      </c>
      <c r="B8214" s="76" t="n">
        <v>53</v>
      </c>
      <c r="C8214" s="7" t="n">
        <v>15</v>
      </c>
      <c r="D8214" s="7" t="n">
        <v>0</v>
      </c>
      <c r="E8214" s="7" t="n">
        <v>0</v>
      </c>
      <c r="F8214" s="7" t="n">
        <v>0</v>
      </c>
    </row>
    <row r="8215" spans="1:7">
      <c r="A8215" t="s">
        <v>4</v>
      </c>
      <c r="B8215" s="4" t="s">
        <v>5</v>
      </c>
      <c r="C8215" s="4" t="s">
        <v>11</v>
      </c>
      <c r="D8215" s="4" t="s">
        <v>7</v>
      </c>
      <c r="E8215" s="4" t="s">
        <v>8</v>
      </c>
      <c r="F8215" s="4" t="s">
        <v>13</v>
      </c>
      <c r="G8215" s="4" t="s">
        <v>13</v>
      </c>
      <c r="H8215" s="4" t="s">
        <v>13</v>
      </c>
    </row>
    <row r="8216" spans="1:7">
      <c r="A8216" t="n">
        <v>84648</v>
      </c>
      <c r="B8216" s="24" t="n">
        <v>48</v>
      </c>
      <c r="C8216" s="7" t="n">
        <v>0</v>
      </c>
      <c r="D8216" s="7" t="n">
        <v>0</v>
      </c>
      <c r="E8216" s="7" t="s">
        <v>477</v>
      </c>
      <c r="F8216" s="7" t="n">
        <v>0</v>
      </c>
      <c r="G8216" s="7" t="n">
        <v>1</v>
      </c>
      <c r="H8216" s="7" t="n">
        <v>0</v>
      </c>
    </row>
    <row r="8217" spans="1:7">
      <c r="A8217" t="s">
        <v>4</v>
      </c>
      <c r="B8217" s="4" t="s">
        <v>5</v>
      </c>
      <c r="C8217" s="4" t="s">
        <v>11</v>
      </c>
      <c r="D8217" s="4" t="s">
        <v>7</v>
      </c>
      <c r="E8217" s="4" t="s">
        <v>8</v>
      </c>
      <c r="F8217" s="4" t="s">
        <v>13</v>
      </c>
      <c r="G8217" s="4" t="s">
        <v>13</v>
      </c>
      <c r="H8217" s="4" t="s">
        <v>13</v>
      </c>
    </row>
    <row r="8218" spans="1:7">
      <c r="A8218" t="n">
        <v>84673</v>
      </c>
      <c r="B8218" s="24" t="n">
        <v>48</v>
      </c>
      <c r="C8218" s="7" t="n">
        <v>15</v>
      </c>
      <c r="D8218" s="7" t="n">
        <v>0</v>
      </c>
      <c r="E8218" s="7" t="s">
        <v>477</v>
      </c>
      <c r="F8218" s="7" t="n">
        <v>0</v>
      </c>
      <c r="G8218" s="7" t="n">
        <v>1</v>
      </c>
      <c r="H8218" s="7" t="n">
        <v>0</v>
      </c>
    </row>
    <row r="8219" spans="1:7">
      <c r="A8219" t="s">
        <v>4</v>
      </c>
      <c r="B8219" s="4" t="s">
        <v>5</v>
      </c>
      <c r="C8219" s="4" t="s">
        <v>7</v>
      </c>
      <c r="D8219" s="4" t="s">
        <v>7</v>
      </c>
      <c r="E8219" s="4" t="s">
        <v>13</v>
      </c>
      <c r="F8219" s="4" t="s">
        <v>13</v>
      </c>
      <c r="G8219" s="4" t="s">
        <v>13</v>
      </c>
      <c r="H8219" s="4" t="s">
        <v>11</v>
      </c>
    </row>
    <row r="8220" spans="1:7">
      <c r="A8220" t="n">
        <v>84698</v>
      </c>
      <c r="B8220" s="53" t="n">
        <v>45</v>
      </c>
      <c r="C8220" s="7" t="n">
        <v>2</v>
      </c>
      <c r="D8220" s="7" t="n">
        <v>3</v>
      </c>
      <c r="E8220" s="7" t="n">
        <v>16.9500007629395</v>
      </c>
      <c r="F8220" s="7" t="n">
        <v>0.870000004768372</v>
      </c>
      <c r="G8220" s="7" t="n">
        <v>8.02999973297119</v>
      </c>
      <c r="H8220" s="7" t="n">
        <v>0</v>
      </c>
    </row>
    <row r="8221" spans="1:7">
      <c r="A8221" t="s">
        <v>4</v>
      </c>
      <c r="B8221" s="4" t="s">
        <v>5</v>
      </c>
      <c r="C8221" s="4" t="s">
        <v>7</v>
      </c>
      <c r="D8221" s="4" t="s">
        <v>7</v>
      </c>
      <c r="E8221" s="4" t="s">
        <v>13</v>
      </c>
      <c r="F8221" s="4" t="s">
        <v>13</v>
      </c>
      <c r="G8221" s="4" t="s">
        <v>13</v>
      </c>
      <c r="H8221" s="4" t="s">
        <v>11</v>
      </c>
      <c r="I8221" s="4" t="s">
        <v>7</v>
      </c>
    </row>
    <row r="8222" spans="1:7">
      <c r="A8222" t="n">
        <v>84715</v>
      </c>
      <c r="B8222" s="53" t="n">
        <v>45</v>
      </c>
      <c r="C8222" s="7" t="n">
        <v>4</v>
      </c>
      <c r="D8222" s="7" t="n">
        <v>3</v>
      </c>
      <c r="E8222" s="7" t="n">
        <v>12.3000001907349</v>
      </c>
      <c r="F8222" s="7" t="n">
        <v>94.9199981689453</v>
      </c>
      <c r="G8222" s="7" t="n">
        <v>348</v>
      </c>
      <c r="H8222" s="7" t="n">
        <v>0</v>
      </c>
      <c r="I8222" s="7" t="n">
        <v>0</v>
      </c>
    </row>
    <row r="8223" spans="1:7">
      <c r="A8223" t="s">
        <v>4</v>
      </c>
      <c r="B8223" s="4" t="s">
        <v>5</v>
      </c>
      <c r="C8223" s="4" t="s">
        <v>7</v>
      </c>
      <c r="D8223" s="4" t="s">
        <v>7</v>
      </c>
      <c r="E8223" s="4" t="s">
        <v>13</v>
      </c>
      <c r="F8223" s="4" t="s">
        <v>11</v>
      </c>
    </row>
    <row r="8224" spans="1:7">
      <c r="A8224" t="n">
        <v>84733</v>
      </c>
      <c r="B8224" s="53" t="n">
        <v>45</v>
      </c>
      <c r="C8224" s="7" t="n">
        <v>5</v>
      </c>
      <c r="D8224" s="7" t="n">
        <v>3</v>
      </c>
      <c r="E8224" s="7" t="n">
        <v>1.60000002384186</v>
      </c>
      <c r="F8224" s="7" t="n">
        <v>0</v>
      </c>
    </row>
    <row r="8225" spans="1:9">
      <c r="A8225" t="s">
        <v>4</v>
      </c>
      <c r="B8225" s="4" t="s">
        <v>5</v>
      </c>
      <c r="C8225" s="4" t="s">
        <v>7</v>
      </c>
      <c r="D8225" s="4" t="s">
        <v>7</v>
      </c>
      <c r="E8225" s="4" t="s">
        <v>13</v>
      </c>
      <c r="F8225" s="4" t="s">
        <v>11</v>
      </c>
    </row>
    <row r="8226" spans="1:9">
      <c r="A8226" t="n">
        <v>84742</v>
      </c>
      <c r="B8226" s="53" t="n">
        <v>45</v>
      </c>
      <c r="C8226" s="7" t="n">
        <v>11</v>
      </c>
      <c r="D8226" s="7" t="n">
        <v>3</v>
      </c>
      <c r="E8226" s="7" t="n">
        <v>34</v>
      </c>
      <c r="F8226" s="7" t="n">
        <v>0</v>
      </c>
    </row>
    <row r="8227" spans="1:9">
      <c r="A8227" t="s">
        <v>4</v>
      </c>
      <c r="B8227" s="4" t="s">
        <v>5</v>
      </c>
      <c r="C8227" s="4" t="s">
        <v>7</v>
      </c>
      <c r="D8227" s="4" t="s">
        <v>7</v>
      </c>
      <c r="E8227" s="4" t="s">
        <v>13</v>
      </c>
      <c r="F8227" s="4" t="s">
        <v>13</v>
      </c>
      <c r="G8227" s="4" t="s">
        <v>13</v>
      </c>
      <c r="H8227" s="4" t="s">
        <v>11</v>
      </c>
    </row>
    <row r="8228" spans="1:9">
      <c r="A8228" t="n">
        <v>84751</v>
      </c>
      <c r="B8228" s="53" t="n">
        <v>45</v>
      </c>
      <c r="C8228" s="7" t="n">
        <v>2</v>
      </c>
      <c r="D8228" s="7" t="n">
        <v>3</v>
      </c>
      <c r="E8228" s="7" t="n">
        <v>16.9099998474121</v>
      </c>
      <c r="F8228" s="7" t="n">
        <v>1.48000001907349</v>
      </c>
      <c r="G8228" s="7" t="n">
        <v>8.06999969482422</v>
      </c>
      <c r="H8228" s="7" t="n">
        <v>4000</v>
      </c>
    </row>
    <row r="8229" spans="1:9">
      <c r="A8229" t="s">
        <v>4</v>
      </c>
      <c r="B8229" s="4" t="s">
        <v>5</v>
      </c>
      <c r="C8229" s="4" t="s">
        <v>7</v>
      </c>
      <c r="D8229" s="4" t="s">
        <v>7</v>
      </c>
      <c r="E8229" s="4" t="s">
        <v>13</v>
      </c>
      <c r="F8229" s="4" t="s">
        <v>13</v>
      </c>
      <c r="G8229" s="4" t="s">
        <v>13</v>
      </c>
      <c r="H8229" s="4" t="s">
        <v>11</v>
      </c>
      <c r="I8229" s="4" t="s">
        <v>7</v>
      </c>
    </row>
    <row r="8230" spans="1:9">
      <c r="A8230" t="n">
        <v>84768</v>
      </c>
      <c r="B8230" s="53" t="n">
        <v>45</v>
      </c>
      <c r="C8230" s="7" t="n">
        <v>4</v>
      </c>
      <c r="D8230" s="7" t="n">
        <v>3</v>
      </c>
      <c r="E8230" s="7" t="n">
        <v>14.539999961853</v>
      </c>
      <c r="F8230" s="7" t="n">
        <v>15.1700000762939</v>
      </c>
      <c r="G8230" s="7" t="n">
        <v>348</v>
      </c>
      <c r="H8230" s="7" t="n">
        <v>4000</v>
      </c>
      <c r="I8230" s="7" t="n">
        <v>1</v>
      </c>
    </row>
    <row r="8231" spans="1:9">
      <c r="A8231" t="s">
        <v>4</v>
      </c>
      <c r="B8231" s="4" t="s">
        <v>5</v>
      </c>
      <c r="C8231" s="4" t="s">
        <v>7</v>
      </c>
      <c r="D8231" s="4" t="s">
        <v>7</v>
      </c>
      <c r="E8231" s="4" t="s">
        <v>13</v>
      </c>
      <c r="F8231" s="4" t="s">
        <v>11</v>
      </c>
    </row>
    <row r="8232" spans="1:9">
      <c r="A8232" t="n">
        <v>84786</v>
      </c>
      <c r="B8232" s="53" t="n">
        <v>45</v>
      </c>
      <c r="C8232" s="7" t="n">
        <v>5</v>
      </c>
      <c r="D8232" s="7" t="n">
        <v>3</v>
      </c>
      <c r="E8232" s="7" t="n">
        <v>1.29999995231628</v>
      </c>
      <c r="F8232" s="7" t="n">
        <v>4000</v>
      </c>
    </row>
    <row r="8233" spans="1:9">
      <c r="A8233" t="s">
        <v>4</v>
      </c>
      <c r="B8233" s="4" t="s">
        <v>5</v>
      </c>
      <c r="C8233" s="4" t="s">
        <v>7</v>
      </c>
      <c r="D8233" s="4" t="s">
        <v>11</v>
      </c>
      <c r="E8233" s="4" t="s">
        <v>7</v>
      </c>
    </row>
    <row r="8234" spans="1:9">
      <c r="A8234" t="n">
        <v>84795</v>
      </c>
      <c r="B8234" s="14" t="n">
        <v>49</v>
      </c>
      <c r="C8234" s="7" t="n">
        <v>1</v>
      </c>
      <c r="D8234" s="7" t="n">
        <v>4000</v>
      </c>
      <c r="E8234" s="7" t="n">
        <v>0</v>
      </c>
    </row>
    <row r="8235" spans="1:9">
      <c r="A8235" t="s">
        <v>4</v>
      </c>
      <c r="B8235" s="4" t="s">
        <v>5</v>
      </c>
      <c r="C8235" s="4" t="s">
        <v>11</v>
      </c>
      <c r="D8235" s="4" t="s">
        <v>11</v>
      </c>
      <c r="E8235" s="4" t="s">
        <v>13</v>
      </c>
      <c r="F8235" s="4" t="s">
        <v>13</v>
      </c>
      <c r="G8235" s="4" t="s">
        <v>13</v>
      </c>
      <c r="H8235" s="4" t="s">
        <v>13</v>
      </c>
      <c r="I8235" s="4" t="s">
        <v>7</v>
      </c>
      <c r="J8235" s="4" t="s">
        <v>11</v>
      </c>
    </row>
    <row r="8236" spans="1:9">
      <c r="A8236" t="n">
        <v>84800</v>
      </c>
      <c r="B8236" s="44" t="n">
        <v>55</v>
      </c>
      <c r="C8236" s="7" t="n">
        <v>15</v>
      </c>
      <c r="D8236" s="7" t="n">
        <v>65533</v>
      </c>
      <c r="E8236" s="7" t="n">
        <v>17.0100002288818</v>
      </c>
      <c r="F8236" s="7" t="n">
        <v>0</v>
      </c>
      <c r="G8236" s="7" t="n">
        <v>7.78999996185303</v>
      </c>
      <c r="H8236" s="7" t="n">
        <v>1.20000004768372</v>
      </c>
      <c r="I8236" s="7" t="n">
        <v>1</v>
      </c>
      <c r="J8236" s="7" t="n">
        <v>0</v>
      </c>
    </row>
    <row r="8237" spans="1:9">
      <c r="A8237" t="s">
        <v>4</v>
      </c>
      <c r="B8237" s="4" t="s">
        <v>5</v>
      </c>
      <c r="C8237" s="4" t="s">
        <v>7</v>
      </c>
      <c r="D8237" s="4" t="s">
        <v>11</v>
      </c>
      <c r="E8237" s="4" t="s">
        <v>13</v>
      </c>
    </row>
    <row r="8238" spans="1:9">
      <c r="A8238" t="n">
        <v>84824</v>
      </c>
      <c r="B8238" s="48" t="n">
        <v>58</v>
      </c>
      <c r="C8238" s="7" t="n">
        <v>100</v>
      </c>
      <c r="D8238" s="7" t="n">
        <v>1000</v>
      </c>
      <c r="E8238" s="7" t="n">
        <v>1</v>
      </c>
    </row>
    <row r="8239" spans="1:9">
      <c r="A8239" t="s">
        <v>4</v>
      </c>
      <c r="B8239" s="4" t="s">
        <v>5</v>
      </c>
      <c r="C8239" s="4" t="s">
        <v>7</v>
      </c>
      <c r="D8239" s="4" t="s">
        <v>11</v>
      </c>
    </row>
    <row r="8240" spans="1:9">
      <c r="A8240" t="n">
        <v>84832</v>
      </c>
      <c r="B8240" s="48" t="n">
        <v>58</v>
      </c>
      <c r="C8240" s="7" t="n">
        <v>255</v>
      </c>
      <c r="D8240" s="7" t="n">
        <v>0</v>
      </c>
    </row>
    <row r="8241" spans="1:10">
      <c r="A8241" t="s">
        <v>4</v>
      </c>
      <c r="B8241" s="4" t="s">
        <v>5</v>
      </c>
      <c r="C8241" s="4" t="s">
        <v>11</v>
      </c>
      <c r="D8241" s="4" t="s">
        <v>7</v>
      </c>
    </row>
    <row r="8242" spans="1:10">
      <c r="A8242" t="n">
        <v>84836</v>
      </c>
      <c r="B8242" s="39" t="n">
        <v>56</v>
      </c>
      <c r="C8242" s="7" t="n">
        <v>15</v>
      </c>
      <c r="D8242" s="7" t="n">
        <v>0</v>
      </c>
    </row>
    <row r="8243" spans="1:10">
      <c r="A8243" t="s">
        <v>4</v>
      </c>
      <c r="B8243" s="4" t="s">
        <v>5</v>
      </c>
      <c r="C8243" s="4" t="s">
        <v>11</v>
      </c>
      <c r="D8243" s="4" t="s">
        <v>7</v>
      </c>
      <c r="E8243" s="4" t="s">
        <v>8</v>
      </c>
      <c r="F8243" s="4" t="s">
        <v>13</v>
      </c>
      <c r="G8243" s="4" t="s">
        <v>13</v>
      </c>
      <c r="H8243" s="4" t="s">
        <v>13</v>
      </c>
    </row>
    <row r="8244" spans="1:10">
      <c r="A8244" t="n">
        <v>84840</v>
      </c>
      <c r="B8244" s="24" t="n">
        <v>48</v>
      </c>
      <c r="C8244" s="7" t="n">
        <v>0</v>
      </c>
      <c r="D8244" s="7" t="n">
        <v>0</v>
      </c>
      <c r="E8244" s="7" t="s">
        <v>814</v>
      </c>
      <c r="F8244" s="7" t="n">
        <v>0</v>
      </c>
      <c r="G8244" s="7" t="n">
        <v>1</v>
      </c>
      <c r="H8244" s="7" t="n">
        <v>0</v>
      </c>
    </row>
    <row r="8245" spans="1:10">
      <c r="A8245" t="s">
        <v>4</v>
      </c>
      <c r="B8245" s="4" t="s">
        <v>5</v>
      </c>
      <c r="C8245" s="4" t="s">
        <v>11</v>
      </c>
      <c r="D8245" s="4" t="s">
        <v>7</v>
      </c>
      <c r="E8245" s="4" t="s">
        <v>8</v>
      </c>
      <c r="F8245" s="4" t="s">
        <v>13</v>
      </c>
      <c r="G8245" s="4" t="s">
        <v>13</v>
      </c>
      <c r="H8245" s="4" t="s">
        <v>13</v>
      </c>
    </row>
    <row r="8246" spans="1:10">
      <c r="A8246" t="n">
        <v>84866</v>
      </c>
      <c r="B8246" s="24" t="n">
        <v>48</v>
      </c>
      <c r="C8246" s="7" t="n">
        <v>15</v>
      </c>
      <c r="D8246" s="7" t="n">
        <v>0</v>
      </c>
      <c r="E8246" s="7" t="s">
        <v>814</v>
      </c>
      <c r="F8246" s="7" t="n">
        <v>0</v>
      </c>
      <c r="G8246" s="7" t="n">
        <v>1</v>
      </c>
      <c r="H8246" s="7" t="n">
        <v>0</v>
      </c>
    </row>
    <row r="8247" spans="1:10">
      <c r="A8247" t="s">
        <v>4</v>
      </c>
      <c r="B8247" s="4" t="s">
        <v>5</v>
      </c>
      <c r="C8247" s="4" t="s">
        <v>11</v>
      </c>
    </row>
    <row r="8248" spans="1:10">
      <c r="A8248" t="n">
        <v>84892</v>
      </c>
      <c r="B8248" s="29" t="n">
        <v>16</v>
      </c>
      <c r="C8248" s="7" t="n">
        <v>200</v>
      </c>
    </row>
    <row r="8249" spans="1:10">
      <c r="A8249" t="s">
        <v>4</v>
      </c>
      <c r="B8249" s="4" t="s">
        <v>5</v>
      </c>
      <c r="C8249" s="4" t="s">
        <v>7</v>
      </c>
      <c r="D8249" s="4" t="s">
        <v>11</v>
      </c>
      <c r="E8249" s="4" t="s">
        <v>13</v>
      </c>
      <c r="F8249" s="4" t="s">
        <v>11</v>
      </c>
      <c r="G8249" s="4" t="s">
        <v>14</v>
      </c>
      <c r="H8249" s="4" t="s">
        <v>14</v>
      </c>
      <c r="I8249" s="4" t="s">
        <v>11</v>
      </c>
      <c r="J8249" s="4" t="s">
        <v>11</v>
      </c>
      <c r="K8249" s="4" t="s">
        <v>14</v>
      </c>
      <c r="L8249" s="4" t="s">
        <v>14</v>
      </c>
      <c r="M8249" s="4" t="s">
        <v>14</v>
      </c>
      <c r="N8249" s="4" t="s">
        <v>14</v>
      </c>
      <c r="O8249" s="4" t="s">
        <v>8</v>
      </c>
    </row>
    <row r="8250" spans="1:10">
      <c r="A8250" t="n">
        <v>84895</v>
      </c>
      <c r="B8250" s="15" t="n">
        <v>50</v>
      </c>
      <c r="C8250" s="7" t="n">
        <v>0</v>
      </c>
      <c r="D8250" s="7" t="n">
        <v>2004</v>
      </c>
      <c r="E8250" s="7" t="n">
        <v>0.5</v>
      </c>
      <c r="F8250" s="7" t="n">
        <v>200</v>
      </c>
      <c r="G8250" s="7" t="n">
        <v>0</v>
      </c>
      <c r="H8250" s="7" t="n">
        <v>1073741824</v>
      </c>
      <c r="I8250" s="7" t="n">
        <v>0</v>
      </c>
      <c r="J8250" s="7" t="n">
        <v>65533</v>
      </c>
      <c r="K8250" s="7" t="n">
        <v>0</v>
      </c>
      <c r="L8250" s="7" t="n">
        <v>0</v>
      </c>
      <c r="M8250" s="7" t="n">
        <v>0</v>
      </c>
      <c r="N8250" s="7" t="n">
        <v>0</v>
      </c>
      <c r="O8250" s="7" t="s">
        <v>22</v>
      </c>
    </row>
    <row r="8251" spans="1:10">
      <c r="A8251" t="s">
        <v>4</v>
      </c>
      <c r="B8251" s="4" t="s">
        <v>5</v>
      </c>
      <c r="C8251" s="4" t="s">
        <v>11</v>
      </c>
      <c r="D8251" s="4" t="s">
        <v>14</v>
      </c>
      <c r="E8251" s="4" t="s">
        <v>7</v>
      </c>
    </row>
    <row r="8252" spans="1:10">
      <c r="A8252" t="n">
        <v>84934</v>
      </c>
      <c r="B8252" s="77" t="n">
        <v>35</v>
      </c>
      <c r="C8252" s="7" t="n">
        <v>0</v>
      </c>
      <c r="D8252" s="7" t="n">
        <v>0</v>
      </c>
      <c r="E8252" s="7" t="n">
        <v>0</v>
      </c>
    </row>
    <row r="8253" spans="1:10">
      <c r="A8253" t="s">
        <v>4</v>
      </c>
      <c r="B8253" s="4" t="s">
        <v>5</v>
      </c>
      <c r="C8253" s="4" t="s">
        <v>11</v>
      </c>
      <c r="D8253" s="4" t="s">
        <v>14</v>
      </c>
      <c r="E8253" s="4" t="s">
        <v>7</v>
      </c>
    </row>
    <row r="8254" spans="1:10">
      <c r="A8254" t="n">
        <v>84942</v>
      </c>
      <c r="B8254" s="77" t="n">
        <v>35</v>
      </c>
      <c r="C8254" s="7" t="n">
        <v>15</v>
      </c>
      <c r="D8254" s="7" t="n">
        <v>0</v>
      </c>
      <c r="E8254" s="7" t="n">
        <v>0</v>
      </c>
    </row>
    <row r="8255" spans="1:10">
      <c r="A8255" t="s">
        <v>4</v>
      </c>
      <c r="B8255" s="4" t="s">
        <v>5</v>
      </c>
      <c r="C8255" s="4" t="s">
        <v>7</v>
      </c>
      <c r="D8255" s="4" t="s">
        <v>11</v>
      </c>
    </row>
    <row r="8256" spans="1:10">
      <c r="A8256" t="n">
        <v>84950</v>
      </c>
      <c r="B8256" s="53" t="n">
        <v>45</v>
      </c>
      <c r="C8256" s="7" t="n">
        <v>7</v>
      </c>
      <c r="D8256" s="7" t="n">
        <v>255</v>
      </c>
    </row>
    <row r="8257" spans="1:15">
      <c r="A8257" t="s">
        <v>4</v>
      </c>
      <c r="B8257" s="4" t="s">
        <v>5</v>
      </c>
      <c r="C8257" s="4" t="s">
        <v>11</v>
      </c>
      <c r="D8257" s="4" t="s">
        <v>7</v>
      </c>
      <c r="E8257" s="4" t="s">
        <v>13</v>
      </c>
      <c r="F8257" s="4" t="s">
        <v>11</v>
      </c>
    </row>
    <row r="8258" spans="1:15">
      <c r="A8258" t="n">
        <v>84954</v>
      </c>
      <c r="B8258" s="34" t="n">
        <v>59</v>
      </c>
      <c r="C8258" s="7" t="n">
        <v>0</v>
      </c>
      <c r="D8258" s="7" t="n">
        <v>1</v>
      </c>
      <c r="E8258" s="7" t="n">
        <v>0.150000005960464</v>
      </c>
      <c r="F8258" s="7" t="n">
        <v>0</v>
      </c>
    </row>
    <row r="8259" spans="1:15">
      <c r="A8259" t="s">
        <v>4</v>
      </c>
      <c r="B8259" s="4" t="s">
        <v>5</v>
      </c>
      <c r="C8259" s="4" t="s">
        <v>11</v>
      </c>
    </row>
    <row r="8260" spans="1:15">
      <c r="A8260" t="n">
        <v>84964</v>
      </c>
      <c r="B8260" s="29" t="n">
        <v>16</v>
      </c>
      <c r="C8260" s="7" t="n">
        <v>1000</v>
      </c>
    </row>
    <row r="8261" spans="1:15">
      <c r="A8261" t="s">
        <v>4</v>
      </c>
      <c r="B8261" s="4" t="s">
        <v>5</v>
      </c>
      <c r="C8261" s="4" t="s">
        <v>7</v>
      </c>
      <c r="D8261" s="4" t="s">
        <v>11</v>
      </c>
      <c r="E8261" s="4" t="s">
        <v>8</v>
      </c>
    </row>
    <row r="8262" spans="1:15">
      <c r="A8262" t="n">
        <v>84967</v>
      </c>
      <c r="B8262" s="26" t="n">
        <v>51</v>
      </c>
      <c r="C8262" s="7" t="n">
        <v>4</v>
      </c>
      <c r="D8262" s="7" t="n">
        <v>0</v>
      </c>
      <c r="E8262" s="7" t="s">
        <v>562</v>
      </c>
    </row>
    <row r="8263" spans="1:15">
      <c r="A8263" t="s">
        <v>4</v>
      </c>
      <c r="B8263" s="4" t="s">
        <v>5</v>
      </c>
      <c r="C8263" s="4" t="s">
        <v>11</v>
      </c>
    </row>
    <row r="8264" spans="1:15">
      <c r="A8264" t="n">
        <v>84981</v>
      </c>
      <c r="B8264" s="29" t="n">
        <v>16</v>
      </c>
      <c r="C8264" s="7" t="n">
        <v>0</v>
      </c>
    </row>
    <row r="8265" spans="1:15">
      <c r="A8265" t="s">
        <v>4</v>
      </c>
      <c r="B8265" s="4" t="s">
        <v>5</v>
      </c>
      <c r="C8265" s="4" t="s">
        <v>11</v>
      </c>
      <c r="D8265" s="4" t="s">
        <v>51</v>
      </c>
      <c r="E8265" s="4" t="s">
        <v>7</v>
      </c>
      <c r="F8265" s="4" t="s">
        <v>7</v>
      </c>
    </row>
    <row r="8266" spans="1:15">
      <c r="A8266" t="n">
        <v>84984</v>
      </c>
      <c r="B8266" s="31" t="n">
        <v>26</v>
      </c>
      <c r="C8266" s="7" t="n">
        <v>0</v>
      </c>
      <c r="D8266" s="7" t="s">
        <v>863</v>
      </c>
      <c r="E8266" s="7" t="n">
        <v>2</v>
      </c>
      <c r="F8266" s="7" t="n">
        <v>0</v>
      </c>
    </row>
    <row r="8267" spans="1:15">
      <c r="A8267" t="s">
        <v>4</v>
      </c>
      <c r="B8267" s="4" t="s">
        <v>5</v>
      </c>
    </row>
    <row r="8268" spans="1:15">
      <c r="A8268" t="n">
        <v>85003</v>
      </c>
      <c r="B8268" s="32" t="n">
        <v>28</v>
      </c>
    </row>
    <row r="8269" spans="1:15">
      <c r="A8269" t="s">
        <v>4</v>
      </c>
      <c r="B8269" s="4" t="s">
        <v>5</v>
      </c>
      <c r="C8269" s="4" t="s">
        <v>11</v>
      </c>
      <c r="D8269" s="4" t="s">
        <v>7</v>
      </c>
      <c r="E8269" s="4" t="s">
        <v>13</v>
      </c>
      <c r="F8269" s="4" t="s">
        <v>11</v>
      </c>
    </row>
    <row r="8270" spans="1:15">
      <c r="A8270" t="n">
        <v>85004</v>
      </c>
      <c r="B8270" s="34" t="n">
        <v>59</v>
      </c>
      <c r="C8270" s="7" t="n">
        <v>15</v>
      </c>
      <c r="D8270" s="7" t="n">
        <v>9</v>
      </c>
      <c r="E8270" s="7" t="n">
        <v>0.150000005960464</v>
      </c>
      <c r="F8270" s="7" t="n">
        <v>0</v>
      </c>
    </row>
    <row r="8271" spans="1:15">
      <c r="A8271" t="s">
        <v>4</v>
      </c>
      <c r="B8271" s="4" t="s">
        <v>5</v>
      </c>
      <c r="C8271" s="4" t="s">
        <v>11</v>
      </c>
    </row>
    <row r="8272" spans="1:15">
      <c r="A8272" t="n">
        <v>85014</v>
      </c>
      <c r="B8272" s="29" t="n">
        <v>16</v>
      </c>
      <c r="C8272" s="7" t="n">
        <v>1800</v>
      </c>
    </row>
    <row r="8273" spans="1:6">
      <c r="A8273" t="s">
        <v>4</v>
      </c>
      <c r="B8273" s="4" t="s">
        <v>5</v>
      </c>
      <c r="C8273" s="4" t="s">
        <v>7</v>
      </c>
      <c r="D8273" s="4" t="s">
        <v>7</v>
      </c>
    </row>
    <row r="8274" spans="1:6">
      <c r="A8274" t="n">
        <v>85017</v>
      </c>
      <c r="B8274" s="14" t="n">
        <v>49</v>
      </c>
      <c r="C8274" s="7" t="n">
        <v>2</v>
      </c>
      <c r="D8274" s="7" t="n">
        <v>0</v>
      </c>
    </row>
    <row r="8275" spans="1:6">
      <c r="A8275" t="s">
        <v>4</v>
      </c>
      <c r="B8275" s="4" t="s">
        <v>5</v>
      </c>
      <c r="C8275" s="4" t="s">
        <v>7</v>
      </c>
      <c r="D8275" s="4" t="s">
        <v>11</v>
      </c>
      <c r="E8275" s="4" t="s">
        <v>14</v>
      </c>
      <c r="F8275" s="4" t="s">
        <v>11</v>
      </c>
      <c r="G8275" s="4" t="s">
        <v>14</v>
      </c>
      <c r="H8275" s="4" t="s">
        <v>7</v>
      </c>
    </row>
    <row r="8276" spans="1:6">
      <c r="A8276" t="n">
        <v>85020</v>
      </c>
      <c r="B8276" s="14" t="n">
        <v>49</v>
      </c>
      <c r="C8276" s="7" t="n">
        <v>0</v>
      </c>
      <c r="D8276" s="7" t="n">
        <v>120</v>
      </c>
      <c r="E8276" s="7" t="n">
        <v>1065353216</v>
      </c>
      <c r="F8276" s="7" t="n">
        <v>0</v>
      </c>
      <c r="G8276" s="7" t="n">
        <v>0</v>
      </c>
      <c r="H8276" s="7" t="n">
        <v>0</v>
      </c>
    </row>
    <row r="8277" spans="1:6">
      <c r="A8277" t="s">
        <v>4</v>
      </c>
      <c r="B8277" s="4" t="s">
        <v>5</v>
      </c>
      <c r="C8277" s="4" t="s">
        <v>7</v>
      </c>
      <c r="D8277" s="4" t="s">
        <v>11</v>
      </c>
      <c r="E8277" s="4" t="s">
        <v>13</v>
      </c>
    </row>
    <row r="8278" spans="1:6">
      <c r="A8278" t="n">
        <v>85035</v>
      </c>
      <c r="B8278" s="48" t="n">
        <v>58</v>
      </c>
      <c r="C8278" s="7" t="n">
        <v>101</v>
      </c>
      <c r="D8278" s="7" t="n">
        <v>500</v>
      </c>
      <c r="E8278" s="7" t="n">
        <v>1</v>
      </c>
    </row>
    <row r="8279" spans="1:6">
      <c r="A8279" t="s">
        <v>4</v>
      </c>
      <c r="B8279" s="4" t="s">
        <v>5</v>
      </c>
      <c r="C8279" s="4" t="s">
        <v>7</v>
      </c>
      <c r="D8279" s="4" t="s">
        <v>11</v>
      </c>
    </row>
    <row r="8280" spans="1:6">
      <c r="A8280" t="n">
        <v>85043</v>
      </c>
      <c r="B8280" s="48" t="n">
        <v>58</v>
      </c>
      <c r="C8280" s="7" t="n">
        <v>254</v>
      </c>
      <c r="D8280" s="7" t="n">
        <v>0</v>
      </c>
    </row>
    <row r="8281" spans="1:6">
      <c r="A8281" t="s">
        <v>4</v>
      </c>
      <c r="B8281" s="4" t="s">
        <v>5</v>
      </c>
      <c r="C8281" s="4" t="s">
        <v>11</v>
      </c>
      <c r="D8281" s="4" t="s">
        <v>11</v>
      </c>
      <c r="E8281" s="4" t="s">
        <v>13</v>
      </c>
      <c r="F8281" s="4" t="s">
        <v>13</v>
      </c>
      <c r="G8281" s="4" t="s">
        <v>13</v>
      </c>
      <c r="H8281" s="4" t="s">
        <v>13</v>
      </c>
      <c r="I8281" s="4" t="s">
        <v>7</v>
      </c>
      <c r="J8281" s="4" t="s">
        <v>11</v>
      </c>
    </row>
    <row r="8282" spans="1:6">
      <c r="A8282" t="n">
        <v>85047</v>
      </c>
      <c r="B8282" s="44" t="n">
        <v>55</v>
      </c>
      <c r="C8282" s="7" t="n">
        <v>15</v>
      </c>
      <c r="D8282" s="7" t="n">
        <v>65533</v>
      </c>
      <c r="E8282" s="7" t="n">
        <v>17.2299995422363</v>
      </c>
      <c r="F8282" s="7" t="n">
        <v>0</v>
      </c>
      <c r="G8282" s="7" t="n">
        <v>7.42000007629395</v>
      </c>
      <c r="H8282" s="7" t="n">
        <v>1.20000004768372</v>
      </c>
      <c r="I8282" s="7" t="n">
        <v>1</v>
      </c>
      <c r="J8282" s="7" t="n">
        <v>1</v>
      </c>
    </row>
    <row r="8283" spans="1:6">
      <c r="A8283" t="s">
        <v>4</v>
      </c>
      <c r="B8283" s="4" t="s">
        <v>5</v>
      </c>
      <c r="C8283" s="4" t="s">
        <v>7</v>
      </c>
      <c r="D8283" s="4" t="s">
        <v>7</v>
      </c>
      <c r="E8283" s="4" t="s">
        <v>13</v>
      </c>
      <c r="F8283" s="4" t="s">
        <v>13</v>
      </c>
      <c r="G8283" s="4" t="s">
        <v>13</v>
      </c>
      <c r="H8283" s="4" t="s">
        <v>11</v>
      </c>
    </row>
    <row r="8284" spans="1:6">
      <c r="A8284" t="n">
        <v>85071</v>
      </c>
      <c r="B8284" s="53" t="n">
        <v>45</v>
      </c>
      <c r="C8284" s="7" t="n">
        <v>2</v>
      </c>
      <c r="D8284" s="7" t="n">
        <v>3</v>
      </c>
      <c r="E8284" s="7" t="n">
        <v>16.9599990844727</v>
      </c>
      <c r="F8284" s="7" t="n">
        <v>1.38999998569489</v>
      </c>
      <c r="G8284" s="7" t="n">
        <v>7.78999996185303</v>
      </c>
      <c r="H8284" s="7" t="n">
        <v>0</v>
      </c>
    </row>
    <row r="8285" spans="1:6">
      <c r="A8285" t="s">
        <v>4</v>
      </c>
      <c r="B8285" s="4" t="s">
        <v>5</v>
      </c>
      <c r="C8285" s="4" t="s">
        <v>7</v>
      </c>
      <c r="D8285" s="4" t="s">
        <v>7</v>
      </c>
      <c r="E8285" s="4" t="s">
        <v>13</v>
      </c>
      <c r="F8285" s="4" t="s">
        <v>13</v>
      </c>
      <c r="G8285" s="4" t="s">
        <v>13</v>
      </c>
      <c r="H8285" s="4" t="s">
        <v>11</v>
      </c>
      <c r="I8285" s="4" t="s">
        <v>7</v>
      </c>
    </row>
    <row r="8286" spans="1:6">
      <c r="A8286" t="n">
        <v>85088</v>
      </c>
      <c r="B8286" s="53" t="n">
        <v>45</v>
      </c>
      <c r="C8286" s="7" t="n">
        <v>4</v>
      </c>
      <c r="D8286" s="7" t="n">
        <v>3</v>
      </c>
      <c r="E8286" s="7" t="n">
        <v>6.48000001907349</v>
      </c>
      <c r="F8286" s="7" t="n">
        <v>0.100000001490116</v>
      </c>
      <c r="G8286" s="7" t="n">
        <v>360</v>
      </c>
      <c r="H8286" s="7" t="n">
        <v>0</v>
      </c>
      <c r="I8286" s="7" t="n">
        <v>0</v>
      </c>
    </row>
    <row r="8287" spans="1:6">
      <c r="A8287" t="s">
        <v>4</v>
      </c>
      <c r="B8287" s="4" t="s">
        <v>5</v>
      </c>
      <c r="C8287" s="4" t="s">
        <v>7</v>
      </c>
      <c r="D8287" s="4" t="s">
        <v>7</v>
      </c>
      <c r="E8287" s="4" t="s">
        <v>13</v>
      </c>
      <c r="F8287" s="4" t="s">
        <v>11</v>
      </c>
    </row>
    <row r="8288" spans="1:6">
      <c r="A8288" t="n">
        <v>85106</v>
      </c>
      <c r="B8288" s="53" t="n">
        <v>45</v>
      </c>
      <c r="C8288" s="7" t="n">
        <v>5</v>
      </c>
      <c r="D8288" s="7" t="n">
        <v>3</v>
      </c>
      <c r="E8288" s="7" t="n">
        <v>1.5</v>
      </c>
      <c r="F8288" s="7" t="n">
        <v>0</v>
      </c>
    </row>
    <row r="8289" spans="1:10">
      <c r="A8289" t="s">
        <v>4</v>
      </c>
      <c r="B8289" s="4" t="s">
        <v>5</v>
      </c>
      <c r="C8289" s="4" t="s">
        <v>7</v>
      </c>
      <c r="D8289" s="4" t="s">
        <v>7</v>
      </c>
      <c r="E8289" s="4" t="s">
        <v>13</v>
      </c>
      <c r="F8289" s="4" t="s">
        <v>11</v>
      </c>
    </row>
    <row r="8290" spans="1:10">
      <c r="A8290" t="n">
        <v>85115</v>
      </c>
      <c r="B8290" s="53" t="n">
        <v>45</v>
      </c>
      <c r="C8290" s="7" t="n">
        <v>11</v>
      </c>
      <c r="D8290" s="7" t="n">
        <v>3</v>
      </c>
      <c r="E8290" s="7" t="n">
        <v>34</v>
      </c>
      <c r="F8290" s="7" t="n">
        <v>0</v>
      </c>
    </row>
    <row r="8291" spans="1:10">
      <c r="A8291" t="s">
        <v>4</v>
      </c>
      <c r="B8291" s="4" t="s">
        <v>5</v>
      </c>
      <c r="C8291" s="4" t="s">
        <v>11</v>
      </c>
      <c r="D8291" s="4" t="s">
        <v>7</v>
      </c>
      <c r="E8291" s="4" t="s">
        <v>8</v>
      </c>
      <c r="F8291" s="4" t="s">
        <v>13</v>
      </c>
      <c r="G8291" s="4" t="s">
        <v>13</v>
      </c>
      <c r="H8291" s="4" t="s">
        <v>13</v>
      </c>
    </row>
    <row r="8292" spans="1:10">
      <c r="A8292" t="n">
        <v>85124</v>
      </c>
      <c r="B8292" s="24" t="n">
        <v>48</v>
      </c>
      <c r="C8292" s="7" t="n">
        <v>0</v>
      </c>
      <c r="D8292" s="7" t="n">
        <v>0</v>
      </c>
      <c r="E8292" s="7" t="s">
        <v>742</v>
      </c>
      <c r="F8292" s="7" t="n">
        <v>0</v>
      </c>
      <c r="G8292" s="7" t="n">
        <v>1</v>
      </c>
      <c r="H8292" s="7" t="n">
        <v>0</v>
      </c>
    </row>
    <row r="8293" spans="1:10">
      <c r="A8293" t="s">
        <v>4</v>
      </c>
      <c r="B8293" s="4" t="s">
        <v>5</v>
      </c>
      <c r="C8293" s="4" t="s">
        <v>11</v>
      </c>
      <c r="D8293" s="4" t="s">
        <v>7</v>
      </c>
      <c r="E8293" s="4" t="s">
        <v>8</v>
      </c>
      <c r="F8293" s="4" t="s">
        <v>13</v>
      </c>
      <c r="G8293" s="4" t="s">
        <v>13</v>
      </c>
      <c r="H8293" s="4" t="s">
        <v>13</v>
      </c>
    </row>
    <row r="8294" spans="1:10">
      <c r="A8294" t="n">
        <v>85150</v>
      </c>
      <c r="B8294" s="24" t="n">
        <v>48</v>
      </c>
      <c r="C8294" s="7" t="n">
        <v>15</v>
      </c>
      <c r="D8294" s="7" t="n">
        <v>0</v>
      </c>
      <c r="E8294" s="7" t="s">
        <v>742</v>
      </c>
      <c r="F8294" s="7" t="n">
        <v>0</v>
      </c>
      <c r="G8294" s="7" t="n">
        <v>1</v>
      </c>
      <c r="H8294" s="7" t="n">
        <v>0</v>
      </c>
    </row>
    <row r="8295" spans="1:10">
      <c r="A8295" t="s">
        <v>4</v>
      </c>
      <c r="B8295" s="4" t="s">
        <v>5</v>
      </c>
      <c r="C8295" s="4" t="s">
        <v>11</v>
      </c>
      <c r="D8295" s="4" t="s">
        <v>11</v>
      </c>
      <c r="E8295" s="4" t="s">
        <v>11</v>
      </c>
    </row>
    <row r="8296" spans="1:10">
      <c r="A8296" t="n">
        <v>85176</v>
      </c>
      <c r="B8296" s="46" t="n">
        <v>61</v>
      </c>
      <c r="C8296" s="7" t="n">
        <v>15</v>
      </c>
      <c r="D8296" s="7" t="n">
        <v>0</v>
      </c>
      <c r="E8296" s="7" t="n">
        <v>1000</v>
      </c>
    </row>
    <row r="8297" spans="1:10">
      <c r="A8297" t="s">
        <v>4</v>
      </c>
      <c r="B8297" s="4" t="s">
        <v>5</v>
      </c>
      <c r="C8297" s="4" t="s">
        <v>11</v>
      </c>
      <c r="D8297" s="4" t="s">
        <v>11</v>
      </c>
      <c r="E8297" s="4" t="s">
        <v>11</v>
      </c>
    </row>
    <row r="8298" spans="1:10">
      <c r="A8298" t="n">
        <v>85183</v>
      </c>
      <c r="B8298" s="46" t="n">
        <v>61</v>
      </c>
      <c r="C8298" s="7" t="n">
        <v>0</v>
      </c>
      <c r="D8298" s="7" t="n">
        <v>15</v>
      </c>
      <c r="E8298" s="7" t="n">
        <v>1000</v>
      </c>
    </row>
    <row r="8299" spans="1:10">
      <c r="A8299" t="s">
        <v>4</v>
      </c>
      <c r="B8299" s="4" t="s">
        <v>5</v>
      </c>
      <c r="C8299" s="4" t="s">
        <v>7</v>
      </c>
      <c r="D8299" s="4" t="s">
        <v>11</v>
      </c>
    </row>
    <row r="8300" spans="1:10">
      <c r="A8300" t="n">
        <v>85190</v>
      </c>
      <c r="B8300" s="48" t="n">
        <v>58</v>
      </c>
      <c r="C8300" s="7" t="n">
        <v>255</v>
      </c>
      <c r="D8300" s="7" t="n">
        <v>0</v>
      </c>
    </row>
    <row r="8301" spans="1:10">
      <c r="A8301" t="s">
        <v>4</v>
      </c>
      <c r="B8301" s="4" t="s">
        <v>5</v>
      </c>
      <c r="C8301" s="4" t="s">
        <v>11</v>
      </c>
      <c r="D8301" s="4" t="s">
        <v>7</v>
      </c>
    </row>
    <row r="8302" spans="1:10">
      <c r="A8302" t="n">
        <v>85194</v>
      </c>
      <c r="B8302" s="39" t="n">
        <v>56</v>
      </c>
      <c r="C8302" s="7" t="n">
        <v>15</v>
      </c>
      <c r="D8302" s="7" t="n">
        <v>0</v>
      </c>
    </row>
    <row r="8303" spans="1:10">
      <c r="A8303" t="s">
        <v>4</v>
      </c>
      <c r="B8303" s="4" t="s">
        <v>5</v>
      </c>
      <c r="C8303" s="4" t="s">
        <v>7</v>
      </c>
      <c r="D8303" s="4" t="s">
        <v>11</v>
      </c>
      <c r="E8303" s="4" t="s">
        <v>8</v>
      </c>
    </row>
    <row r="8304" spans="1:10">
      <c r="A8304" t="n">
        <v>85198</v>
      </c>
      <c r="B8304" s="26" t="n">
        <v>51</v>
      </c>
      <c r="C8304" s="7" t="n">
        <v>4</v>
      </c>
      <c r="D8304" s="7" t="n">
        <v>0</v>
      </c>
      <c r="E8304" s="7" t="s">
        <v>73</v>
      </c>
    </row>
    <row r="8305" spans="1:8">
      <c r="A8305" t="s">
        <v>4</v>
      </c>
      <c r="B8305" s="4" t="s">
        <v>5</v>
      </c>
      <c r="C8305" s="4" t="s">
        <v>11</v>
      </c>
    </row>
    <row r="8306" spans="1:8">
      <c r="A8306" t="n">
        <v>85211</v>
      </c>
      <c r="B8306" s="29" t="n">
        <v>16</v>
      </c>
      <c r="C8306" s="7" t="n">
        <v>0</v>
      </c>
    </row>
    <row r="8307" spans="1:8">
      <c r="A8307" t="s">
        <v>4</v>
      </c>
      <c r="B8307" s="4" t="s">
        <v>5</v>
      </c>
      <c r="C8307" s="4" t="s">
        <v>11</v>
      </c>
      <c r="D8307" s="4" t="s">
        <v>51</v>
      </c>
      <c r="E8307" s="4" t="s">
        <v>7</v>
      </c>
      <c r="F8307" s="4" t="s">
        <v>7</v>
      </c>
    </row>
    <row r="8308" spans="1:8">
      <c r="A8308" t="n">
        <v>85214</v>
      </c>
      <c r="B8308" s="31" t="n">
        <v>26</v>
      </c>
      <c r="C8308" s="7" t="n">
        <v>0</v>
      </c>
      <c r="D8308" s="7" t="s">
        <v>864</v>
      </c>
      <c r="E8308" s="7" t="n">
        <v>2</v>
      </c>
      <c r="F8308" s="7" t="n">
        <v>0</v>
      </c>
    </row>
    <row r="8309" spans="1:8">
      <c r="A8309" t="s">
        <v>4</v>
      </c>
      <c r="B8309" s="4" t="s">
        <v>5</v>
      </c>
    </row>
    <row r="8310" spans="1:8">
      <c r="A8310" t="n">
        <v>85249</v>
      </c>
      <c r="B8310" s="32" t="n">
        <v>28</v>
      </c>
    </row>
    <row r="8311" spans="1:8">
      <c r="A8311" t="s">
        <v>4</v>
      </c>
      <c r="B8311" s="4" t="s">
        <v>5</v>
      </c>
      <c r="C8311" s="4" t="s">
        <v>7</v>
      </c>
      <c r="D8311" s="4" t="s">
        <v>11</v>
      </c>
      <c r="E8311" s="4" t="s">
        <v>8</v>
      </c>
    </row>
    <row r="8312" spans="1:8">
      <c r="A8312" t="n">
        <v>85250</v>
      </c>
      <c r="B8312" s="26" t="n">
        <v>51</v>
      </c>
      <c r="C8312" s="7" t="n">
        <v>4</v>
      </c>
      <c r="D8312" s="7" t="n">
        <v>15</v>
      </c>
      <c r="E8312" s="7" t="s">
        <v>385</v>
      </c>
    </row>
    <row r="8313" spans="1:8">
      <c r="A8313" t="s">
        <v>4</v>
      </c>
      <c r="B8313" s="4" t="s">
        <v>5</v>
      </c>
      <c r="C8313" s="4" t="s">
        <v>11</v>
      </c>
    </row>
    <row r="8314" spans="1:8">
      <c r="A8314" t="n">
        <v>85264</v>
      </c>
      <c r="B8314" s="29" t="n">
        <v>16</v>
      </c>
      <c r="C8314" s="7" t="n">
        <v>0</v>
      </c>
    </row>
    <row r="8315" spans="1:8">
      <c r="A8315" t="s">
        <v>4</v>
      </c>
      <c r="B8315" s="4" t="s">
        <v>5</v>
      </c>
      <c r="C8315" s="4" t="s">
        <v>11</v>
      </c>
      <c r="D8315" s="4" t="s">
        <v>51</v>
      </c>
      <c r="E8315" s="4" t="s">
        <v>7</v>
      </c>
      <c r="F8315" s="4" t="s">
        <v>7</v>
      </c>
      <c r="G8315" s="4" t="s">
        <v>51</v>
      </c>
      <c r="H8315" s="4" t="s">
        <v>7</v>
      </c>
      <c r="I8315" s="4" t="s">
        <v>7</v>
      </c>
    </row>
    <row r="8316" spans="1:8">
      <c r="A8316" t="n">
        <v>85267</v>
      </c>
      <c r="B8316" s="31" t="n">
        <v>26</v>
      </c>
      <c r="C8316" s="7" t="n">
        <v>15</v>
      </c>
      <c r="D8316" s="7" t="s">
        <v>865</v>
      </c>
      <c r="E8316" s="7" t="n">
        <v>2</v>
      </c>
      <c r="F8316" s="7" t="n">
        <v>3</v>
      </c>
      <c r="G8316" s="7" t="s">
        <v>866</v>
      </c>
      <c r="H8316" s="7" t="n">
        <v>2</v>
      </c>
      <c r="I8316" s="7" t="n">
        <v>0</v>
      </c>
    </row>
    <row r="8317" spans="1:8">
      <c r="A8317" t="s">
        <v>4</v>
      </c>
      <c r="B8317" s="4" t="s">
        <v>5</v>
      </c>
    </row>
    <row r="8318" spans="1:8">
      <c r="A8318" t="n">
        <v>85375</v>
      </c>
      <c r="B8318" s="32" t="n">
        <v>28</v>
      </c>
    </row>
    <row r="8319" spans="1:8">
      <c r="A8319" t="s">
        <v>4</v>
      </c>
      <c r="B8319" s="4" t="s">
        <v>5</v>
      </c>
      <c r="C8319" s="4" t="s">
        <v>7</v>
      </c>
      <c r="D8319" s="4" t="s">
        <v>11</v>
      </c>
      <c r="E8319" s="4" t="s">
        <v>8</v>
      </c>
    </row>
    <row r="8320" spans="1:8">
      <c r="A8320" t="n">
        <v>85376</v>
      </c>
      <c r="B8320" s="26" t="n">
        <v>51</v>
      </c>
      <c r="C8320" s="7" t="n">
        <v>4</v>
      </c>
      <c r="D8320" s="7" t="n">
        <v>0</v>
      </c>
      <c r="E8320" s="7" t="s">
        <v>546</v>
      </c>
    </row>
    <row r="8321" spans="1:9">
      <c r="A8321" t="s">
        <v>4</v>
      </c>
      <c r="B8321" s="4" t="s">
        <v>5</v>
      </c>
      <c r="C8321" s="4" t="s">
        <v>11</v>
      </c>
    </row>
    <row r="8322" spans="1:9">
      <c r="A8322" t="n">
        <v>85389</v>
      </c>
      <c r="B8322" s="29" t="n">
        <v>16</v>
      </c>
      <c r="C8322" s="7" t="n">
        <v>0</v>
      </c>
    </row>
    <row r="8323" spans="1:9">
      <c r="A8323" t="s">
        <v>4</v>
      </c>
      <c r="B8323" s="4" t="s">
        <v>5</v>
      </c>
      <c r="C8323" s="4" t="s">
        <v>11</v>
      </c>
      <c r="D8323" s="4" t="s">
        <v>51</v>
      </c>
      <c r="E8323" s="4" t="s">
        <v>7</v>
      </c>
      <c r="F8323" s="4" t="s">
        <v>7</v>
      </c>
    </row>
    <row r="8324" spans="1:9">
      <c r="A8324" t="n">
        <v>85392</v>
      </c>
      <c r="B8324" s="31" t="n">
        <v>26</v>
      </c>
      <c r="C8324" s="7" t="n">
        <v>0</v>
      </c>
      <c r="D8324" s="7" t="s">
        <v>867</v>
      </c>
      <c r="E8324" s="7" t="n">
        <v>2</v>
      </c>
      <c r="F8324" s="7" t="n">
        <v>0</v>
      </c>
    </row>
    <row r="8325" spans="1:9">
      <c r="A8325" t="s">
        <v>4</v>
      </c>
      <c r="B8325" s="4" t="s">
        <v>5</v>
      </c>
    </row>
    <row r="8326" spans="1:9">
      <c r="A8326" t="n">
        <v>85424</v>
      </c>
      <c r="B8326" s="32" t="n">
        <v>28</v>
      </c>
    </row>
    <row r="8327" spans="1:9">
      <c r="A8327" t="s">
        <v>4</v>
      </c>
      <c r="B8327" s="4" t="s">
        <v>5</v>
      </c>
      <c r="C8327" s="4" t="s">
        <v>7</v>
      </c>
      <c r="D8327" s="4" t="s">
        <v>11</v>
      </c>
      <c r="E8327" s="4" t="s">
        <v>8</v>
      </c>
    </row>
    <row r="8328" spans="1:9">
      <c r="A8328" t="n">
        <v>85425</v>
      </c>
      <c r="B8328" s="26" t="n">
        <v>51</v>
      </c>
      <c r="C8328" s="7" t="n">
        <v>4</v>
      </c>
      <c r="D8328" s="7" t="n">
        <v>15</v>
      </c>
      <c r="E8328" s="7" t="s">
        <v>490</v>
      </c>
    </row>
    <row r="8329" spans="1:9">
      <c r="A8329" t="s">
        <v>4</v>
      </c>
      <c r="B8329" s="4" t="s">
        <v>5</v>
      </c>
      <c r="C8329" s="4" t="s">
        <v>11</v>
      </c>
    </row>
    <row r="8330" spans="1:9">
      <c r="A8330" t="n">
        <v>85439</v>
      </c>
      <c r="B8330" s="29" t="n">
        <v>16</v>
      </c>
      <c r="C8330" s="7" t="n">
        <v>0</v>
      </c>
    </row>
    <row r="8331" spans="1:9">
      <c r="A8331" t="s">
        <v>4</v>
      </c>
      <c r="B8331" s="4" t="s">
        <v>5</v>
      </c>
      <c r="C8331" s="4" t="s">
        <v>11</v>
      </c>
      <c r="D8331" s="4" t="s">
        <v>51</v>
      </c>
      <c r="E8331" s="4" t="s">
        <v>7</v>
      </c>
      <c r="F8331" s="4" t="s">
        <v>7</v>
      </c>
      <c r="G8331" s="4" t="s">
        <v>51</v>
      </c>
      <c r="H8331" s="4" t="s">
        <v>7</v>
      </c>
      <c r="I8331" s="4" t="s">
        <v>7</v>
      </c>
      <c r="J8331" s="4" t="s">
        <v>51</v>
      </c>
      <c r="K8331" s="4" t="s">
        <v>7</v>
      </c>
      <c r="L8331" s="4" t="s">
        <v>7</v>
      </c>
    </row>
    <row r="8332" spans="1:9">
      <c r="A8332" t="n">
        <v>85442</v>
      </c>
      <c r="B8332" s="31" t="n">
        <v>26</v>
      </c>
      <c r="C8332" s="7" t="n">
        <v>15</v>
      </c>
      <c r="D8332" s="7" t="s">
        <v>868</v>
      </c>
      <c r="E8332" s="7" t="n">
        <v>2</v>
      </c>
      <c r="F8332" s="7" t="n">
        <v>3</v>
      </c>
      <c r="G8332" s="7" t="s">
        <v>869</v>
      </c>
      <c r="H8332" s="7" t="n">
        <v>2</v>
      </c>
      <c r="I8332" s="7" t="n">
        <v>3</v>
      </c>
      <c r="J8332" s="7" t="s">
        <v>870</v>
      </c>
      <c r="K8332" s="7" t="n">
        <v>2</v>
      </c>
      <c r="L8332" s="7" t="n">
        <v>0</v>
      </c>
    </row>
    <row r="8333" spans="1:9">
      <c r="A8333" t="s">
        <v>4</v>
      </c>
      <c r="B8333" s="4" t="s">
        <v>5</v>
      </c>
    </row>
    <row r="8334" spans="1:9">
      <c r="A8334" t="n">
        <v>85755</v>
      </c>
      <c r="B8334" s="32" t="n">
        <v>28</v>
      </c>
    </row>
    <row r="8335" spans="1:9">
      <c r="A8335" t="s">
        <v>4</v>
      </c>
      <c r="B8335" s="4" t="s">
        <v>5</v>
      </c>
      <c r="C8335" s="4" t="s">
        <v>7</v>
      </c>
      <c r="D8335" s="4" t="s">
        <v>11</v>
      </c>
      <c r="E8335" s="4" t="s">
        <v>8</v>
      </c>
    </row>
    <row r="8336" spans="1:9">
      <c r="A8336" t="n">
        <v>85756</v>
      </c>
      <c r="B8336" s="26" t="n">
        <v>51</v>
      </c>
      <c r="C8336" s="7" t="n">
        <v>4</v>
      </c>
      <c r="D8336" s="7" t="n">
        <v>0</v>
      </c>
      <c r="E8336" s="7" t="s">
        <v>833</v>
      </c>
    </row>
    <row r="8337" spans="1:12">
      <c r="A8337" t="s">
        <v>4</v>
      </c>
      <c r="B8337" s="4" t="s">
        <v>5</v>
      </c>
      <c r="C8337" s="4" t="s">
        <v>11</v>
      </c>
    </row>
    <row r="8338" spans="1:12">
      <c r="A8338" t="n">
        <v>85769</v>
      </c>
      <c r="B8338" s="29" t="n">
        <v>16</v>
      </c>
      <c r="C8338" s="7" t="n">
        <v>0</v>
      </c>
    </row>
    <row r="8339" spans="1:12">
      <c r="A8339" t="s">
        <v>4</v>
      </c>
      <c r="B8339" s="4" t="s">
        <v>5</v>
      </c>
      <c r="C8339" s="4" t="s">
        <v>11</v>
      </c>
      <c r="D8339" s="4" t="s">
        <v>51</v>
      </c>
      <c r="E8339" s="4" t="s">
        <v>7</v>
      </c>
      <c r="F8339" s="4" t="s">
        <v>7</v>
      </c>
      <c r="G8339" s="4" t="s">
        <v>51</v>
      </c>
      <c r="H8339" s="4" t="s">
        <v>7</v>
      </c>
      <c r="I8339" s="4" t="s">
        <v>7</v>
      </c>
    </row>
    <row r="8340" spans="1:12">
      <c r="A8340" t="n">
        <v>85772</v>
      </c>
      <c r="B8340" s="31" t="n">
        <v>26</v>
      </c>
      <c r="C8340" s="7" t="n">
        <v>0</v>
      </c>
      <c r="D8340" s="7" t="s">
        <v>871</v>
      </c>
      <c r="E8340" s="7" t="n">
        <v>2</v>
      </c>
      <c r="F8340" s="7" t="n">
        <v>3</v>
      </c>
      <c r="G8340" s="7" t="s">
        <v>872</v>
      </c>
      <c r="H8340" s="7" t="n">
        <v>2</v>
      </c>
      <c r="I8340" s="7" t="n">
        <v>0</v>
      </c>
    </row>
    <row r="8341" spans="1:12">
      <c r="A8341" t="s">
        <v>4</v>
      </c>
      <c r="B8341" s="4" t="s">
        <v>5</v>
      </c>
    </row>
    <row r="8342" spans="1:12">
      <c r="A8342" t="n">
        <v>85884</v>
      </c>
      <c r="B8342" s="32" t="n">
        <v>28</v>
      </c>
    </row>
    <row r="8343" spans="1:12">
      <c r="A8343" t="s">
        <v>4</v>
      </c>
      <c r="B8343" s="4" t="s">
        <v>5</v>
      </c>
      <c r="C8343" s="4" t="s">
        <v>7</v>
      </c>
      <c r="D8343" s="4" t="s">
        <v>11</v>
      </c>
      <c r="E8343" s="4" t="s">
        <v>13</v>
      </c>
    </row>
    <row r="8344" spans="1:12">
      <c r="A8344" t="n">
        <v>85885</v>
      </c>
      <c r="B8344" s="48" t="n">
        <v>58</v>
      </c>
      <c r="C8344" s="7" t="n">
        <v>0</v>
      </c>
      <c r="D8344" s="7" t="n">
        <v>2000</v>
      </c>
      <c r="E8344" s="7" t="n">
        <v>1</v>
      </c>
    </row>
    <row r="8345" spans="1:12">
      <c r="A8345" t="s">
        <v>4</v>
      </c>
      <c r="B8345" s="4" t="s">
        <v>5</v>
      </c>
      <c r="C8345" s="4" t="s">
        <v>7</v>
      </c>
      <c r="D8345" s="4" t="s">
        <v>11</v>
      </c>
    </row>
    <row r="8346" spans="1:12">
      <c r="A8346" t="n">
        <v>85893</v>
      </c>
      <c r="B8346" s="48" t="n">
        <v>58</v>
      </c>
      <c r="C8346" s="7" t="n">
        <v>255</v>
      </c>
      <c r="D8346" s="7" t="n">
        <v>0</v>
      </c>
    </row>
    <row r="8347" spans="1:12">
      <c r="A8347" t="s">
        <v>4</v>
      </c>
      <c r="B8347" s="4" t="s">
        <v>5</v>
      </c>
      <c r="C8347" s="4" t="s">
        <v>7</v>
      </c>
      <c r="D8347" s="4" t="s">
        <v>11</v>
      </c>
      <c r="E8347" s="4" t="s">
        <v>11</v>
      </c>
      <c r="F8347" s="4" t="s">
        <v>11</v>
      </c>
      <c r="G8347" s="4" t="s">
        <v>11</v>
      </c>
      <c r="H8347" s="4" t="s">
        <v>7</v>
      </c>
    </row>
    <row r="8348" spans="1:12">
      <c r="A8348" t="n">
        <v>85897</v>
      </c>
      <c r="B8348" s="56" t="n">
        <v>25</v>
      </c>
      <c r="C8348" s="7" t="n">
        <v>5</v>
      </c>
      <c r="D8348" s="7" t="n">
        <v>65535</v>
      </c>
      <c r="E8348" s="7" t="n">
        <v>500</v>
      </c>
      <c r="F8348" s="7" t="n">
        <v>800</v>
      </c>
      <c r="G8348" s="7" t="n">
        <v>140</v>
      </c>
      <c r="H8348" s="7" t="n">
        <v>0</v>
      </c>
    </row>
    <row r="8349" spans="1:12">
      <c r="A8349" t="s">
        <v>4</v>
      </c>
      <c r="B8349" s="4" t="s">
        <v>5</v>
      </c>
      <c r="C8349" s="4" t="s">
        <v>11</v>
      </c>
      <c r="D8349" s="4" t="s">
        <v>7</v>
      </c>
      <c r="E8349" s="4" t="s">
        <v>51</v>
      </c>
      <c r="F8349" s="4" t="s">
        <v>7</v>
      </c>
      <c r="G8349" s="4" t="s">
        <v>7</v>
      </c>
    </row>
    <row r="8350" spans="1:12">
      <c r="A8350" t="n">
        <v>85908</v>
      </c>
      <c r="B8350" s="57" t="n">
        <v>24</v>
      </c>
      <c r="C8350" s="7" t="n">
        <v>65533</v>
      </c>
      <c r="D8350" s="7" t="n">
        <v>11</v>
      </c>
      <c r="E8350" s="7" t="s">
        <v>873</v>
      </c>
      <c r="F8350" s="7" t="n">
        <v>2</v>
      </c>
      <c r="G8350" s="7" t="n">
        <v>0</v>
      </c>
    </row>
    <row r="8351" spans="1:12">
      <c r="A8351" t="s">
        <v>4</v>
      </c>
      <c r="B8351" s="4" t="s">
        <v>5</v>
      </c>
    </row>
    <row r="8352" spans="1:12">
      <c r="A8352" t="n">
        <v>86021</v>
      </c>
      <c r="B8352" s="32" t="n">
        <v>28</v>
      </c>
    </row>
    <row r="8353" spans="1:9">
      <c r="A8353" t="s">
        <v>4</v>
      </c>
      <c r="B8353" s="4" t="s">
        <v>5</v>
      </c>
      <c r="C8353" s="4" t="s">
        <v>11</v>
      </c>
      <c r="D8353" s="4" t="s">
        <v>7</v>
      </c>
      <c r="E8353" s="4" t="s">
        <v>51</v>
      </c>
      <c r="F8353" s="4" t="s">
        <v>7</v>
      </c>
      <c r="G8353" s="4" t="s">
        <v>7</v>
      </c>
    </row>
    <row r="8354" spans="1:9">
      <c r="A8354" t="n">
        <v>86022</v>
      </c>
      <c r="B8354" s="57" t="n">
        <v>24</v>
      </c>
      <c r="C8354" s="7" t="n">
        <v>65533</v>
      </c>
      <c r="D8354" s="7" t="n">
        <v>11</v>
      </c>
      <c r="E8354" s="7" t="s">
        <v>874</v>
      </c>
      <c r="F8354" s="7" t="n">
        <v>2</v>
      </c>
      <c r="G8354" s="7" t="n">
        <v>0</v>
      </c>
    </row>
    <row r="8355" spans="1:9">
      <c r="A8355" t="s">
        <v>4</v>
      </c>
      <c r="B8355" s="4" t="s">
        <v>5</v>
      </c>
    </row>
    <row r="8356" spans="1:9">
      <c r="A8356" t="n">
        <v>86099</v>
      </c>
      <c r="B8356" s="32" t="n">
        <v>28</v>
      </c>
    </row>
    <row r="8357" spans="1:9">
      <c r="A8357" t="s">
        <v>4</v>
      </c>
      <c r="B8357" s="4" t="s">
        <v>5</v>
      </c>
      <c r="C8357" s="4" t="s">
        <v>7</v>
      </c>
    </row>
    <row r="8358" spans="1:9">
      <c r="A8358" t="n">
        <v>86100</v>
      </c>
      <c r="B8358" s="58" t="n">
        <v>27</v>
      </c>
      <c r="C8358" s="7" t="n">
        <v>0</v>
      </c>
    </row>
    <row r="8359" spans="1:9">
      <c r="A8359" t="s">
        <v>4</v>
      </c>
      <c r="B8359" s="4" t="s">
        <v>5</v>
      </c>
      <c r="C8359" s="4" t="s">
        <v>7</v>
      </c>
    </row>
    <row r="8360" spans="1:9">
      <c r="A8360" t="n">
        <v>86102</v>
      </c>
      <c r="B8360" s="58" t="n">
        <v>27</v>
      </c>
      <c r="C8360" s="7" t="n">
        <v>1</v>
      </c>
    </row>
    <row r="8361" spans="1:9">
      <c r="A8361" t="s">
        <v>4</v>
      </c>
      <c r="B8361" s="4" t="s">
        <v>5</v>
      </c>
      <c r="C8361" s="4" t="s">
        <v>7</v>
      </c>
      <c r="D8361" s="4" t="s">
        <v>11</v>
      </c>
      <c r="E8361" s="4" t="s">
        <v>11</v>
      </c>
      <c r="F8361" s="4" t="s">
        <v>11</v>
      </c>
      <c r="G8361" s="4" t="s">
        <v>11</v>
      </c>
      <c r="H8361" s="4" t="s">
        <v>7</v>
      </c>
    </row>
    <row r="8362" spans="1:9">
      <c r="A8362" t="n">
        <v>86104</v>
      </c>
      <c r="B8362" s="56" t="n">
        <v>25</v>
      </c>
      <c r="C8362" s="7" t="n">
        <v>5</v>
      </c>
      <c r="D8362" s="7" t="n">
        <v>65535</v>
      </c>
      <c r="E8362" s="7" t="n">
        <v>65535</v>
      </c>
      <c r="F8362" s="7" t="n">
        <v>65535</v>
      </c>
      <c r="G8362" s="7" t="n">
        <v>65535</v>
      </c>
      <c r="H8362" s="7" t="n">
        <v>0</v>
      </c>
    </row>
    <row r="8363" spans="1:9">
      <c r="A8363" t="s">
        <v>4</v>
      </c>
      <c r="B8363" s="4" t="s">
        <v>5</v>
      </c>
      <c r="C8363" s="4" t="s">
        <v>7</v>
      </c>
      <c r="D8363" s="4" t="s">
        <v>11</v>
      </c>
      <c r="E8363" s="4" t="s">
        <v>7</v>
      </c>
    </row>
    <row r="8364" spans="1:9">
      <c r="A8364" t="n">
        <v>86115</v>
      </c>
      <c r="B8364" s="14" t="n">
        <v>49</v>
      </c>
      <c r="C8364" s="7" t="n">
        <v>1</v>
      </c>
      <c r="D8364" s="7" t="n">
        <v>4000</v>
      </c>
      <c r="E8364" s="7" t="n">
        <v>0</v>
      </c>
    </row>
    <row r="8365" spans="1:9">
      <c r="A8365" t="s">
        <v>4</v>
      </c>
      <c r="B8365" s="4" t="s">
        <v>5</v>
      </c>
      <c r="C8365" s="4" t="s">
        <v>7</v>
      </c>
      <c r="D8365" s="4" t="s">
        <v>7</v>
      </c>
    </row>
    <row r="8366" spans="1:9">
      <c r="A8366" t="n">
        <v>86120</v>
      </c>
      <c r="B8366" s="14" t="n">
        <v>49</v>
      </c>
      <c r="C8366" s="7" t="n">
        <v>2</v>
      </c>
      <c r="D8366" s="7" t="n">
        <v>0</v>
      </c>
    </row>
    <row r="8367" spans="1:9">
      <c r="A8367" t="s">
        <v>4</v>
      </c>
      <c r="B8367" s="4" t="s">
        <v>5</v>
      </c>
      <c r="C8367" s="4" t="s">
        <v>11</v>
      </c>
    </row>
    <row r="8368" spans="1:9">
      <c r="A8368" t="n">
        <v>86123</v>
      </c>
      <c r="B8368" s="29" t="n">
        <v>16</v>
      </c>
      <c r="C8368" s="7" t="n">
        <v>200</v>
      </c>
    </row>
    <row r="8369" spans="1:8">
      <c r="A8369" t="s">
        <v>4</v>
      </c>
      <c r="B8369" s="4" t="s">
        <v>5</v>
      </c>
      <c r="C8369" s="4" t="s">
        <v>7</v>
      </c>
      <c r="D8369" s="4" t="s">
        <v>11</v>
      </c>
      <c r="E8369" s="4" t="s">
        <v>13</v>
      </c>
      <c r="F8369" s="4" t="s">
        <v>11</v>
      </c>
      <c r="G8369" s="4" t="s">
        <v>14</v>
      </c>
      <c r="H8369" s="4" t="s">
        <v>14</v>
      </c>
      <c r="I8369" s="4" t="s">
        <v>11</v>
      </c>
      <c r="J8369" s="4" t="s">
        <v>11</v>
      </c>
      <c r="K8369" s="4" t="s">
        <v>14</v>
      </c>
      <c r="L8369" s="4" t="s">
        <v>14</v>
      </c>
      <c r="M8369" s="4" t="s">
        <v>14</v>
      </c>
      <c r="N8369" s="4" t="s">
        <v>14</v>
      </c>
      <c r="O8369" s="4" t="s">
        <v>8</v>
      </c>
    </row>
    <row r="8370" spans="1:8">
      <c r="A8370" t="n">
        <v>86126</v>
      </c>
      <c r="B8370" s="15" t="n">
        <v>50</v>
      </c>
      <c r="C8370" s="7" t="n">
        <v>0</v>
      </c>
      <c r="D8370" s="7" t="n">
        <v>12101</v>
      </c>
      <c r="E8370" s="7" t="n">
        <v>1</v>
      </c>
      <c r="F8370" s="7" t="n">
        <v>0</v>
      </c>
      <c r="G8370" s="7" t="n">
        <v>0</v>
      </c>
      <c r="H8370" s="7" t="n">
        <v>0</v>
      </c>
      <c r="I8370" s="7" t="n">
        <v>0</v>
      </c>
      <c r="J8370" s="7" t="n">
        <v>65533</v>
      </c>
      <c r="K8370" s="7" t="n">
        <v>0</v>
      </c>
      <c r="L8370" s="7" t="n">
        <v>0</v>
      </c>
      <c r="M8370" s="7" t="n">
        <v>0</v>
      </c>
      <c r="N8370" s="7" t="n">
        <v>0</v>
      </c>
      <c r="O8370" s="7" t="s">
        <v>22</v>
      </c>
    </row>
    <row r="8371" spans="1:8">
      <c r="A8371" t="s">
        <v>4</v>
      </c>
      <c r="B8371" s="4" t="s">
        <v>5</v>
      </c>
      <c r="C8371" s="4" t="s">
        <v>7</v>
      </c>
      <c r="D8371" s="4" t="s">
        <v>11</v>
      </c>
      <c r="E8371" s="4" t="s">
        <v>11</v>
      </c>
      <c r="F8371" s="4" t="s">
        <v>11</v>
      </c>
      <c r="G8371" s="4" t="s">
        <v>11</v>
      </c>
      <c r="H8371" s="4" t="s">
        <v>7</v>
      </c>
    </row>
    <row r="8372" spans="1:8">
      <c r="A8372" t="n">
        <v>86165</v>
      </c>
      <c r="B8372" s="56" t="n">
        <v>25</v>
      </c>
      <c r="C8372" s="7" t="n">
        <v>5</v>
      </c>
      <c r="D8372" s="7" t="n">
        <v>65535</v>
      </c>
      <c r="E8372" s="7" t="n">
        <v>65535</v>
      </c>
      <c r="F8372" s="7" t="n">
        <v>65535</v>
      </c>
      <c r="G8372" s="7" t="n">
        <v>65535</v>
      </c>
      <c r="H8372" s="7" t="n">
        <v>0</v>
      </c>
    </row>
    <row r="8373" spans="1:8">
      <c r="A8373" t="s">
        <v>4</v>
      </c>
      <c r="B8373" s="4" t="s">
        <v>5</v>
      </c>
      <c r="C8373" s="4" t="s">
        <v>11</v>
      </c>
      <c r="D8373" s="4" t="s">
        <v>7</v>
      </c>
      <c r="E8373" s="4" t="s">
        <v>7</v>
      </c>
      <c r="F8373" s="4" t="s">
        <v>51</v>
      </c>
      <c r="G8373" s="4" t="s">
        <v>7</v>
      </c>
      <c r="H8373" s="4" t="s">
        <v>7</v>
      </c>
    </row>
    <row r="8374" spans="1:8">
      <c r="A8374" t="n">
        <v>86176</v>
      </c>
      <c r="B8374" s="57" t="n">
        <v>24</v>
      </c>
      <c r="C8374" s="7" t="n">
        <v>65533</v>
      </c>
      <c r="D8374" s="7" t="n">
        <v>11</v>
      </c>
      <c r="E8374" s="7" t="n">
        <v>6</v>
      </c>
      <c r="F8374" s="7" t="s">
        <v>875</v>
      </c>
      <c r="G8374" s="7" t="n">
        <v>2</v>
      </c>
      <c r="H8374" s="7" t="n">
        <v>0</v>
      </c>
    </row>
    <row r="8375" spans="1:8">
      <c r="A8375" t="s">
        <v>4</v>
      </c>
      <c r="B8375" s="4" t="s">
        <v>5</v>
      </c>
    </row>
    <row r="8376" spans="1:8">
      <c r="A8376" t="n">
        <v>86226</v>
      </c>
      <c r="B8376" s="32" t="n">
        <v>28</v>
      </c>
    </row>
    <row r="8377" spans="1:8">
      <c r="A8377" t="s">
        <v>4</v>
      </c>
      <c r="B8377" s="4" t="s">
        <v>5</v>
      </c>
      <c r="C8377" s="4" t="s">
        <v>7</v>
      </c>
    </row>
    <row r="8378" spans="1:8">
      <c r="A8378" t="n">
        <v>86227</v>
      </c>
      <c r="B8378" s="58" t="n">
        <v>27</v>
      </c>
      <c r="C8378" s="7" t="n">
        <v>0</v>
      </c>
    </row>
    <row r="8379" spans="1:8">
      <c r="A8379" t="s">
        <v>4</v>
      </c>
      <c r="B8379" s="4" t="s">
        <v>5</v>
      </c>
      <c r="C8379" s="4" t="s">
        <v>7</v>
      </c>
    </row>
    <row r="8380" spans="1:8">
      <c r="A8380" t="n">
        <v>86229</v>
      </c>
      <c r="B8380" s="58" t="n">
        <v>27</v>
      </c>
      <c r="C8380" s="7" t="n">
        <v>1</v>
      </c>
    </row>
    <row r="8381" spans="1:8">
      <c r="A8381" t="s">
        <v>4</v>
      </c>
      <c r="B8381" s="4" t="s">
        <v>5</v>
      </c>
      <c r="C8381" s="4" t="s">
        <v>7</v>
      </c>
      <c r="D8381" s="4" t="s">
        <v>11</v>
      </c>
      <c r="E8381" s="4" t="s">
        <v>11</v>
      </c>
      <c r="F8381" s="4" t="s">
        <v>11</v>
      </c>
      <c r="G8381" s="4" t="s">
        <v>11</v>
      </c>
      <c r="H8381" s="4" t="s">
        <v>7</v>
      </c>
    </row>
    <row r="8382" spans="1:8">
      <c r="A8382" t="n">
        <v>86231</v>
      </c>
      <c r="B8382" s="56" t="n">
        <v>25</v>
      </c>
      <c r="C8382" s="7" t="n">
        <v>5</v>
      </c>
      <c r="D8382" s="7" t="n">
        <v>65535</v>
      </c>
      <c r="E8382" s="7" t="n">
        <v>65535</v>
      </c>
      <c r="F8382" s="7" t="n">
        <v>65535</v>
      </c>
      <c r="G8382" s="7" t="n">
        <v>65535</v>
      </c>
      <c r="H8382" s="7" t="n">
        <v>0</v>
      </c>
    </row>
    <row r="8383" spans="1:8">
      <c r="A8383" t="s">
        <v>4</v>
      </c>
      <c r="B8383" s="4" t="s">
        <v>5</v>
      </c>
      <c r="C8383" s="4" t="s">
        <v>11</v>
      </c>
    </row>
    <row r="8384" spans="1:8">
      <c r="A8384" t="n">
        <v>86242</v>
      </c>
      <c r="B8384" s="29" t="n">
        <v>16</v>
      </c>
      <c r="C8384" s="7" t="n">
        <v>300</v>
      </c>
    </row>
    <row r="8385" spans="1:15">
      <c r="A8385" t="s">
        <v>4</v>
      </c>
      <c r="B8385" s="4" t="s">
        <v>5</v>
      </c>
      <c r="C8385" s="4" t="s">
        <v>7</v>
      </c>
      <c r="D8385" s="4" t="s">
        <v>11</v>
      </c>
      <c r="E8385" s="4" t="s">
        <v>11</v>
      </c>
      <c r="F8385" s="4" t="s">
        <v>11</v>
      </c>
      <c r="G8385" s="4" t="s">
        <v>14</v>
      </c>
    </row>
    <row r="8386" spans="1:15">
      <c r="A8386" t="n">
        <v>86245</v>
      </c>
      <c r="B8386" s="74" t="n">
        <v>95</v>
      </c>
      <c r="C8386" s="7" t="n">
        <v>6</v>
      </c>
      <c r="D8386" s="7" t="n">
        <v>0</v>
      </c>
      <c r="E8386" s="7" t="n">
        <v>15</v>
      </c>
      <c r="F8386" s="7" t="n">
        <v>500</v>
      </c>
      <c r="G8386" s="7" t="n">
        <v>0</v>
      </c>
    </row>
    <row r="8387" spans="1:15">
      <c r="A8387" t="s">
        <v>4</v>
      </c>
      <c r="B8387" s="4" t="s">
        <v>5</v>
      </c>
      <c r="C8387" s="4" t="s">
        <v>7</v>
      </c>
      <c r="D8387" s="4" t="s">
        <v>11</v>
      </c>
    </row>
    <row r="8388" spans="1:15">
      <c r="A8388" t="n">
        <v>86257</v>
      </c>
      <c r="B8388" s="74" t="n">
        <v>95</v>
      </c>
      <c r="C8388" s="7" t="n">
        <v>7</v>
      </c>
      <c r="D8388" s="7" t="n">
        <v>0</v>
      </c>
    </row>
    <row r="8389" spans="1:15">
      <c r="A8389" t="s">
        <v>4</v>
      </c>
      <c r="B8389" s="4" t="s">
        <v>5</v>
      </c>
      <c r="C8389" s="4" t="s">
        <v>7</v>
      </c>
      <c r="D8389" s="4" t="s">
        <v>11</v>
      </c>
    </row>
    <row r="8390" spans="1:15">
      <c r="A8390" t="n">
        <v>86261</v>
      </c>
      <c r="B8390" s="74" t="n">
        <v>95</v>
      </c>
      <c r="C8390" s="7" t="n">
        <v>9</v>
      </c>
      <c r="D8390" s="7" t="n">
        <v>0</v>
      </c>
    </row>
    <row r="8391" spans="1:15">
      <c r="A8391" t="s">
        <v>4</v>
      </c>
      <c r="B8391" s="4" t="s">
        <v>5</v>
      </c>
      <c r="C8391" s="4" t="s">
        <v>7</v>
      </c>
      <c r="D8391" s="4" t="s">
        <v>11</v>
      </c>
    </row>
    <row r="8392" spans="1:15">
      <c r="A8392" t="n">
        <v>86265</v>
      </c>
      <c r="B8392" s="74" t="n">
        <v>95</v>
      </c>
      <c r="C8392" s="7" t="n">
        <v>8</v>
      </c>
      <c r="D8392" s="7" t="n">
        <v>0</v>
      </c>
    </row>
    <row r="8393" spans="1:15">
      <c r="A8393" t="s">
        <v>4</v>
      </c>
      <c r="B8393" s="4" t="s">
        <v>5</v>
      </c>
      <c r="C8393" s="4" t="s">
        <v>11</v>
      </c>
    </row>
    <row r="8394" spans="1:15">
      <c r="A8394" t="n">
        <v>86269</v>
      </c>
      <c r="B8394" s="29" t="n">
        <v>16</v>
      </c>
      <c r="C8394" s="7" t="n">
        <v>500</v>
      </c>
    </row>
    <row r="8395" spans="1:15">
      <c r="A8395" t="s">
        <v>4</v>
      </c>
      <c r="B8395" s="4" t="s">
        <v>5</v>
      </c>
      <c r="C8395" s="4" t="s">
        <v>7</v>
      </c>
      <c r="D8395" s="4" t="s">
        <v>7</v>
      </c>
      <c r="E8395" s="4" t="s">
        <v>7</v>
      </c>
      <c r="F8395" s="4" t="s">
        <v>7</v>
      </c>
      <c r="G8395" s="4" t="s">
        <v>14</v>
      </c>
      <c r="H8395" s="4" t="s">
        <v>7</v>
      </c>
      <c r="I8395" s="4" t="s">
        <v>7</v>
      </c>
      <c r="J8395" s="4" t="s">
        <v>7</v>
      </c>
    </row>
    <row r="8396" spans="1:15">
      <c r="A8396" t="n">
        <v>86272</v>
      </c>
      <c r="B8396" s="59" t="n">
        <v>18</v>
      </c>
      <c r="C8396" s="7" t="n">
        <v>9</v>
      </c>
      <c r="D8396" s="7" t="n">
        <v>35</v>
      </c>
      <c r="E8396" s="7" t="n">
        <v>9</v>
      </c>
      <c r="F8396" s="7" t="n">
        <v>0</v>
      </c>
      <c r="G8396" s="7" t="n">
        <v>1</v>
      </c>
      <c r="H8396" s="7" t="n">
        <v>13</v>
      </c>
      <c r="I8396" s="7" t="n">
        <v>19</v>
      </c>
      <c r="J8396" s="7" t="n">
        <v>1</v>
      </c>
    </row>
    <row r="8397" spans="1:15">
      <c r="A8397" t="s">
        <v>4</v>
      </c>
      <c r="B8397" s="4" t="s">
        <v>5</v>
      </c>
      <c r="C8397" s="4" t="s">
        <v>7</v>
      </c>
      <c r="D8397" s="4" t="s">
        <v>11</v>
      </c>
      <c r="E8397" s="4" t="s">
        <v>7</v>
      </c>
    </row>
    <row r="8398" spans="1:15">
      <c r="A8398" t="n">
        <v>86284</v>
      </c>
      <c r="B8398" s="23" t="n">
        <v>36</v>
      </c>
      <c r="C8398" s="7" t="n">
        <v>9</v>
      </c>
      <c r="D8398" s="7" t="n">
        <v>0</v>
      </c>
      <c r="E8398" s="7" t="n">
        <v>0</v>
      </c>
    </row>
    <row r="8399" spans="1:15">
      <c r="A8399" t="s">
        <v>4</v>
      </c>
      <c r="B8399" s="4" t="s">
        <v>5</v>
      </c>
      <c r="C8399" s="4" t="s">
        <v>7</v>
      </c>
      <c r="D8399" s="4" t="s">
        <v>11</v>
      </c>
      <c r="E8399" s="4" t="s">
        <v>7</v>
      </c>
    </row>
    <row r="8400" spans="1:15">
      <c r="A8400" t="n">
        <v>86289</v>
      </c>
      <c r="B8400" s="23" t="n">
        <v>36</v>
      </c>
      <c r="C8400" s="7" t="n">
        <v>9</v>
      </c>
      <c r="D8400" s="7" t="n">
        <v>15</v>
      </c>
      <c r="E8400" s="7" t="n">
        <v>0</v>
      </c>
    </row>
    <row r="8401" spans="1:10">
      <c r="A8401" t="s">
        <v>4</v>
      </c>
      <c r="B8401" s="4" t="s">
        <v>5</v>
      </c>
      <c r="C8401" s="4" t="s">
        <v>11</v>
      </c>
    </row>
    <row r="8402" spans="1:10">
      <c r="A8402" t="n">
        <v>86294</v>
      </c>
      <c r="B8402" s="33" t="n">
        <v>12</v>
      </c>
      <c r="C8402" s="7" t="n">
        <v>10869</v>
      </c>
    </row>
    <row r="8403" spans="1:10">
      <c r="A8403" t="s">
        <v>4</v>
      </c>
      <c r="B8403" s="4" t="s">
        <v>5</v>
      </c>
      <c r="C8403" s="4" t="s">
        <v>11</v>
      </c>
      <c r="D8403" s="4" t="s">
        <v>13</v>
      </c>
      <c r="E8403" s="4" t="s">
        <v>13</v>
      </c>
      <c r="F8403" s="4" t="s">
        <v>13</v>
      </c>
      <c r="G8403" s="4" t="s">
        <v>13</v>
      </c>
    </row>
    <row r="8404" spans="1:10">
      <c r="A8404" t="n">
        <v>86297</v>
      </c>
      <c r="B8404" s="22" t="n">
        <v>46</v>
      </c>
      <c r="C8404" s="7" t="n">
        <v>61456</v>
      </c>
      <c r="D8404" s="7" t="n">
        <v>0</v>
      </c>
      <c r="E8404" s="7" t="n">
        <v>0</v>
      </c>
      <c r="F8404" s="7" t="n">
        <v>0</v>
      </c>
      <c r="G8404" s="7" t="n">
        <v>0</v>
      </c>
    </row>
    <row r="8405" spans="1:10">
      <c r="A8405" t="s">
        <v>4</v>
      </c>
      <c r="B8405" s="4" t="s">
        <v>5</v>
      </c>
      <c r="C8405" s="4" t="s">
        <v>7</v>
      </c>
      <c r="D8405" s="4" t="s">
        <v>11</v>
      </c>
    </row>
    <row r="8406" spans="1:10">
      <c r="A8406" t="n">
        <v>86316</v>
      </c>
      <c r="B8406" s="8" t="n">
        <v>162</v>
      </c>
      <c r="C8406" s="7" t="n">
        <v>1</v>
      </c>
      <c r="D8406" s="7" t="n">
        <v>0</v>
      </c>
    </row>
    <row r="8407" spans="1:10">
      <c r="A8407" t="s">
        <v>4</v>
      </c>
      <c r="B8407" s="4" t="s">
        <v>5</v>
      </c>
    </row>
    <row r="8408" spans="1:10">
      <c r="A8408" t="n">
        <v>86320</v>
      </c>
      <c r="B8408" s="5" t="n">
        <v>1</v>
      </c>
    </row>
    <row r="8409" spans="1:10" s="3" customFormat="1" customHeight="0">
      <c r="A8409" s="3" t="s">
        <v>2</v>
      </c>
      <c r="B8409" s="3" t="s">
        <v>876</v>
      </c>
    </row>
    <row r="8410" spans="1:10">
      <c r="A8410" t="s">
        <v>4</v>
      </c>
      <c r="B8410" s="4" t="s">
        <v>5</v>
      </c>
      <c r="C8410" s="4" t="s">
        <v>7</v>
      </c>
      <c r="D8410" s="4" t="s">
        <v>7</v>
      </c>
      <c r="E8410" s="4" t="s">
        <v>7</v>
      </c>
      <c r="F8410" s="4" t="s">
        <v>7</v>
      </c>
    </row>
    <row r="8411" spans="1:10">
      <c r="A8411" t="n">
        <v>86324</v>
      </c>
      <c r="B8411" s="9" t="n">
        <v>14</v>
      </c>
      <c r="C8411" s="7" t="n">
        <v>2</v>
      </c>
      <c r="D8411" s="7" t="n">
        <v>0</v>
      </c>
      <c r="E8411" s="7" t="n">
        <v>0</v>
      </c>
      <c r="F8411" s="7" t="n">
        <v>0</v>
      </c>
    </row>
    <row r="8412" spans="1:10">
      <c r="A8412" t="s">
        <v>4</v>
      </c>
      <c r="B8412" s="4" t="s">
        <v>5</v>
      </c>
      <c r="C8412" s="4" t="s">
        <v>7</v>
      </c>
      <c r="D8412" s="40" t="s">
        <v>168</v>
      </c>
      <c r="E8412" s="4" t="s">
        <v>5</v>
      </c>
      <c r="F8412" s="4" t="s">
        <v>7</v>
      </c>
      <c r="G8412" s="4" t="s">
        <v>11</v>
      </c>
      <c r="H8412" s="40" t="s">
        <v>169</v>
      </c>
      <c r="I8412" s="4" t="s">
        <v>7</v>
      </c>
      <c r="J8412" s="4" t="s">
        <v>14</v>
      </c>
      <c r="K8412" s="4" t="s">
        <v>7</v>
      </c>
      <c r="L8412" s="4" t="s">
        <v>7</v>
      </c>
      <c r="M8412" s="40" t="s">
        <v>168</v>
      </c>
      <c r="N8412" s="4" t="s">
        <v>5</v>
      </c>
      <c r="O8412" s="4" t="s">
        <v>7</v>
      </c>
      <c r="P8412" s="4" t="s">
        <v>11</v>
      </c>
      <c r="Q8412" s="40" t="s">
        <v>169</v>
      </c>
      <c r="R8412" s="4" t="s">
        <v>7</v>
      </c>
      <c r="S8412" s="4" t="s">
        <v>14</v>
      </c>
      <c r="T8412" s="4" t="s">
        <v>7</v>
      </c>
      <c r="U8412" s="4" t="s">
        <v>7</v>
      </c>
      <c r="V8412" s="4" t="s">
        <v>7</v>
      </c>
      <c r="W8412" s="4" t="s">
        <v>12</v>
      </c>
    </row>
    <row r="8413" spans="1:10">
      <c r="A8413" t="n">
        <v>86329</v>
      </c>
      <c r="B8413" s="11" t="n">
        <v>5</v>
      </c>
      <c r="C8413" s="7" t="n">
        <v>28</v>
      </c>
      <c r="D8413" s="40" t="s">
        <v>3</v>
      </c>
      <c r="E8413" s="8" t="n">
        <v>162</v>
      </c>
      <c r="F8413" s="7" t="n">
        <v>3</v>
      </c>
      <c r="G8413" s="7" t="n">
        <v>32941</v>
      </c>
      <c r="H8413" s="40" t="s">
        <v>3</v>
      </c>
      <c r="I8413" s="7" t="n">
        <v>0</v>
      </c>
      <c r="J8413" s="7" t="n">
        <v>1</v>
      </c>
      <c r="K8413" s="7" t="n">
        <v>2</v>
      </c>
      <c r="L8413" s="7" t="n">
        <v>28</v>
      </c>
      <c r="M8413" s="40" t="s">
        <v>3</v>
      </c>
      <c r="N8413" s="8" t="n">
        <v>162</v>
      </c>
      <c r="O8413" s="7" t="n">
        <v>3</v>
      </c>
      <c r="P8413" s="7" t="n">
        <v>32941</v>
      </c>
      <c r="Q8413" s="40" t="s">
        <v>3</v>
      </c>
      <c r="R8413" s="7" t="n">
        <v>0</v>
      </c>
      <c r="S8413" s="7" t="n">
        <v>2</v>
      </c>
      <c r="T8413" s="7" t="n">
        <v>2</v>
      </c>
      <c r="U8413" s="7" t="n">
        <v>11</v>
      </c>
      <c r="V8413" s="7" t="n">
        <v>1</v>
      </c>
      <c r="W8413" s="12" t="n">
        <f t="normal" ca="1">A8417</f>
        <v>0</v>
      </c>
    </row>
    <row r="8414" spans="1:10">
      <c r="A8414" t="s">
        <v>4</v>
      </c>
      <c r="B8414" s="4" t="s">
        <v>5</v>
      </c>
      <c r="C8414" s="4" t="s">
        <v>7</v>
      </c>
      <c r="D8414" s="4" t="s">
        <v>11</v>
      </c>
      <c r="E8414" s="4" t="s">
        <v>13</v>
      </c>
    </row>
    <row r="8415" spans="1:10">
      <c r="A8415" t="n">
        <v>86358</v>
      </c>
      <c r="B8415" s="48" t="n">
        <v>58</v>
      </c>
      <c r="C8415" s="7" t="n">
        <v>0</v>
      </c>
      <c r="D8415" s="7" t="n">
        <v>0</v>
      </c>
      <c r="E8415" s="7" t="n">
        <v>1</v>
      </c>
    </row>
    <row r="8416" spans="1:10">
      <c r="A8416" t="s">
        <v>4</v>
      </c>
      <c r="B8416" s="4" t="s">
        <v>5</v>
      </c>
      <c r="C8416" s="4" t="s">
        <v>7</v>
      </c>
      <c r="D8416" s="40" t="s">
        <v>168</v>
      </c>
      <c r="E8416" s="4" t="s">
        <v>5</v>
      </c>
      <c r="F8416" s="4" t="s">
        <v>7</v>
      </c>
      <c r="G8416" s="4" t="s">
        <v>11</v>
      </c>
      <c r="H8416" s="40" t="s">
        <v>169</v>
      </c>
      <c r="I8416" s="4" t="s">
        <v>7</v>
      </c>
      <c r="J8416" s="4" t="s">
        <v>14</v>
      </c>
      <c r="K8416" s="4" t="s">
        <v>7</v>
      </c>
      <c r="L8416" s="4" t="s">
        <v>7</v>
      </c>
      <c r="M8416" s="40" t="s">
        <v>168</v>
      </c>
      <c r="N8416" s="4" t="s">
        <v>5</v>
      </c>
      <c r="O8416" s="4" t="s">
        <v>7</v>
      </c>
      <c r="P8416" s="4" t="s">
        <v>11</v>
      </c>
      <c r="Q8416" s="40" t="s">
        <v>169</v>
      </c>
      <c r="R8416" s="4" t="s">
        <v>7</v>
      </c>
      <c r="S8416" s="4" t="s">
        <v>14</v>
      </c>
      <c r="T8416" s="4" t="s">
        <v>7</v>
      </c>
      <c r="U8416" s="4" t="s">
        <v>7</v>
      </c>
      <c r="V8416" s="4" t="s">
        <v>7</v>
      </c>
      <c r="W8416" s="4" t="s">
        <v>12</v>
      </c>
    </row>
    <row r="8417" spans="1:23">
      <c r="A8417" t="n">
        <v>86366</v>
      </c>
      <c r="B8417" s="11" t="n">
        <v>5</v>
      </c>
      <c r="C8417" s="7" t="n">
        <v>28</v>
      </c>
      <c r="D8417" s="40" t="s">
        <v>3</v>
      </c>
      <c r="E8417" s="8" t="n">
        <v>162</v>
      </c>
      <c r="F8417" s="7" t="n">
        <v>3</v>
      </c>
      <c r="G8417" s="7" t="n">
        <v>32941</v>
      </c>
      <c r="H8417" s="40" t="s">
        <v>3</v>
      </c>
      <c r="I8417" s="7" t="n">
        <v>0</v>
      </c>
      <c r="J8417" s="7" t="n">
        <v>1</v>
      </c>
      <c r="K8417" s="7" t="n">
        <v>3</v>
      </c>
      <c r="L8417" s="7" t="n">
        <v>28</v>
      </c>
      <c r="M8417" s="40" t="s">
        <v>3</v>
      </c>
      <c r="N8417" s="8" t="n">
        <v>162</v>
      </c>
      <c r="O8417" s="7" t="n">
        <v>3</v>
      </c>
      <c r="P8417" s="7" t="n">
        <v>32941</v>
      </c>
      <c r="Q8417" s="40" t="s">
        <v>3</v>
      </c>
      <c r="R8417" s="7" t="n">
        <v>0</v>
      </c>
      <c r="S8417" s="7" t="n">
        <v>2</v>
      </c>
      <c r="T8417" s="7" t="n">
        <v>3</v>
      </c>
      <c r="U8417" s="7" t="n">
        <v>9</v>
      </c>
      <c r="V8417" s="7" t="n">
        <v>1</v>
      </c>
      <c r="W8417" s="12" t="n">
        <f t="normal" ca="1">A8427</f>
        <v>0</v>
      </c>
    </row>
    <row r="8418" spans="1:23">
      <c r="A8418" t="s">
        <v>4</v>
      </c>
      <c r="B8418" s="4" t="s">
        <v>5</v>
      </c>
      <c r="C8418" s="4" t="s">
        <v>7</v>
      </c>
      <c r="D8418" s="40" t="s">
        <v>168</v>
      </c>
      <c r="E8418" s="4" t="s">
        <v>5</v>
      </c>
      <c r="F8418" s="4" t="s">
        <v>11</v>
      </c>
      <c r="G8418" s="4" t="s">
        <v>7</v>
      </c>
      <c r="H8418" s="4" t="s">
        <v>7</v>
      </c>
      <c r="I8418" s="4" t="s">
        <v>8</v>
      </c>
      <c r="J8418" s="40" t="s">
        <v>169</v>
      </c>
      <c r="K8418" s="4" t="s">
        <v>7</v>
      </c>
      <c r="L8418" s="4" t="s">
        <v>7</v>
      </c>
      <c r="M8418" s="40" t="s">
        <v>168</v>
      </c>
      <c r="N8418" s="4" t="s">
        <v>5</v>
      </c>
      <c r="O8418" s="4" t="s">
        <v>7</v>
      </c>
      <c r="P8418" s="40" t="s">
        <v>169</v>
      </c>
      <c r="Q8418" s="4" t="s">
        <v>7</v>
      </c>
      <c r="R8418" s="4" t="s">
        <v>14</v>
      </c>
      <c r="S8418" s="4" t="s">
        <v>7</v>
      </c>
      <c r="T8418" s="4" t="s">
        <v>7</v>
      </c>
      <c r="U8418" s="4" t="s">
        <v>7</v>
      </c>
      <c r="V8418" s="40" t="s">
        <v>168</v>
      </c>
      <c r="W8418" s="4" t="s">
        <v>5</v>
      </c>
      <c r="X8418" s="4" t="s">
        <v>7</v>
      </c>
      <c r="Y8418" s="40" t="s">
        <v>169</v>
      </c>
      <c r="Z8418" s="4" t="s">
        <v>7</v>
      </c>
      <c r="AA8418" s="4" t="s">
        <v>14</v>
      </c>
      <c r="AB8418" s="4" t="s">
        <v>7</v>
      </c>
      <c r="AC8418" s="4" t="s">
        <v>7</v>
      </c>
      <c r="AD8418" s="4" t="s">
        <v>7</v>
      </c>
      <c r="AE8418" s="4" t="s">
        <v>12</v>
      </c>
    </row>
    <row r="8419" spans="1:23">
      <c r="A8419" t="n">
        <v>86395</v>
      </c>
      <c r="B8419" s="11" t="n">
        <v>5</v>
      </c>
      <c r="C8419" s="7" t="n">
        <v>28</v>
      </c>
      <c r="D8419" s="40" t="s">
        <v>3</v>
      </c>
      <c r="E8419" s="37" t="n">
        <v>47</v>
      </c>
      <c r="F8419" s="7" t="n">
        <v>61456</v>
      </c>
      <c r="G8419" s="7" t="n">
        <v>2</v>
      </c>
      <c r="H8419" s="7" t="n">
        <v>0</v>
      </c>
      <c r="I8419" s="7" t="s">
        <v>369</v>
      </c>
      <c r="J8419" s="40" t="s">
        <v>3</v>
      </c>
      <c r="K8419" s="7" t="n">
        <v>8</v>
      </c>
      <c r="L8419" s="7" t="n">
        <v>28</v>
      </c>
      <c r="M8419" s="40" t="s">
        <v>3</v>
      </c>
      <c r="N8419" s="36" t="n">
        <v>74</v>
      </c>
      <c r="O8419" s="7" t="n">
        <v>65</v>
      </c>
      <c r="P8419" s="40" t="s">
        <v>3</v>
      </c>
      <c r="Q8419" s="7" t="n">
        <v>0</v>
      </c>
      <c r="R8419" s="7" t="n">
        <v>1</v>
      </c>
      <c r="S8419" s="7" t="n">
        <v>3</v>
      </c>
      <c r="T8419" s="7" t="n">
        <v>9</v>
      </c>
      <c r="U8419" s="7" t="n">
        <v>28</v>
      </c>
      <c r="V8419" s="40" t="s">
        <v>3</v>
      </c>
      <c r="W8419" s="36" t="n">
        <v>74</v>
      </c>
      <c r="X8419" s="7" t="n">
        <v>65</v>
      </c>
      <c r="Y8419" s="40" t="s">
        <v>3</v>
      </c>
      <c r="Z8419" s="7" t="n">
        <v>0</v>
      </c>
      <c r="AA8419" s="7" t="n">
        <v>2</v>
      </c>
      <c r="AB8419" s="7" t="n">
        <v>3</v>
      </c>
      <c r="AC8419" s="7" t="n">
        <v>9</v>
      </c>
      <c r="AD8419" s="7" t="n">
        <v>1</v>
      </c>
      <c r="AE8419" s="12" t="n">
        <f t="normal" ca="1">A8423</f>
        <v>0</v>
      </c>
    </row>
    <row r="8420" spans="1:23">
      <c r="A8420" t="s">
        <v>4</v>
      </c>
      <c r="B8420" s="4" t="s">
        <v>5</v>
      </c>
      <c r="C8420" s="4" t="s">
        <v>11</v>
      </c>
      <c r="D8420" s="4" t="s">
        <v>7</v>
      </c>
      <c r="E8420" s="4" t="s">
        <v>7</v>
      </c>
      <c r="F8420" s="4" t="s">
        <v>8</v>
      </c>
    </row>
    <row r="8421" spans="1:23">
      <c r="A8421" t="n">
        <v>86443</v>
      </c>
      <c r="B8421" s="37" t="n">
        <v>47</v>
      </c>
      <c r="C8421" s="7" t="n">
        <v>61456</v>
      </c>
      <c r="D8421" s="7" t="n">
        <v>0</v>
      </c>
      <c r="E8421" s="7" t="n">
        <v>0</v>
      </c>
      <c r="F8421" s="7" t="s">
        <v>370</v>
      </c>
    </row>
    <row r="8422" spans="1:23">
      <c r="A8422" t="s">
        <v>4</v>
      </c>
      <c r="B8422" s="4" t="s">
        <v>5</v>
      </c>
      <c r="C8422" s="4" t="s">
        <v>7</v>
      </c>
      <c r="D8422" s="4" t="s">
        <v>11</v>
      </c>
      <c r="E8422" s="4" t="s">
        <v>13</v>
      </c>
    </row>
    <row r="8423" spans="1:23">
      <c r="A8423" t="n">
        <v>86456</v>
      </c>
      <c r="B8423" s="48" t="n">
        <v>58</v>
      </c>
      <c r="C8423" s="7" t="n">
        <v>0</v>
      </c>
      <c r="D8423" s="7" t="n">
        <v>300</v>
      </c>
      <c r="E8423" s="7" t="n">
        <v>1</v>
      </c>
    </row>
    <row r="8424" spans="1:23">
      <c r="A8424" t="s">
        <v>4</v>
      </c>
      <c r="B8424" s="4" t="s">
        <v>5</v>
      </c>
      <c r="C8424" s="4" t="s">
        <v>7</v>
      </c>
      <c r="D8424" s="4" t="s">
        <v>11</v>
      </c>
    </row>
    <row r="8425" spans="1:23">
      <c r="A8425" t="n">
        <v>86464</v>
      </c>
      <c r="B8425" s="48" t="n">
        <v>58</v>
      </c>
      <c r="C8425" s="7" t="n">
        <v>255</v>
      </c>
      <c r="D8425" s="7" t="n">
        <v>0</v>
      </c>
    </row>
    <row r="8426" spans="1:23">
      <c r="A8426" t="s">
        <v>4</v>
      </c>
      <c r="B8426" s="4" t="s">
        <v>5</v>
      </c>
      <c r="C8426" s="4" t="s">
        <v>7</v>
      </c>
      <c r="D8426" s="4" t="s">
        <v>7</v>
      </c>
      <c r="E8426" s="4" t="s">
        <v>7</v>
      </c>
      <c r="F8426" s="4" t="s">
        <v>7</v>
      </c>
    </row>
    <row r="8427" spans="1:23">
      <c r="A8427" t="n">
        <v>86468</v>
      </c>
      <c r="B8427" s="9" t="n">
        <v>14</v>
      </c>
      <c r="C8427" s="7" t="n">
        <v>0</v>
      </c>
      <c r="D8427" s="7" t="n">
        <v>0</v>
      </c>
      <c r="E8427" s="7" t="n">
        <v>0</v>
      </c>
      <c r="F8427" s="7" t="n">
        <v>64</v>
      </c>
    </row>
    <row r="8428" spans="1:23">
      <c r="A8428" t="s">
        <v>4</v>
      </c>
      <c r="B8428" s="4" t="s">
        <v>5</v>
      </c>
      <c r="C8428" s="4" t="s">
        <v>7</v>
      </c>
      <c r="D8428" s="4" t="s">
        <v>11</v>
      </c>
    </row>
    <row r="8429" spans="1:23">
      <c r="A8429" t="n">
        <v>86473</v>
      </c>
      <c r="B8429" s="30" t="n">
        <v>22</v>
      </c>
      <c r="C8429" s="7" t="n">
        <v>0</v>
      </c>
      <c r="D8429" s="7" t="n">
        <v>32941</v>
      </c>
    </row>
    <row r="8430" spans="1:23">
      <c r="A8430" t="s">
        <v>4</v>
      </c>
      <c r="B8430" s="4" t="s">
        <v>5</v>
      </c>
      <c r="C8430" s="4" t="s">
        <v>7</v>
      </c>
      <c r="D8430" s="4" t="s">
        <v>11</v>
      </c>
    </row>
    <row r="8431" spans="1:23">
      <c r="A8431" t="n">
        <v>86477</v>
      </c>
      <c r="B8431" s="48" t="n">
        <v>58</v>
      </c>
      <c r="C8431" s="7" t="n">
        <v>5</v>
      </c>
      <c r="D8431" s="7" t="n">
        <v>300</v>
      </c>
    </row>
    <row r="8432" spans="1:23">
      <c r="A8432" t="s">
        <v>4</v>
      </c>
      <c r="B8432" s="4" t="s">
        <v>5</v>
      </c>
      <c r="C8432" s="4" t="s">
        <v>13</v>
      </c>
      <c r="D8432" s="4" t="s">
        <v>11</v>
      </c>
    </row>
    <row r="8433" spans="1:31">
      <c r="A8433" t="n">
        <v>86481</v>
      </c>
      <c r="B8433" s="49" t="n">
        <v>103</v>
      </c>
      <c r="C8433" s="7" t="n">
        <v>0</v>
      </c>
      <c r="D8433" s="7" t="n">
        <v>300</v>
      </c>
    </row>
    <row r="8434" spans="1:31">
      <c r="A8434" t="s">
        <v>4</v>
      </c>
      <c r="B8434" s="4" t="s">
        <v>5</v>
      </c>
      <c r="C8434" s="4" t="s">
        <v>7</v>
      </c>
    </row>
    <row r="8435" spans="1:31">
      <c r="A8435" t="n">
        <v>86488</v>
      </c>
      <c r="B8435" s="41" t="n">
        <v>64</v>
      </c>
      <c r="C8435" s="7" t="n">
        <v>7</v>
      </c>
    </row>
    <row r="8436" spans="1:31">
      <c r="A8436" t="s">
        <v>4</v>
      </c>
      <c r="B8436" s="4" t="s">
        <v>5</v>
      </c>
      <c r="C8436" s="4" t="s">
        <v>7</v>
      </c>
      <c r="D8436" s="4" t="s">
        <v>11</v>
      </c>
    </row>
    <row r="8437" spans="1:31">
      <c r="A8437" t="n">
        <v>86490</v>
      </c>
      <c r="B8437" s="50" t="n">
        <v>72</v>
      </c>
      <c r="C8437" s="7" t="n">
        <v>5</v>
      </c>
      <c r="D8437" s="7" t="n">
        <v>0</v>
      </c>
    </row>
    <row r="8438" spans="1:31">
      <c r="A8438" t="s">
        <v>4</v>
      </c>
      <c r="B8438" s="4" t="s">
        <v>5</v>
      </c>
      <c r="C8438" s="4" t="s">
        <v>7</v>
      </c>
      <c r="D8438" s="40" t="s">
        <v>168</v>
      </c>
      <c r="E8438" s="4" t="s">
        <v>5</v>
      </c>
      <c r="F8438" s="4" t="s">
        <v>7</v>
      </c>
      <c r="G8438" s="4" t="s">
        <v>11</v>
      </c>
      <c r="H8438" s="40" t="s">
        <v>169</v>
      </c>
      <c r="I8438" s="4" t="s">
        <v>7</v>
      </c>
      <c r="J8438" s="4" t="s">
        <v>14</v>
      </c>
      <c r="K8438" s="4" t="s">
        <v>7</v>
      </c>
      <c r="L8438" s="4" t="s">
        <v>7</v>
      </c>
      <c r="M8438" s="4" t="s">
        <v>12</v>
      </c>
    </row>
    <row r="8439" spans="1:31">
      <c r="A8439" t="n">
        <v>86494</v>
      </c>
      <c r="B8439" s="11" t="n">
        <v>5</v>
      </c>
      <c r="C8439" s="7" t="n">
        <v>28</v>
      </c>
      <c r="D8439" s="40" t="s">
        <v>3</v>
      </c>
      <c r="E8439" s="8" t="n">
        <v>162</v>
      </c>
      <c r="F8439" s="7" t="n">
        <v>4</v>
      </c>
      <c r="G8439" s="7" t="n">
        <v>32941</v>
      </c>
      <c r="H8439" s="40" t="s">
        <v>3</v>
      </c>
      <c r="I8439" s="7" t="n">
        <v>0</v>
      </c>
      <c r="J8439" s="7" t="n">
        <v>1</v>
      </c>
      <c r="K8439" s="7" t="n">
        <v>2</v>
      </c>
      <c r="L8439" s="7" t="n">
        <v>1</v>
      </c>
      <c r="M8439" s="12" t="n">
        <f t="normal" ca="1">A8445</f>
        <v>0</v>
      </c>
    </row>
    <row r="8440" spans="1:31">
      <c r="A8440" t="s">
        <v>4</v>
      </c>
      <c r="B8440" s="4" t="s">
        <v>5</v>
      </c>
      <c r="C8440" s="4" t="s">
        <v>7</v>
      </c>
      <c r="D8440" s="4" t="s">
        <v>8</v>
      </c>
    </row>
    <row r="8441" spans="1:31">
      <c r="A8441" t="n">
        <v>86511</v>
      </c>
      <c r="B8441" s="6" t="n">
        <v>2</v>
      </c>
      <c r="C8441" s="7" t="n">
        <v>10</v>
      </c>
      <c r="D8441" s="7" t="s">
        <v>371</v>
      </c>
    </row>
    <row r="8442" spans="1:31">
      <c r="A8442" t="s">
        <v>4</v>
      </c>
      <c r="B8442" s="4" t="s">
        <v>5</v>
      </c>
      <c r="C8442" s="4" t="s">
        <v>11</v>
      </c>
    </row>
    <row r="8443" spans="1:31">
      <c r="A8443" t="n">
        <v>86528</v>
      </c>
      <c r="B8443" s="29" t="n">
        <v>16</v>
      </c>
      <c r="C8443" s="7" t="n">
        <v>0</v>
      </c>
    </row>
    <row r="8444" spans="1:31">
      <c r="A8444" t="s">
        <v>4</v>
      </c>
      <c r="B8444" s="4" t="s">
        <v>5</v>
      </c>
      <c r="C8444" s="4" t="s">
        <v>11</v>
      </c>
      <c r="D8444" s="4" t="s">
        <v>13</v>
      </c>
      <c r="E8444" s="4" t="s">
        <v>13</v>
      </c>
      <c r="F8444" s="4" t="s">
        <v>13</v>
      </c>
      <c r="G8444" s="4" t="s">
        <v>13</v>
      </c>
    </row>
    <row r="8445" spans="1:31">
      <c r="A8445" t="n">
        <v>86531</v>
      </c>
      <c r="B8445" s="22" t="n">
        <v>46</v>
      </c>
      <c r="C8445" s="7" t="n">
        <v>61456</v>
      </c>
      <c r="D8445" s="7" t="n">
        <v>-17.8600006103516</v>
      </c>
      <c r="E8445" s="7" t="n">
        <v>0</v>
      </c>
      <c r="F8445" s="7" t="n">
        <v>-16.6100006103516</v>
      </c>
      <c r="G8445" s="7" t="n">
        <v>84</v>
      </c>
    </row>
    <row r="8446" spans="1:31">
      <c r="A8446" t="s">
        <v>4</v>
      </c>
      <c r="B8446" s="4" t="s">
        <v>5</v>
      </c>
      <c r="C8446" s="4" t="s">
        <v>7</v>
      </c>
      <c r="D8446" s="4" t="s">
        <v>7</v>
      </c>
      <c r="E8446" s="4" t="s">
        <v>13</v>
      </c>
      <c r="F8446" s="4" t="s">
        <v>13</v>
      </c>
      <c r="G8446" s="4" t="s">
        <v>13</v>
      </c>
      <c r="H8446" s="4" t="s">
        <v>11</v>
      </c>
      <c r="I8446" s="4" t="s">
        <v>7</v>
      </c>
    </row>
    <row r="8447" spans="1:31">
      <c r="A8447" t="n">
        <v>86550</v>
      </c>
      <c r="B8447" s="53" t="n">
        <v>45</v>
      </c>
      <c r="C8447" s="7" t="n">
        <v>4</v>
      </c>
      <c r="D8447" s="7" t="n">
        <v>3</v>
      </c>
      <c r="E8447" s="7" t="n">
        <v>7</v>
      </c>
      <c r="F8447" s="7" t="n">
        <v>68.2600021362305</v>
      </c>
      <c r="G8447" s="7" t="n">
        <v>0</v>
      </c>
      <c r="H8447" s="7" t="n">
        <v>0</v>
      </c>
      <c r="I8447" s="7" t="n">
        <v>0</v>
      </c>
    </row>
    <row r="8448" spans="1:31">
      <c r="A8448" t="s">
        <v>4</v>
      </c>
      <c r="B8448" s="4" t="s">
        <v>5</v>
      </c>
      <c r="C8448" s="4" t="s">
        <v>7</v>
      </c>
      <c r="D8448" s="4" t="s">
        <v>8</v>
      </c>
    </row>
    <row r="8449" spans="1:13">
      <c r="A8449" t="n">
        <v>86568</v>
      </c>
      <c r="B8449" s="6" t="n">
        <v>2</v>
      </c>
      <c r="C8449" s="7" t="n">
        <v>10</v>
      </c>
      <c r="D8449" s="7" t="s">
        <v>395</v>
      </c>
    </row>
    <row r="8450" spans="1:13">
      <c r="A8450" t="s">
        <v>4</v>
      </c>
      <c r="B8450" s="4" t="s">
        <v>5</v>
      </c>
      <c r="C8450" s="4" t="s">
        <v>11</v>
      </c>
    </row>
    <row r="8451" spans="1:13">
      <c r="A8451" t="n">
        <v>86583</v>
      </c>
      <c r="B8451" s="29" t="n">
        <v>16</v>
      </c>
      <c r="C8451" s="7" t="n">
        <v>0</v>
      </c>
    </row>
    <row r="8452" spans="1:13">
      <c r="A8452" t="s">
        <v>4</v>
      </c>
      <c r="B8452" s="4" t="s">
        <v>5</v>
      </c>
      <c r="C8452" s="4" t="s">
        <v>7</v>
      </c>
      <c r="D8452" s="4" t="s">
        <v>11</v>
      </c>
    </row>
    <row r="8453" spans="1:13">
      <c r="A8453" t="n">
        <v>86586</v>
      </c>
      <c r="B8453" s="48" t="n">
        <v>58</v>
      </c>
      <c r="C8453" s="7" t="n">
        <v>105</v>
      </c>
      <c r="D8453" s="7" t="n">
        <v>300</v>
      </c>
    </row>
    <row r="8454" spans="1:13">
      <c r="A8454" t="s">
        <v>4</v>
      </c>
      <c r="B8454" s="4" t="s">
        <v>5</v>
      </c>
      <c r="C8454" s="4" t="s">
        <v>13</v>
      </c>
      <c r="D8454" s="4" t="s">
        <v>11</v>
      </c>
    </row>
    <row r="8455" spans="1:13">
      <c r="A8455" t="n">
        <v>86590</v>
      </c>
      <c r="B8455" s="49" t="n">
        <v>103</v>
      </c>
      <c r="C8455" s="7" t="n">
        <v>1</v>
      </c>
      <c r="D8455" s="7" t="n">
        <v>300</v>
      </c>
    </row>
    <row r="8456" spans="1:13">
      <c r="A8456" t="s">
        <v>4</v>
      </c>
      <c r="B8456" s="4" t="s">
        <v>5</v>
      </c>
      <c r="C8456" s="4" t="s">
        <v>7</v>
      </c>
      <c r="D8456" s="4" t="s">
        <v>11</v>
      </c>
    </row>
    <row r="8457" spans="1:13">
      <c r="A8457" t="n">
        <v>86597</v>
      </c>
      <c r="B8457" s="50" t="n">
        <v>72</v>
      </c>
      <c r="C8457" s="7" t="n">
        <v>4</v>
      </c>
      <c r="D8457" s="7" t="n">
        <v>0</v>
      </c>
    </row>
    <row r="8458" spans="1:13">
      <c r="A8458" t="s">
        <v>4</v>
      </c>
      <c r="B8458" s="4" t="s">
        <v>5</v>
      </c>
      <c r="C8458" s="4" t="s">
        <v>14</v>
      </c>
    </row>
    <row r="8459" spans="1:13">
      <c r="A8459" t="n">
        <v>86601</v>
      </c>
      <c r="B8459" s="55" t="n">
        <v>15</v>
      </c>
      <c r="C8459" s="7" t="n">
        <v>1073741824</v>
      </c>
    </row>
    <row r="8460" spans="1:13">
      <c r="A8460" t="s">
        <v>4</v>
      </c>
      <c r="B8460" s="4" t="s">
        <v>5</v>
      </c>
      <c r="C8460" s="4" t="s">
        <v>7</v>
      </c>
    </row>
    <row r="8461" spans="1:13">
      <c r="A8461" t="n">
        <v>86606</v>
      </c>
      <c r="B8461" s="41" t="n">
        <v>64</v>
      </c>
      <c r="C8461" s="7" t="n">
        <v>3</v>
      </c>
    </row>
    <row r="8462" spans="1:13">
      <c r="A8462" t="s">
        <v>4</v>
      </c>
      <c r="B8462" s="4" t="s">
        <v>5</v>
      </c>
      <c r="C8462" s="4" t="s">
        <v>7</v>
      </c>
    </row>
    <row r="8463" spans="1:13">
      <c r="A8463" t="n">
        <v>86608</v>
      </c>
      <c r="B8463" s="36" t="n">
        <v>74</v>
      </c>
      <c r="C8463" s="7" t="n">
        <v>67</v>
      </c>
    </row>
    <row r="8464" spans="1:13">
      <c r="A8464" t="s">
        <v>4</v>
      </c>
      <c r="B8464" s="4" t="s">
        <v>5</v>
      </c>
      <c r="C8464" s="4" t="s">
        <v>7</v>
      </c>
      <c r="D8464" s="4" t="s">
        <v>7</v>
      </c>
      <c r="E8464" s="4" t="s">
        <v>11</v>
      </c>
    </row>
    <row r="8465" spans="1:5">
      <c r="A8465" t="n">
        <v>86610</v>
      </c>
      <c r="B8465" s="53" t="n">
        <v>45</v>
      </c>
      <c r="C8465" s="7" t="n">
        <v>8</v>
      </c>
      <c r="D8465" s="7" t="n">
        <v>1</v>
      </c>
      <c r="E8465" s="7" t="n">
        <v>0</v>
      </c>
    </row>
    <row r="8466" spans="1:5">
      <c r="A8466" t="s">
        <v>4</v>
      </c>
      <c r="B8466" s="4" t="s">
        <v>5</v>
      </c>
      <c r="C8466" s="4" t="s">
        <v>11</v>
      </c>
    </row>
    <row r="8467" spans="1:5">
      <c r="A8467" t="n">
        <v>86615</v>
      </c>
      <c r="B8467" s="13" t="n">
        <v>13</v>
      </c>
      <c r="C8467" s="7" t="n">
        <v>6409</v>
      </c>
    </row>
    <row r="8468" spans="1:5">
      <c r="A8468" t="s">
        <v>4</v>
      </c>
      <c r="B8468" s="4" t="s">
        <v>5</v>
      </c>
      <c r="C8468" s="4" t="s">
        <v>11</v>
      </c>
    </row>
    <row r="8469" spans="1:5">
      <c r="A8469" t="n">
        <v>86618</v>
      </c>
      <c r="B8469" s="13" t="n">
        <v>13</v>
      </c>
      <c r="C8469" s="7" t="n">
        <v>6408</v>
      </c>
    </row>
    <row r="8470" spans="1:5">
      <c r="A8470" t="s">
        <v>4</v>
      </c>
      <c r="B8470" s="4" t="s">
        <v>5</v>
      </c>
      <c r="C8470" s="4" t="s">
        <v>11</v>
      </c>
    </row>
    <row r="8471" spans="1:5">
      <c r="A8471" t="n">
        <v>86621</v>
      </c>
      <c r="B8471" s="33" t="n">
        <v>12</v>
      </c>
      <c r="C8471" s="7" t="n">
        <v>6464</v>
      </c>
    </row>
    <row r="8472" spans="1:5">
      <c r="A8472" t="s">
        <v>4</v>
      </c>
      <c r="B8472" s="4" t="s">
        <v>5</v>
      </c>
      <c r="C8472" s="4" t="s">
        <v>11</v>
      </c>
    </row>
    <row r="8473" spans="1:5">
      <c r="A8473" t="n">
        <v>86624</v>
      </c>
      <c r="B8473" s="13" t="n">
        <v>13</v>
      </c>
      <c r="C8473" s="7" t="n">
        <v>6465</v>
      </c>
    </row>
    <row r="8474" spans="1:5">
      <c r="A8474" t="s">
        <v>4</v>
      </c>
      <c r="B8474" s="4" t="s">
        <v>5</v>
      </c>
      <c r="C8474" s="4" t="s">
        <v>11</v>
      </c>
    </row>
    <row r="8475" spans="1:5">
      <c r="A8475" t="n">
        <v>86627</v>
      </c>
      <c r="B8475" s="13" t="n">
        <v>13</v>
      </c>
      <c r="C8475" s="7" t="n">
        <v>6466</v>
      </c>
    </row>
    <row r="8476" spans="1:5">
      <c r="A8476" t="s">
        <v>4</v>
      </c>
      <c r="B8476" s="4" t="s">
        <v>5</v>
      </c>
      <c r="C8476" s="4" t="s">
        <v>11</v>
      </c>
    </row>
    <row r="8477" spans="1:5">
      <c r="A8477" t="n">
        <v>86630</v>
      </c>
      <c r="B8477" s="13" t="n">
        <v>13</v>
      </c>
      <c r="C8477" s="7" t="n">
        <v>6467</v>
      </c>
    </row>
    <row r="8478" spans="1:5">
      <c r="A8478" t="s">
        <v>4</v>
      </c>
      <c r="B8478" s="4" t="s">
        <v>5</v>
      </c>
      <c r="C8478" s="4" t="s">
        <v>11</v>
      </c>
    </row>
    <row r="8479" spans="1:5">
      <c r="A8479" t="n">
        <v>86633</v>
      </c>
      <c r="B8479" s="13" t="n">
        <v>13</v>
      </c>
      <c r="C8479" s="7" t="n">
        <v>6468</v>
      </c>
    </row>
    <row r="8480" spans="1:5">
      <c r="A8480" t="s">
        <v>4</v>
      </c>
      <c r="B8480" s="4" t="s">
        <v>5</v>
      </c>
      <c r="C8480" s="4" t="s">
        <v>11</v>
      </c>
    </row>
    <row r="8481" spans="1:5">
      <c r="A8481" t="n">
        <v>86636</v>
      </c>
      <c r="B8481" s="13" t="n">
        <v>13</v>
      </c>
      <c r="C8481" s="7" t="n">
        <v>6469</v>
      </c>
    </row>
    <row r="8482" spans="1:5">
      <c r="A8482" t="s">
        <v>4</v>
      </c>
      <c r="B8482" s="4" t="s">
        <v>5</v>
      </c>
      <c r="C8482" s="4" t="s">
        <v>11</v>
      </c>
    </row>
    <row r="8483" spans="1:5">
      <c r="A8483" t="n">
        <v>86639</v>
      </c>
      <c r="B8483" s="13" t="n">
        <v>13</v>
      </c>
      <c r="C8483" s="7" t="n">
        <v>6470</v>
      </c>
    </row>
    <row r="8484" spans="1:5">
      <c r="A8484" t="s">
        <v>4</v>
      </c>
      <c r="B8484" s="4" t="s">
        <v>5</v>
      </c>
      <c r="C8484" s="4" t="s">
        <v>11</v>
      </c>
    </row>
    <row r="8485" spans="1:5">
      <c r="A8485" t="n">
        <v>86642</v>
      </c>
      <c r="B8485" s="13" t="n">
        <v>13</v>
      </c>
      <c r="C8485" s="7" t="n">
        <v>6471</v>
      </c>
    </row>
    <row r="8486" spans="1:5">
      <c r="A8486" t="s">
        <v>4</v>
      </c>
      <c r="B8486" s="4" t="s">
        <v>5</v>
      </c>
      <c r="C8486" s="4" t="s">
        <v>7</v>
      </c>
    </row>
    <row r="8487" spans="1:5">
      <c r="A8487" t="n">
        <v>86645</v>
      </c>
      <c r="B8487" s="36" t="n">
        <v>74</v>
      </c>
      <c r="C8487" s="7" t="n">
        <v>18</v>
      </c>
    </row>
    <row r="8488" spans="1:5">
      <c r="A8488" t="s">
        <v>4</v>
      </c>
      <c r="B8488" s="4" t="s">
        <v>5</v>
      </c>
      <c r="C8488" s="4" t="s">
        <v>7</v>
      </c>
    </row>
    <row r="8489" spans="1:5">
      <c r="A8489" t="n">
        <v>86647</v>
      </c>
      <c r="B8489" s="36" t="n">
        <v>74</v>
      </c>
      <c r="C8489" s="7" t="n">
        <v>45</v>
      </c>
    </row>
    <row r="8490" spans="1:5">
      <c r="A8490" t="s">
        <v>4</v>
      </c>
      <c r="B8490" s="4" t="s">
        <v>5</v>
      </c>
      <c r="C8490" s="4" t="s">
        <v>11</v>
      </c>
    </row>
    <row r="8491" spans="1:5">
      <c r="A8491" t="n">
        <v>86649</v>
      </c>
      <c r="B8491" s="29" t="n">
        <v>16</v>
      </c>
      <c r="C8491" s="7" t="n">
        <v>0</v>
      </c>
    </row>
    <row r="8492" spans="1:5">
      <c r="A8492" t="s">
        <v>4</v>
      </c>
      <c r="B8492" s="4" t="s">
        <v>5</v>
      </c>
      <c r="C8492" s="4" t="s">
        <v>7</v>
      </c>
      <c r="D8492" s="4" t="s">
        <v>7</v>
      </c>
      <c r="E8492" s="4" t="s">
        <v>7</v>
      </c>
      <c r="F8492" s="4" t="s">
        <v>7</v>
      </c>
    </row>
    <row r="8493" spans="1:5">
      <c r="A8493" t="n">
        <v>86652</v>
      </c>
      <c r="B8493" s="9" t="n">
        <v>14</v>
      </c>
      <c r="C8493" s="7" t="n">
        <v>0</v>
      </c>
      <c r="D8493" s="7" t="n">
        <v>8</v>
      </c>
      <c r="E8493" s="7" t="n">
        <v>0</v>
      </c>
      <c r="F8493" s="7" t="n">
        <v>0</v>
      </c>
    </row>
    <row r="8494" spans="1:5">
      <c r="A8494" t="s">
        <v>4</v>
      </c>
      <c r="B8494" s="4" t="s">
        <v>5</v>
      </c>
      <c r="C8494" s="4" t="s">
        <v>7</v>
      </c>
      <c r="D8494" s="4" t="s">
        <v>8</v>
      </c>
    </row>
    <row r="8495" spans="1:5">
      <c r="A8495" t="n">
        <v>86657</v>
      </c>
      <c r="B8495" s="6" t="n">
        <v>2</v>
      </c>
      <c r="C8495" s="7" t="n">
        <v>11</v>
      </c>
      <c r="D8495" s="7" t="s">
        <v>21</v>
      </c>
    </row>
    <row r="8496" spans="1:5">
      <c r="A8496" t="s">
        <v>4</v>
      </c>
      <c r="B8496" s="4" t="s">
        <v>5</v>
      </c>
      <c r="C8496" s="4" t="s">
        <v>11</v>
      </c>
    </row>
    <row r="8497" spans="1:6">
      <c r="A8497" t="n">
        <v>86671</v>
      </c>
      <c r="B8497" s="29" t="n">
        <v>16</v>
      </c>
      <c r="C8497" s="7" t="n">
        <v>0</v>
      </c>
    </row>
    <row r="8498" spans="1:6">
      <c r="A8498" t="s">
        <v>4</v>
      </c>
      <c r="B8498" s="4" t="s">
        <v>5</v>
      </c>
      <c r="C8498" s="4" t="s">
        <v>7</v>
      </c>
      <c r="D8498" s="4" t="s">
        <v>8</v>
      </c>
    </row>
    <row r="8499" spans="1:6">
      <c r="A8499" t="n">
        <v>86674</v>
      </c>
      <c r="B8499" s="6" t="n">
        <v>2</v>
      </c>
      <c r="C8499" s="7" t="n">
        <v>11</v>
      </c>
      <c r="D8499" s="7" t="s">
        <v>396</v>
      </c>
    </row>
    <row r="8500" spans="1:6">
      <c r="A8500" t="s">
        <v>4</v>
      </c>
      <c r="B8500" s="4" t="s">
        <v>5</v>
      </c>
      <c r="C8500" s="4" t="s">
        <v>11</v>
      </c>
    </row>
    <row r="8501" spans="1:6">
      <c r="A8501" t="n">
        <v>86683</v>
      </c>
      <c r="B8501" s="29" t="n">
        <v>16</v>
      </c>
      <c r="C8501" s="7" t="n">
        <v>0</v>
      </c>
    </row>
    <row r="8502" spans="1:6">
      <c r="A8502" t="s">
        <v>4</v>
      </c>
      <c r="B8502" s="4" t="s">
        <v>5</v>
      </c>
      <c r="C8502" s="4" t="s">
        <v>14</v>
      </c>
    </row>
    <row r="8503" spans="1:6">
      <c r="A8503" t="n">
        <v>86686</v>
      </c>
      <c r="B8503" s="55" t="n">
        <v>15</v>
      </c>
      <c r="C8503" s="7" t="n">
        <v>2048</v>
      </c>
    </row>
    <row r="8504" spans="1:6">
      <c r="A8504" t="s">
        <v>4</v>
      </c>
      <c r="B8504" s="4" t="s">
        <v>5</v>
      </c>
      <c r="C8504" s="4" t="s">
        <v>7</v>
      </c>
      <c r="D8504" s="4" t="s">
        <v>8</v>
      </c>
    </row>
    <row r="8505" spans="1:6">
      <c r="A8505" t="n">
        <v>86691</v>
      </c>
      <c r="B8505" s="6" t="n">
        <v>2</v>
      </c>
      <c r="C8505" s="7" t="n">
        <v>10</v>
      </c>
      <c r="D8505" s="7" t="s">
        <v>397</v>
      </c>
    </row>
    <row r="8506" spans="1:6">
      <c r="A8506" t="s">
        <v>4</v>
      </c>
      <c r="B8506" s="4" t="s">
        <v>5</v>
      </c>
      <c r="C8506" s="4" t="s">
        <v>11</v>
      </c>
    </row>
    <row r="8507" spans="1:6">
      <c r="A8507" t="n">
        <v>86709</v>
      </c>
      <c r="B8507" s="29" t="n">
        <v>16</v>
      </c>
      <c r="C8507" s="7" t="n">
        <v>0</v>
      </c>
    </row>
    <row r="8508" spans="1:6">
      <c r="A8508" t="s">
        <v>4</v>
      </c>
      <c r="B8508" s="4" t="s">
        <v>5</v>
      </c>
      <c r="C8508" s="4" t="s">
        <v>7</v>
      </c>
      <c r="D8508" s="4" t="s">
        <v>8</v>
      </c>
    </row>
    <row r="8509" spans="1:6">
      <c r="A8509" t="n">
        <v>86712</v>
      </c>
      <c r="B8509" s="6" t="n">
        <v>2</v>
      </c>
      <c r="C8509" s="7" t="n">
        <v>10</v>
      </c>
      <c r="D8509" s="7" t="s">
        <v>398</v>
      </c>
    </row>
    <row r="8510" spans="1:6">
      <c r="A8510" t="s">
        <v>4</v>
      </c>
      <c r="B8510" s="4" t="s">
        <v>5</v>
      </c>
      <c r="C8510" s="4" t="s">
        <v>11</v>
      </c>
    </row>
    <row r="8511" spans="1:6">
      <c r="A8511" t="n">
        <v>86731</v>
      </c>
      <c r="B8511" s="29" t="n">
        <v>16</v>
      </c>
      <c r="C8511" s="7" t="n">
        <v>0</v>
      </c>
    </row>
    <row r="8512" spans="1:6">
      <c r="A8512" t="s">
        <v>4</v>
      </c>
      <c r="B8512" s="4" t="s">
        <v>5</v>
      </c>
      <c r="C8512" s="4" t="s">
        <v>7</v>
      </c>
      <c r="D8512" s="4" t="s">
        <v>11</v>
      </c>
      <c r="E8512" s="4" t="s">
        <v>13</v>
      </c>
    </row>
    <row r="8513" spans="1:5">
      <c r="A8513" t="n">
        <v>86734</v>
      </c>
      <c r="B8513" s="48" t="n">
        <v>58</v>
      </c>
      <c r="C8513" s="7" t="n">
        <v>100</v>
      </c>
      <c r="D8513" s="7" t="n">
        <v>300</v>
      </c>
      <c r="E8513" s="7" t="n">
        <v>1</v>
      </c>
    </row>
    <row r="8514" spans="1:5">
      <c r="A8514" t="s">
        <v>4</v>
      </c>
      <c r="B8514" s="4" t="s">
        <v>5</v>
      </c>
      <c r="C8514" s="4" t="s">
        <v>7</v>
      </c>
      <c r="D8514" s="4" t="s">
        <v>11</v>
      </c>
    </row>
    <row r="8515" spans="1:5">
      <c r="A8515" t="n">
        <v>86742</v>
      </c>
      <c r="B8515" s="48" t="n">
        <v>58</v>
      </c>
      <c r="C8515" s="7" t="n">
        <v>255</v>
      </c>
      <c r="D8515" s="7" t="n">
        <v>0</v>
      </c>
    </row>
    <row r="8516" spans="1:5">
      <c r="A8516" t="s">
        <v>4</v>
      </c>
      <c r="B8516" s="4" t="s">
        <v>5</v>
      </c>
      <c r="C8516" s="4" t="s">
        <v>7</v>
      </c>
    </row>
    <row r="8517" spans="1:5">
      <c r="A8517" t="n">
        <v>86746</v>
      </c>
      <c r="B8517" s="35" t="n">
        <v>23</v>
      </c>
      <c r="C8517" s="7" t="n">
        <v>0</v>
      </c>
    </row>
    <row r="8518" spans="1:5">
      <c r="A8518" t="s">
        <v>4</v>
      </c>
      <c r="B8518" s="4" t="s">
        <v>5</v>
      </c>
    </row>
    <row r="8519" spans="1:5">
      <c r="A8519" t="n">
        <v>86748</v>
      </c>
      <c r="B8519" s="5" t="n">
        <v>1</v>
      </c>
    </row>
    <row r="8520" spans="1:5" s="3" customFormat="1" customHeight="0">
      <c r="A8520" s="3" t="s">
        <v>2</v>
      </c>
      <c r="B8520" s="3" t="s">
        <v>877</v>
      </c>
    </row>
    <row r="8521" spans="1:5">
      <c r="A8521" t="s">
        <v>4</v>
      </c>
      <c r="B8521" s="4" t="s">
        <v>5</v>
      </c>
      <c r="C8521" s="4" t="s">
        <v>7</v>
      </c>
      <c r="D8521" s="4" t="s">
        <v>7</v>
      </c>
      <c r="E8521" s="4" t="s">
        <v>7</v>
      </c>
      <c r="F8521" s="4" t="s">
        <v>7</v>
      </c>
    </row>
    <row r="8522" spans="1:5">
      <c r="A8522" t="n">
        <v>86752</v>
      </c>
      <c r="B8522" s="9" t="n">
        <v>14</v>
      </c>
      <c r="C8522" s="7" t="n">
        <v>2</v>
      </c>
      <c r="D8522" s="7" t="n">
        <v>0</v>
      </c>
      <c r="E8522" s="7" t="n">
        <v>0</v>
      </c>
      <c r="F8522" s="7" t="n">
        <v>0</v>
      </c>
    </row>
    <row r="8523" spans="1:5">
      <c r="A8523" t="s">
        <v>4</v>
      </c>
      <c r="B8523" s="4" t="s">
        <v>5</v>
      </c>
      <c r="C8523" s="4" t="s">
        <v>7</v>
      </c>
      <c r="D8523" s="40" t="s">
        <v>168</v>
      </c>
      <c r="E8523" s="4" t="s">
        <v>5</v>
      </c>
      <c r="F8523" s="4" t="s">
        <v>7</v>
      </c>
      <c r="G8523" s="4" t="s">
        <v>11</v>
      </c>
      <c r="H8523" s="40" t="s">
        <v>169</v>
      </c>
      <c r="I8523" s="4" t="s">
        <v>7</v>
      </c>
      <c r="J8523" s="4" t="s">
        <v>14</v>
      </c>
      <c r="K8523" s="4" t="s">
        <v>7</v>
      </c>
      <c r="L8523" s="4" t="s">
        <v>7</v>
      </c>
      <c r="M8523" s="40" t="s">
        <v>168</v>
      </c>
      <c r="N8523" s="4" t="s">
        <v>5</v>
      </c>
      <c r="O8523" s="4" t="s">
        <v>7</v>
      </c>
      <c r="P8523" s="4" t="s">
        <v>11</v>
      </c>
      <c r="Q8523" s="40" t="s">
        <v>169</v>
      </c>
      <c r="R8523" s="4" t="s">
        <v>7</v>
      </c>
      <c r="S8523" s="4" t="s">
        <v>14</v>
      </c>
      <c r="T8523" s="4" t="s">
        <v>7</v>
      </c>
      <c r="U8523" s="4" t="s">
        <v>7</v>
      </c>
      <c r="V8523" s="4" t="s">
        <v>7</v>
      </c>
      <c r="W8523" s="4" t="s">
        <v>12</v>
      </c>
    </row>
    <row r="8524" spans="1:5">
      <c r="A8524" t="n">
        <v>86757</v>
      </c>
      <c r="B8524" s="11" t="n">
        <v>5</v>
      </c>
      <c r="C8524" s="7" t="n">
        <v>28</v>
      </c>
      <c r="D8524" s="40" t="s">
        <v>3</v>
      </c>
      <c r="E8524" s="8" t="n">
        <v>162</v>
      </c>
      <c r="F8524" s="7" t="n">
        <v>3</v>
      </c>
      <c r="G8524" s="7" t="n">
        <v>32942</v>
      </c>
      <c r="H8524" s="40" t="s">
        <v>3</v>
      </c>
      <c r="I8524" s="7" t="n">
        <v>0</v>
      </c>
      <c r="J8524" s="7" t="n">
        <v>1</v>
      </c>
      <c r="K8524" s="7" t="n">
        <v>2</v>
      </c>
      <c r="L8524" s="7" t="n">
        <v>28</v>
      </c>
      <c r="M8524" s="40" t="s">
        <v>3</v>
      </c>
      <c r="N8524" s="8" t="n">
        <v>162</v>
      </c>
      <c r="O8524" s="7" t="n">
        <v>3</v>
      </c>
      <c r="P8524" s="7" t="n">
        <v>32942</v>
      </c>
      <c r="Q8524" s="40" t="s">
        <v>3</v>
      </c>
      <c r="R8524" s="7" t="n">
        <v>0</v>
      </c>
      <c r="S8524" s="7" t="n">
        <v>2</v>
      </c>
      <c r="T8524" s="7" t="n">
        <v>2</v>
      </c>
      <c r="U8524" s="7" t="n">
        <v>11</v>
      </c>
      <c r="V8524" s="7" t="n">
        <v>1</v>
      </c>
      <c r="W8524" s="12" t="n">
        <f t="normal" ca="1">A8528</f>
        <v>0</v>
      </c>
    </row>
    <row r="8525" spans="1:5">
      <c r="A8525" t="s">
        <v>4</v>
      </c>
      <c r="B8525" s="4" t="s">
        <v>5</v>
      </c>
      <c r="C8525" s="4" t="s">
        <v>7</v>
      </c>
      <c r="D8525" s="4" t="s">
        <v>11</v>
      </c>
      <c r="E8525" s="4" t="s">
        <v>13</v>
      </c>
    </row>
    <row r="8526" spans="1:5">
      <c r="A8526" t="n">
        <v>86786</v>
      </c>
      <c r="B8526" s="48" t="n">
        <v>58</v>
      </c>
      <c r="C8526" s="7" t="n">
        <v>0</v>
      </c>
      <c r="D8526" s="7" t="n">
        <v>0</v>
      </c>
      <c r="E8526" s="7" t="n">
        <v>1</v>
      </c>
    </row>
    <row r="8527" spans="1:5">
      <c r="A8527" t="s">
        <v>4</v>
      </c>
      <c r="B8527" s="4" t="s">
        <v>5</v>
      </c>
      <c r="C8527" s="4" t="s">
        <v>7</v>
      </c>
      <c r="D8527" s="40" t="s">
        <v>168</v>
      </c>
      <c r="E8527" s="4" t="s">
        <v>5</v>
      </c>
      <c r="F8527" s="4" t="s">
        <v>7</v>
      </c>
      <c r="G8527" s="4" t="s">
        <v>11</v>
      </c>
      <c r="H8527" s="40" t="s">
        <v>169</v>
      </c>
      <c r="I8527" s="4" t="s">
        <v>7</v>
      </c>
      <c r="J8527" s="4" t="s">
        <v>14</v>
      </c>
      <c r="K8527" s="4" t="s">
        <v>7</v>
      </c>
      <c r="L8527" s="4" t="s">
        <v>7</v>
      </c>
      <c r="M8527" s="40" t="s">
        <v>168</v>
      </c>
      <c r="N8527" s="4" t="s">
        <v>5</v>
      </c>
      <c r="O8527" s="4" t="s">
        <v>7</v>
      </c>
      <c r="P8527" s="4" t="s">
        <v>11</v>
      </c>
      <c r="Q8527" s="40" t="s">
        <v>169</v>
      </c>
      <c r="R8527" s="4" t="s">
        <v>7</v>
      </c>
      <c r="S8527" s="4" t="s">
        <v>14</v>
      </c>
      <c r="T8527" s="4" t="s">
        <v>7</v>
      </c>
      <c r="U8527" s="4" t="s">
        <v>7</v>
      </c>
      <c r="V8527" s="4" t="s">
        <v>7</v>
      </c>
      <c r="W8527" s="4" t="s">
        <v>12</v>
      </c>
    </row>
    <row r="8528" spans="1:5">
      <c r="A8528" t="n">
        <v>86794</v>
      </c>
      <c r="B8528" s="11" t="n">
        <v>5</v>
      </c>
      <c r="C8528" s="7" t="n">
        <v>28</v>
      </c>
      <c r="D8528" s="40" t="s">
        <v>3</v>
      </c>
      <c r="E8528" s="8" t="n">
        <v>162</v>
      </c>
      <c r="F8528" s="7" t="n">
        <v>3</v>
      </c>
      <c r="G8528" s="7" t="n">
        <v>32942</v>
      </c>
      <c r="H8528" s="40" t="s">
        <v>3</v>
      </c>
      <c r="I8528" s="7" t="n">
        <v>0</v>
      </c>
      <c r="J8528" s="7" t="n">
        <v>1</v>
      </c>
      <c r="K8528" s="7" t="n">
        <v>3</v>
      </c>
      <c r="L8528" s="7" t="n">
        <v>28</v>
      </c>
      <c r="M8528" s="40" t="s">
        <v>3</v>
      </c>
      <c r="N8528" s="8" t="n">
        <v>162</v>
      </c>
      <c r="O8528" s="7" t="n">
        <v>3</v>
      </c>
      <c r="P8528" s="7" t="n">
        <v>32942</v>
      </c>
      <c r="Q8528" s="40" t="s">
        <v>3</v>
      </c>
      <c r="R8528" s="7" t="n">
        <v>0</v>
      </c>
      <c r="S8528" s="7" t="n">
        <v>2</v>
      </c>
      <c r="T8528" s="7" t="n">
        <v>3</v>
      </c>
      <c r="U8528" s="7" t="n">
        <v>9</v>
      </c>
      <c r="V8528" s="7" t="n">
        <v>1</v>
      </c>
      <c r="W8528" s="12" t="n">
        <f t="normal" ca="1">A8538</f>
        <v>0</v>
      </c>
    </row>
    <row r="8529" spans="1:23">
      <c r="A8529" t="s">
        <v>4</v>
      </c>
      <c r="B8529" s="4" t="s">
        <v>5</v>
      </c>
      <c r="C8529" s="4" t="s">
        <v>7</v>
      </c>
      <c r="D8529" s="40" t="s">
        <v>168</v>
      </c>
      <c r="E8529" s="4" t="s">
        <v>5</v>
      </c>
      <c r="F8529" s="4" t="s">
        <v>11</v>
      </c>
      <c r="G8529" s="4" t="s">
        <v>7</v>
      </c>
      <c r="H8529" s="4" t="s">
        <v>7</v>
      </c>
      <c r="I8529" s="4" t="s">
        <v>8</v>
      </c>
      <c r="J8529" s="40" t="s">
        <v>169</v>
      </c>
      <c r="K8529" s="4" t="s">
        <v>7</v>
      </c>
      <c r="L8529" s="4" t="s">
        <v>7</v>
      </c>
      <c r="M8529" s="40" t="s">
        <v>168</v>
      </c>
      <c r="N8529" s="4" t="s">
        <v>5</v>
      </c>
      <c r="O8529" s="4" t="s">
        <v>7</v>
      </c>
      <c r="P8529" s="40" t="s">
        <v>169</v>
      </c>
      <c r="Q8529" s="4" t="s">
        <v>7</v>
      </c>
      <c r="R8529" s="4" t="s">
        <v>14</v>
      </c>
      <c r="S8529" s="4" t="s">
        <v>7</v>
      </c>
      <c r="T8529" s="4" t="s">
        <v>7</v>
      </c>
      <c r="U8529" s="4" t="s">
        <v>7</v>
      </c>
      <c r="V8529" s="40" t="s">
        <v>168</v>
      </c>
      <c r="W8529" s="4" t="s">
        <v>5</v>
      </c>
      <c r="X8529" s="4" t="s">
        <v>7</v>
      </c>
      <c r="Y8529" s="40" t="s">
        <v>169</v>
      </c>
      <c r="Z8529" s="4" t="s">
        <v>7</v>
      </c>
      <c r="AA8529" s="4" t="s">
        <v>14</v>
      </c>
      <c r="AB8529" s="4" t="s">
        <v>7</v>
      </c>
      <c r="AC8529" s="4" t="s">
        <v>7</v>
      </c>
      <c r="AD8529" s="4" t="s">
        <v>7</v>
      </c>
      <c r="AE8529" s="4" t="s">
        <v>12</v>
      </c>
    </row>
    <row r="8530" spans="1:23">
      <c r="A8530" t="n">
        <v>86823</v>
      </c>
      <c r="B8530" s="11" t="n">
        <v>5</v>
      </c>
      <c r="C8530" s="7" t="n">
        <v>28</v>
      </c>
      <c r="D8530" s="40" t="s">
        <v>3</v>
      </c>
      <c r="E8530" s="37" t="n">
        <v>47</v>
      </c>
      <c r="F8530" s="7" t="n">
        <v>61456</v>
      </c>
      <c r="G8530" s="7" t="n">
        <v>2</v>
      </c>
      <c r="H8530" s="7" t="n">
        <v>0</v>
      </c>
      <c r="I8530" s="7" t="s">
        <v>369</v>
      </c>
      <c r="J8530" s="40" t="s">
        <v>3</v>
      </c>
      <c r="K8530" s="7" t="n">
        <v>8</v>
      </c>
      <c r="L8530" s="7" t="n">
        <v>28</v>
      </c>
      <c r="M8530" s="40" t="s">
        <v>3</v>
      </c>
      <c r="N8530" s="36" t="n">
        <v>74</v>
      </c>
      <c r="O8530" s="7" t="n">
        <v>65</v>
      </c>
      <c r="P8530" s="40" t="s">
        <v>3</v>
      </c>
      <c r="Q8530" s="7" t="n">
        <v>0</v>
      </c>
      <c r="R8530" s="7" t="n">
        <v>1</v>
      </c>
      <c r="S8530" s="7" t="n">
        <v>3</v>
      </c>
      <c r="T8530" s="7" t="n">
        <v>9</v>
      </c>
      <c r="U8530" s="7" t="n">
        <v>28</v>
      </c>
      <c r="V8530" s="40" t="s">
        <v>3</v>
      </c>
      <c r="W8530" s="36" t="n">
        <v>74</v>
      </c>
      <c r="X8530" s="7" t="n">
        <v>65</v>
      </c>
      <c r="Y8530" s="40" t="s">
        <v>3</v>
      </c>
      <c r="Z8530" s="7" t="n">
        <v>0</v>
      </c>
      <c r="AA8530" s="7" t="n">
        <v>2</v>
      </c>
      <c r="AB8530" s="7" t="n">
        <v>3</v>
      </c>
      <c r="AC8530" s="7" t="n">
        <v>9</v>
      </c>
      <c r="AD8530" s="7" t="n">
        <v>1</v>
      </c>
      <c r="AE8530" s="12" t="n">
        <f t="normal" ca="1">A8534</f>
        <v>0</v>
      </c>
    </row>
    <row r="8531" spans="1:23">
      <c r="A8531" t="s">
        <v>4</v>
      </c>
      <c r="B8531" s="4" t="s">
        <v>5</v>
      </c>
      <c r="C8531" s="4" t="s">
        <v>11</v>
      </c>
      <c r="D8531" s="4" t="s">
        <v>7</v>
      </c>
      <c r="E8531" s="4" t="s">
        <v>7</v>
      </c>
      <c r="F8531" s="4" t="s">
        <v>8</v>
      </c>
    </row>
    <row r="8532" spans="1:23">
      <c r="A8532" t="n">
        <v>86871</v>
      </c>
      <c r="B8532" s="37" t="n">
        <v>47</v>
      </c>
      <c r="C8532" s="7" t="n">
        <v>61456</v>
      </c>
      <c r="D8532" s="7" t="n">
        <v>0</v>
      </c>
      <c r="E8532" s="7" t="n">
        <v>0</v>
      </c>
      <c r="F8532" s="7" t="s">
        <v>370</v>
      </c>
    </row>
    <row r="8533" spans="1:23">
      <c r="A8533" t="s">
        <v>4</v>
      </c>
      <c r="B8533" s="4" t="s">
        <v>5</v>
      </c>
      <c r="C8533" s="4" t="s">
        <v>7</v>
      </c>
      <c r="D8533" s="4" t="s">
        <v>11</v>
      </c>
      <c r="E8533" s="4" t="s">
        <v>13</v>
      </c>
    </row>
    <row r="8534" spans="1:23">
      <c r="A8534" t="n">
        <v>86884</v>
      </c>
      <c r="B8534" s="48" t="n">
        <v>58</v>
      </c>
      <c r="C8534" s="7" t="n">
        <v>0</v>
      </c>
      <c r="D8534" s="7" t="n">
        <v>300</v>
      </c>
      <c r="E8534" s="7" t="n">
        <v>1</v>
      </c>
    </row>
    <row r="8535" spans="1:23">
      <c r="A8535" t="s">
        <v>4</v>
      </c>
      <c r="B8535" s="4" t="s">
        <v>5</v>
      </c>
      <c r="C8535" s="4" t="s">
        <v>7</v>
      </c>
      <c r="D8535" s="4" t="s">
        <v>11</v>
      </c>
    </row>
    <row r="8536" spans="1:23">
      <c r="A8536" t="n">
        <v>86892</v>
      </c>
      <c r="B8536" s="48" t="n">
        <v>58</v>
      </c>
      <c r="C8536" s="7" t="n">
        <v>255</v>
      </c>
      <c r="D8536" s="7" t="n">
        <v>0</v>
      </c>
    </row>
    <row r="8537" spans="1:23">
      <c r="A8537" t="s">
        <v>4</v>
      </c>
      <c r="B8537" s="4" t="s">
        <v>5</v>
      </c>
      <c r="C8537" s="4" t="s">
        <v>7</v>
      </c>
      <c r="D8537" s="4" t="s">
        <v>7</v>
      </c>
      <c r="E8537" s="4" t="s">
        <v>7</v>
      </c>
      <c r="F8537" s="4" t="s">
        <v>7</v>
      </c>
    </row>
    <row r="8538" spans="1:23">
      <c r="A8538" t="n">
        <v>86896</v>
      </c>
      <c r="B8538" s="9" t="n">
        <v>14</v>
      </c>
      <c r="C8538" s="7" t="n">
        <v>0</v>
      </c>
      <c r="D8538" s="7" t="n">
        <v>0</v>
      </c>
      <c r="E8538" s="7" t="n">
        <v>0</v>
      </c>
      <c r="F8538" s="7" t="n">
        <v>64</v>
      </c>
    </row>
    <row r="8539" spans="1:23">
      <c r="A8539" t="s">
        <v>4</v>
      </c>
      <c r="B8539" s="4" t="s">
        <v>5</v>
      </c>
      <c r="C8539" s="4" t="s">
        <v>7</v>
      </c>
      <c r="D8539" s="4" t="s">
        <v>11</v>
      </c>
    </row>
    <row r="8540" spans="1:23">
      <c r="A8540" t="n">
        <v>86901</v>
      </c>
      <c r="B8540" s="30" t="n">
        <v>22</v>
      </c>
      <c r="C8540" s="7" t="n">
        <v>0</v>
      </c>
      <c r="D8540" s="7" t="n">
        <v>32942</v>
      </c>
    </row>
    <row r="8541" spans="1:23">
      <c r="A8541" t="s">
        <v>4</v>
      </c>
      <c r="B8541" s="4" t="s">
        <v>5</v>
      </c>
      <c r="C8541" s="4" t="s">
        <v>7</v>
      </c>
      <c r="D8541" s="4" t="s">
        <v>11</v>
      </c>
    </row>
    <row r="8542" spans="1:23">
      <c r="A8542" t="n">
        <v>86905</v>
      </c>
      <c r="B8542" s="48" t="n">
        <v>58</v>
      </c>
      <c r="C8542" s="7" t="n">
        <v>5</v>
      </c>
      <c r="D8542" s="7" t="n">
        <v>300</v>
      </c>
    </row>
    <row r="8543" spans="1:23">
      <c r="A8543" t="s">
        <v>4</v>
      </c>
      <c r="B8543" s="4" t="s">
        <v>5</v>
      </c>
      <c r="C8543" s="4" t="s">
        <v>13</v>
      </c>
      <c r="D8543" s="4" t="s">
        <v>11</v>
      </c>
    </row>
    <row r="8544" spans="1:23">
      <c r="A8544" t="n">
        <v>86909</v>
      </c>
      <c r="B8544" s="49" t="n">
        <v>103</v>
      </c>
      <c r="C8544" s="7" t="n">
        <v>0</v>
      </c>
      <c r="D8544" s="7" t="n">
        <v>300</v>
      </c>
    </row>
    <row r="8545" spans="1:31">
      <c r="A8545" t="s">
        <v>4</v>
      </c>
      <c r="B8545" s="4" t="s">
        <v>5</v>
      </c>
      <c r="C8545" s="4" t="s">
        <v>7</v>
      </c>
    </row>
    <row r="8546" spans="1:31">
      <c r="A8546" t="n">
        <v>86916</v>
      </c>
      <c r="B8546" s="41" t="n">
        <v>64</v>
      </c>
      <c r="C8546" s="7" t="n">
        <v>7</v>
      </c>
    </row>
    <row r="8547" spans="1:31">
      <c r="A8547" t="s">
        <v>4</v>
      </c>
      <c r="B8547" s="4" t="s">
        <v>5</v>
      </c>
      <c r="C8547" s="4" t="s">
        <v>7</v>
      </c>
      <c r="D8547" s="4" t="s">
        <v>11</v>
      </c>
    </row>
    <row r="8548" spans="1:31">
      <c r="A8548" t="n">
        <v>86918</v>
      </c>
      <c r="B8548" s="50" t="n">
        <v>72</v>
      </c>
      <c r="C8548" s="7" t="n">
        <v>5</v>
      </c>
      <c r="D8548" s="7" t="n">
        <v>0</v>
      </c>
    </row>
    <row r="8549" spans="1:31">
      <c r="A8549" t="s">
        <v>4</v>
      </c>
      <c r="B8549" s="4" t="s">
        <v>5</v>
      </c>
      <c r="C8549" s="4" t="s">
        <v>7</v>
      </c>
      <c r="D8549" s="40" t="s">
        <v>168</v>
      </c>
      <c r="E8549" s="4" t="s">
        <v>5</v>
      </c>
      <c r="F8549" s="4" t="s">
        <v>7</v>
      </c>
      <c r="G8549" s="4" t="s">
        <v>11</v>
      </c>
      <c r="H8549" s="40" t="s">
        <v>169</v>
      </c>
      <c r="I8549" s="4" t="s">
        <v>7</v>
      </c>
      <c r="J8549" s="4" t="s">
        <v>14</v>
      </c>
      <c r="K8549" s="4" t="s">
        <v>7</v>
      </c>
      <c r="L8549" s="4" t="s">
        <v>7</v>
      </c>
      <c r="M8549" s="4" t="s">
        <v>12</v>
      </c>
    </row>
    <row r="8550" spans="1:31">
      <c r="A8550" t="n">
        <v>86922</v>
      </c>
      <c r="B8550" s="11" t="n">
        <v>5</v>
      </c>
      <c r="C8550" s="7" t="n">
        <v>28</v>
      </c>
      <c r="D8550" s="40" t="s">
        <v>3</v>
      </c>
      <c r="E8550" s="8" t="n">
        <v>162</v>
      </c>
      <c r="F8550" s="7" t="n">
        <v>4</v>
      </c>
      <c r="G8550" s="7" t="n">
        <v>32942</v>
      </c>
      <c r="H8550" s="40" t="s">
        <v>3</v>
      </c>
      <c r="I8550" s="7" t="n">
        <v>0</v>
      </c>
      <c r="J8550" s="7" t="n">
        <v>1</v>
      </c>
      <c r="K8550" s="7" t="n">
        <v>2</v>
      </c>
      <c r="L8550" s="7" t="n">
        <v>1</v>
      </c>
      <c r="M8550" s="12" t="n">
        <f t="normal" ca="1">A8556</f>
        <v>0</v>
      </c>
    </row>
    <row r="8551" spans="1:31">
      <c r="A8551" t="s">
        <v>4</v>
      </c>
      <c r="B8551" s="4" t="s">
        <v>5</v>
      </c>
      <c r="C8551" s="4" t="s">
        <v>7</v>
      </c>
      <c r="D8551" s="4" t="s">
        <v>8</v>
      </c>
    </row>
    <row r="8552" spans="1:31">
      <c r="A8552" t="n">
        <v>86939</v>
      </c>
      <c r="B8552" s="6" t="n">
        <v>2</v>
      </c>
      <c r="C8552" s="7" t="n">
        <v>10</v>
      </c>
      <c r="D8552" s="7" t="s">
        <v>371</v>
      </c>
    </row>
    <row r="8553" spans="1:31">
      <c r="A8553" t="s">
        <v>4</v>
      </c>
      <c r="B8553" s="4" t="s">
        <v>5</v>
      </c>
      <c r="C8553" s="4" t="s">
        <v>11</v>
      </c>
    </row>
    <row r="8554" spans="1:31">
      <c r="A8554" t="n">
        <v>86956</v>
      </c>
      <c r="B8554" s="29" t="n">
        <v>16</v>
      </c>
      <c r="C8554" s="7" t="n">
        <v>0</v>
      </c>
    </row>
    <row r="8555" spans="1:31">
      <c r="A8555" t="s">
        <v>4</v>
      </c>
      <c r="B8555" s="4" t="s">
        <v>5</v>
      </c>
      <c r="C8555" s="4" t="s">
        <v>11</v>
      </c>
      <c r="D8555" s="4" t="s">
        <v>13</v>
      </c>
      <c r="E8555" s="4" t="s">
        <v>13</v>
      </c>
      <c r="F8555" s="4" t="s">
        <v>13</v>
      </c>
      <c r="G8555" s="4" t="s">
        <v>13</v>
      </c>
    </row>
    <row r="8556" spans="1:31">
      <c r="A8556" t="n">
        <v>86959</v>
      </c>
      <c r="B8556" s="22" t="n">
        <v>46</v>
      </c>
      <c r="C8556" s="7" t="n">
        <v>61456</v>
      </c>
      <c r="D8556" s="7" t="n">
        <v>-11.3500003814697</v>
      </c>
      <c r="E8556" s="7" t="n">
        <v>0</v>
      </c>
      <c r="F8556" s="7" t="n">
        <v>6.07999992370605</v>
      </c>
      <c r="G8556" s="7" t="n">
        <v>116.599998474121</v>
      </c>
    </row>
    <row r="8557" spans="1:31">
      <c r="A8557" t="s">
        <v>4</v>
      </c>
      <c r="B8557" s="4" t="s">
        <v>5</v>
      </c>
      <c r="C8557" s="4" t="s">
        <v>7</v>
      </c>
      <c r="D8557" s="4" t="s">
        <v>7</v>
      </c>
      <c r="E8557" s="4" t="s">
        <v>13</v>
      </c>
      <c r="F8557" s="4" t="s">
        <v>13</v>
      </c>
      <c r="G8557" s="4" t="s">
        <v>13</v>
      </c>
      <c r="H8557" s="4" t="s">
        <v>11</v>
      </c>
      <c r="I8557" s="4" t="s">
        <v>7</v>
      </c>
    </row>
    <row r="8558" spans="1:31">
      <c r="A8558" t="n">
        <v>86978</v>
      </c>
      <c r="B8558" s="53" t="n">
        <v>45</v>
      </c>
      <c r="C8558" s="7" t="n">
        <v>4</v>
      </c>
      <c r="D8558" s="7" t="n">
        <v>3</v>
      </c>
      <c r="E8558" s="7" t="n">
        <v>10.3100004196167</v>
      </c>
      <c r="F8558" s="7" t="n">
        <v>248</v>
      </c>
      <c r="G8558" s="7" t="n">
        <v>0</v>
      </c>
      <c r="H8558" s="7" t="n">
        <v>0</v>
      </c>
      <c r="I8558" s="7" t="n">
        <v>0</v>
      </c>
    </row>
    <row r="8559" spans="1:31">
      <c r="A8559" t="s">
        <v>4</v>
      </c>
      <c r="B8559" s="4" t="s">
        <v>5</v>
      </c>
      <c r="C8559" s="4" t="s">
        <v>7</v>
      </c>
      <c r="D8559" s="4" t="s">
        <v>8</v>
      </c>
    </row>
    <row r="8560" spans="1:31">
      <c r="A8560" t="n">
        <v>86996</v>
      </c>
      <c r="B8560" s="6" t="n">
        <v>2</v>
      </c>
      <c r="C8560" s="7" t="n">
        <v>10</v>
      </c>
      <c r="D8560" s="7" t="s">
        <v>395</v>
      </c>
    </row>
    <row r="8561" spans="1:13">
      <c r="A8561" t="s">
        <v>4</v>
      </c>
      <c r="B8561" s="4" t="s">
        <v>5</v>
      </c>
      <c r="C8561" s="4" t="s">
        <v>11</v>
      </c>
    </row>
    <row r="8562" spans="1:13">
      <c r="A8562" t="n">
        <v>87011</v>
      </c>
      <c r="B8562" s="29" t="n">
        <v>16</v>
      </c>
      <c r="C8562" s="7" t="n">
        <v>0</v>
      </c>
    </row>
    <row r="8563" spans="1:13">
      <c r="A8563" t="s">
        <v>4</v>
      </c>
      <c r="B8563" s="4" t="s">
        <v>5</v>
      </c>
      <c r="C8563" s="4" t="s">
        <v>7</v>
      </c>
      <c r="D8563" s="4" t="s">
        <v>11</v>
      </c>
    </row>
    <row r="8564" spans="1:13">
      <c r="A8564" t="n">
        <v>87014</v>
      </c>
      <c r="B8564" s="48" t="n">
        <v>58</v>
      </c>
      <c r="C8564" s="7" t="n">
        <v>105</v>
      </c>
      <c r="D8564" s="7" t="n">
        <v>300</v>
      </c>
    </row>
    <row r="8565" spans="1:13">
      <c r="A8565" t="s">
        <v>4</v>
      </c>
      <c r="B8565" s="4" t="s">
        <v>5</v>
      </c>
      <c r="C8565" s="4" t="s">
        <v>13</v>
      </c>
      <c r="D8565" s="4" t="s">
        <v>11</v>
      </c>
    </row>
    <row r="8566" spans="1:13">
      <c r="A8566" t="n">
        <v>87018</v>
      </c>
      <c r="B8566" s="49" t="n">
        <v>103</v>
      </c>
      <c r="C8566" s="7" t="n">
        <v>1</v>
      </c>
      <c r="D8566" s="7" t="n">
        <v>300</v>
      </c>
    </row>
    <row r="8567" spans="1:13">
      <c r="A8567" t="s">
        <v>4</v>
      </c>
      <c r="B8567" s="4" t="s">
        <v>5</v>
      </c>
      <c r="C8567" s="4" t="s">
        <v>7</v>
      </c>
      <c r="D8567" s="4" t="s">
        <v>11</v>
      </c>
    </row>
    <row r="8568" spans="1:13">
      <c r="A8568" t="n">
        <v>87025</v>
      </c>
      <c r="B8568" s="50" t="n">
        <v>72</v>
      </c>
      <c r="C8568" s="7" t="n">
        <v>4</v>
      </c>
      <c r="D8568" s="7" t="n">
        <v>0</v>
      </c>
    </row>
    <row r="8569" spans="1:13">
      <c r="A8569" t="s">
        <v>4</v>
      </c>
      <c r="B8569" s="4" t="s">
        <v>5</v>
      </c>
      <c r="C8569" s="4" t="s">
        <v>14</v>
      </c>
    </row>
    <row r="8570" spans="1:13">
      <c r="A8570" t="n">
        <v>87029</v>
      </c>
      <c r="B8570" s="55" t="n">
        <v>15</v>
      </c>
      <c r="C8570" s="7" t="n">
        <v>1073741824</v>
      </c>
    </row>
    <row r="8571" spans="1:13">
      <c r="A8571" t="s">
        <v>4</v>
      </c>
      <c r="B8571" s="4" t="s">
        <v>5</v>
      </c>
      <c r="C8571" s="4" t="s">
        <v>7</v>
      </c>
    </row>
    <row r="8572" spans="1:13">
      <c r="A8572" t="n">
        <v>87034</v>
      </c>
      <c r="B8572" s="41" t="n">
        <v>64</v>
      </c>
      <c r="C8572" s="7" t="n">
        <v>3</v>
      </c>
    </row>
    <row r="8573" spans="1:13">
      <c r="A8573" t="s">
        <v>4</v>
      </c>
      <c r="B8573" s="4" t="s">
        <v>5</v>
      </c>
      <c r="C8573" s="4" t="s">
        <v>7</v>
      </c>
    </row>
    <row r="8574" spans="1:13">
      <c r="A8574" t="n">
        <v>87036</v>
      </c>
      <c r="B8574" s="36" t="n">
        <v>74</v>
      </c>
      <c r="C8574" s="7" t="n">
        <v>67</v>
      </c>
    </row>
    <row r="8575" spans="1:13">
      <c r="A8575" t="s">
        <v>4</v>
      </c>
      <c r="B8575" s="4" t="s">
        <v>5</v>
      </c>
      <c r="C8575" s="4" t="s">
        <v>7</v>
      </c>
      <c r="D8575" s="4" t="s">
        <v>7</v>
      </c>
      <c r="E8575" s="4" t="s">
        <v>11</v>
      </c>
    </row>
    <row r="8576" spans="1:13">
      <c r="A8576" t="n">
        <v>87038</v>
      </c>
      <c r="B8576" s="53" t="n">
        <v>45</v>
      </c>
      <c r="C8576" s="7" t="n">
        <v>8</v>
      </c>
      <c r="D8576" s="7" t="n">
        <v>1</v>
      </c>
      <c r="E8576" s="7" t="n">
        <v>0</v>
      </c>
    </row>
    <row r="8577" spans="1:5">
      <c r="A8577" t="s">
        <v>4</v>
      </c>
      <c r="B8577" s="4" t="s">
        <v>5</v>
      </c>
      <c r="C8577" s="4" t="s">
        <v>11</v>
      </c>
    </row>
    <row r="8578" spans="1:5">
      <c r="A8578" t="n">
        <v>87043</v>
      </c>
      <c r="B8578" s="13" t="n">
        <v>13</v>
      </c>
      <c r="C8578" s="7" t="n">
        <v>6409</v>
      </c>
    </row>
    <row r="8579" spans="1:5">
      <c r="A8579" t="s">
        <v>4</v>
      </c>
      <c r="B8579" s="4" t="s">
        <v>5</v>
      </c>
      <c r="C8579" s="4" t="s">
        <v>11</v>
      </c>
    </row>
    <row r="8580" spans="1:5">
      <c r="A8580" t="n">
        <v>87046</v>
      </c>
      <c r="B8580" s="13" t="n">
        <v>13</v>
      </c>
      <c r="C8580" s="7" t="n">
        <v>6408</v>
      </c>
    </row>
    <row r="8581" spans="1:5">
      <c r="A8581" t="s">
        <v>4</v>
      </c>
      <c r="B8581" s="4" t="s">
        <v>5</v>
      </c>
      <c r="C8581" s="4" t="s">
        <v>11</v>
      </c>
    </row>
    <row r="8582" spans="1:5">
      <c r="A8582" t="n">
        <v>87049</v>
      </c>
      <c r="B8582" s="33" t="n">
        <v>12</v>
      </c>
      <c r="C8582" s="7" t="n">
        <v>6464</v>
      </c>
    </row>
    <row r="8583" spans="1:5">
      <c r="A8583" t="s">
        <v>4</v>
      </c>
      <c r="B8583" s="4" t="s">
        <v>5</v>
      </c>
      <c r="C8583" s="4" t="s">
        <v>11</v>
      </c>
    </row>
    <row r="8584" spans="1:5">
      <c r="A8584" t="n">
        <v>87052</v>
      </c>
      <c r="B8584" s="13" t="n">
        <v>13</v>
      </c>
      <c r="C8584" s="7" t="n">
        <v>6465</v>
      </c>
    </row>
    <row r="8585" spans="1:5">
      <c r="A8585" t="s">
        <v>4</v>
      </c>
      <c r="B8585" s="4" t="s">
        <v>5</v>
      </c>
      <c r="C8585" s="4" t="s">
        <v>11</v>
      </c>
    </row>
    <row r="8586" spans="1:5">
      <c r="A8586" t="n">
        <v>87055</v>
      </c>
      <c r="B8586" s="13" t="n">
        <v>13</v>
      </c>
      <c r="C8586" s="7" t="n">
        <v>6466</v>
      </c>
    </row>
    <row r="8587" spans="1:5">
      <c r="A8587" t="s">
        <v>4</v>
      </c>
      <c r="B8587" s="4" t="s">
        <v>5</v>
      </c>
      <c r="C8587" s="4" t="s">
        <v>11</v>
      </c>
    </row>
    <row r="8588" spans="1:5">
      <c r="A8588" t="n">
        <v>87058</v>
      </c>
      <c r="B8588" s="13" t="n">
        <v>13</v>
      </c>
      <c r="C8588" s="7" t="n">
        <v>6467</v>
      </c>
    </row>
    <row r="8589" spans="1:5">
      <c r="A8589" t="s">
        <v>4</v>
      </c>
      <c r="B8589" s="4" t="s">
        <v>5</v>
      </c>
      <c r="C8589" s="4" t="s">
        <v>11</v>
      </c>
    </row>
    <row r="8590" spans="1:5">
      <c r="A8590" t="n">
        <v>87061</v>
      </c>
      <c r="B8590" s="13" t="n">
        <v>13</v>
      </c>
      <c r="C8590" s="7" t="n">
        <v>6468</v>
      </c>
    </row>
    <row r="8591" spans="1:5">
      <c r="A8591" t="s">
        <v>4</v>
      </c>
      <c r="B8591" s="4" t="s">
        <v>5</v>
      </c>
      <c r="C8591" s="4" t="s">
        <v>11</v>
      </c>
    </row>
    <row r="8592" spans="1:5">
      <c r="A8592" t="n">
        <v>87064</v>
      </c>
      <c r="B8592" s="13" t="n">
        <v>13</v>
      </c>
      <c r="C8592" s="7" t="n">
        <v>6469</v>
      </c>
    </row>
    <row r="8593" spans="1:3">
      <c r="A8593" t="s">
        <v>4</v>
      </c>
      <c r="B8593" s="4" t="s">
        <v>5</v>
      </c>
      <c r="C8593" s="4" t="s">
        <v>11</v>
      </c>
    </row>
    <row r="8594" spans="1:3">
      <c r="A8594" t="n">
        <v>87067</v>
      </c>
      <c r="B8594" s="13" t="n">
        <v>13</v>
      </c>
      <c r="C8594" s="7" t="n">
        <v>6470</v>
      </c>
    </row>
    <row r="8595" spans="1:3">
      <c r="A8595" t="s">
        <v>4</v>
      </c>
      <c r="B8595" s="4" t="s">
        <v>5</v>
      </c>
      <c r="C8595" s="4" t="s">
        <v>11</v>
      </c>
    </row>
    <row r="8596" spans="1:3">
      <c r="A8596" t="n">
        <v>87070</v>
      </c>
      <c r="B8596" s="13" t="n">
        <v>13</v>
      </c>
      <c r="C8596" s="7" t="n">
        <v>6471</v>
      </c>
    </row>
    <row r="8597" spans="1:3">
      <c r="A8597" t="s">
        <v>4</v>
      </c>
      <c r="B8597" s="4" t="s">
        <v>5</v>
      </c>
      <c r="C8597" s="4" t="s">
        <v>7</v>
      </c>
    </row>
    <row r="8598" spans="1:3">
      <c r="A8598" t="n">
        <v>87073</v>
      </c>
      <c r="B8598" s="36" t="n">
        <v>74</v>
      </c>
      <c r="C8598" s="7" t="n">
        <v>18</v>
      </c>
    </row>
    <row r="8599" spans="1:3">
      <c r="A8599" t="s">
        <v>4</v>
      </c>
      <c r="B8599" s="4" t="s">
        <v>5</v>
      </c>
      <c r="C8599" s="4" t="s">
        <v>7</v>
      </c>
    </row>
    <row r="8600" spans="1:3">
      <c r="A8600" t="n">
        <v>87075</v>
      </c>
      <c r="B8600" s="36" t="n">
        <v>74</v>
      </c>
      <c r="C8600" s="7" t="n">
        <v>45</v>
      </c>
    </row>
    <row r="8601" spans="1:3">
      <c r="A8601" t="s">
        <v>4</v>
      </c>
      <c r="B8601" s="4" t="s">
        <v>5</v>
      </c>
      <c r="C8601" s="4" t="s">
        <v>11</v>
      </c>
    </row>
    <row r="8602" spans="1:3">
      <c r="A8602" t="n">
        <v>87077</v>
      </c>
      <c r="B8602" s="29" t="n">
        <v>16</v>
      </c>
      <c r="C8602" s="7" t="n">
        <v>0</v>
      </c>
    </row>
    <row r="8603" spans="1:3">
      <c r="A8603" t="s">
        <v>4</v>
      </c>
      <c r="B8603" s="4" t="s">
        <v>5</v>
      </c>
      <c r="C8603" s="4" t="s">
        <v>7</v>
      </c>
      <c r="D8603" s="4" t="s">
        <v>7</v>
      </c>
      <c r="E8603" s="4" t="s">
        <v>7</v>
      </c>
      <c r="F8603" s="4" t="s">
        <v>7</v>
      </c>
    </row>
    <row r="8604" spans="1:3">
      <c r="A8604" t="n">
        <v>87080</v>
      </c>
      <c r="B8604" s="9" t="n">
        <v>14</v>
      </c>
      <c r="C8604" s="7" t="n">
        <v>0</v>
      </c>
      <c r="D8604" s="7" t="n">
        <v>8</v>
      </c>
      <c r="E8604" s="7" t="n">
        <v>0</v>
      </c>
      <c r="F8604" s="7" t="n">
        <v>0</v>
      </c>
    </row>
    <row r="8605" spans="1:3">
      <c r="A8605" t="s">
        <v>4</v>
      </c>
      <c r="B8605" s="4" t="s">
        <v>5</v>
      </c>
      <c r="C8605" s="4" t="s">
        <v>7</v>
      </c>
      <c r="D8605" s="4" t="s">
        <v>8</v>
      </c>
    </row>
    <row r="8606" spans="1:3">
      <c r="A8606" t="n">
        <v>87085</v>
      </c>
      <c r="B8606" s="6" t="n">
        <v>2</v>
      </c>
      <c r="C8606" s="7" t="n">
        <v>11</v>
      </c>
      <c r="D8606" s="7" t="s">
        <v>21</v>
      </c>
    </row>
    <row r="8607" spans="1:3">
      <c r="A8607" t="s">
        <v>4</v>
      </c>
      <c r="B8607" s="4" t="s">
        <v>5</v>
      </c>
      <c r="C8607" s="4" t="s">
        <v>11</v>
      </c>
    </row>
    <row r="8608" spans="1:3">
      <c r="A8608" t="n">
        <v>87099</v>
      </c>
      <c r="B8608" s="29" t="n">
        <v>16</v>
      </c>
      <c r="C8608" s="7" t="n">
        <v>0</v>
      </c>
    </row>
    <row r="8609" spans="1:6">
      <c r="A8609" t="s">
        <v>4</v>
      </c>
      <c r="B8609" s="4" t="s">
        <v>5</v>
      </c>
      <c r="C8609" s="4" t="s">
        <v>7</v>
      </c>
      <c r="D8609" s="4" t="s">
        <v>8</v>
      </c>
    </row>
    <row r="8610" spans="1:6">
      <c r="A8610" t="n">
        <v>87102</v>
      </c>
      <c r="B8610" s="6" t="n">
        <v>2</v>
      </c>
      <c r="C8610" s="7" t="n">
        <v>11</v>
      </c>
      <c r="D8610" s="7" t="s">
        <v>396</v>
      </c>
    </row>
    <row r="8611" spans="1:6">
      <c r="A8611" t="s">
        <v>4</v>
      </c>
      <c r="B8611" s="4" t="s">
        <v>5</v>
      </c>
      <c r="C8611" s="4" t="s">
        <v>11</v>
      </c>
    </row>
    <row r="8612" spans="1:6">
      <c r="A8612" t="n">
        <v>87111</v>
      </c>
      <c r="B8612" s="29" t="n">
        <v>16</v>
      </c>
      <c r="C8612" s="7" t="n">
        <v>0</v>
      </c>
    </row>
    <row r="8613" spans="1:6">
      <c r="A8613" t="s">
        <v>4</v>
      </c>
      <c r="B8613" s="4" t="s">
        <v>5</v>
      </c>
      <c r="C8613" s="4" t="s">
        <v>14</v>
      </c>
    </row>
    <row r="8614" spans="1:6">
      <c r="A8614" t="n">
        <v>87114</v>
      </c>
      <c r="B8614" s="55" t="n">
        <v>15</v>
      </c>
      <c r="C8614" s="7" t="n">
        <v>2048</v>
      </c>
    </row>
    <row r="8615" spans="1:6">
      <c r="A8615" t="s">
        <v>4</v>
      </c>
      <c r="B8615" s="4" t="s">
        <v>5</v>
      </c>
      <c r="C8615" s="4" t="s">
        <v>7</v>
      </c>
      <c r="D8615" s="4" t="s">
        <v>8</v>
      </c>
    </row>
    <row r="8616" spans="1:6">
      <c r="A8616" t="n">
        <v>87119</v>
      </c>
      <c r="B8616" s="6" t="n">
        <v>2</v>
      </c>
      <c r="C8616" s="7" t="n">
        <v>10</v>
      </c>
      <c r="D8616" s="7" t="s">
        <v>397</v>
      </c>
    </row>
    <row r="8617" spans="1:6">
      <c r="A8617" t="s">
        <v>4</v>
      </c>
      <c r="B8617" s="4" t="s">
        <v>5</v>
      </c>
      <c r="C8617" s="4" t="s">
        <v>11</v>
      </c>
    </row>
    <row r="8618" spans="1:6">
      <c r="A8618" t="n">
        <v>87137</v>
      </c>
      <c r="B8618" s="29" t="n">
        <v>16</v>
      </c>
      <c r="C8618" s="7" t="n">
        <v>0</v>
      </c>
    </row>
    <row r="8619" spans="1:6">
      <c r="A8619" t="s">
        <v>4</v>
      </c>
      <c r="B8619" s="4" t="s">
        <v>5</v>
      </c>
      <c r="C8619" s="4" t="s">
        <v>7</v>
      </c>
      <c r="D8619" s="4" t="s">
        <v>8</v>
      </c>
    </row>
    <row r="8620" spans="1:6">
      <c r="A8620" t="n">
        <v>87140</v>
      </c>
      <c r="B8620" s="6" t="n">
        <v>2</v>
      </c>
      <c r="C8620" s="7" t="n">
        <v>10</v>
      </c>
      <c r="D8620" s="7" t="s">
        <v>398</v>
      </c>
    </row>
    <row r="8621" spans="1:6">
      <c r="A8621" t="s">
        <v>4</v>
      </c>
      <c r="B8621" s="4" t="s">
        <v>5</v>
      </c>
      <c r="C8621" s="4" t="s">
        <v>11</v>
      </c>
    </row>
    <row r="8622" spans="1:6">
      <c r="A8622" t="n">
        <v>87159</v>
      </c>
      <c r="B8622" s="29" t="n">
        <v>16</v>
      </c>
      <c r="C8622" s="7" t="n">
        <v>0</v>
      </c>
    </row>
    <row r="8623" spans="1:6">
      <c r="A8623" t="s">
        <v>4</v>
      </c>
      <c r="B8623" s="4" t="s">
        <v>5</v>
      </c>
      <c r="C8623" s="4" t="s">
        <v>7</v>
      </c>
      <c r="D8623" s="4" t="s">
        <v>11</v>
      </c>
      <c r="E8623" s="4" t="s">
        <v>13</v>
      </c>
    </row>
    <row r="8624" spans="1:6">
      <c r="A8624" t="n">
        <v>87162</v>
      </c>
      <c r="B8624" s="48" t="n">
        <v>58</v>
      </c>
      <c r="C8624" s="7" t="n">
        <v>100</v>
      </c>
      <c r="D8624" s="7" t="n">
        <v>300</v>
      </c>
      <c r="E8624" s="7" t="n">
        <v>1</v>
      </c>
    </row>
    <row r="8625" spans="1:5">
      <c r="A8625" t="s">
        <v>4</v>
      </c>
      <c r="B8625" s="4" t="s">
        <v>5</v>
      </c>
      <c r="C8625" s="4" t="s">
        <v>7</v>
      </c>
      <c r="D8625" s="4" t="s">
        <v>11</v>
      </c>
    </row>
    <row r="8626" spans="1:5">
      <c r="A8626" t="n">
        <v>87170</v>
      </c>
      <c r="B8626" s="48" t="n">
        <v>58</v>
      </c>
      <c r="C8626" s="7" t="n">
        <v>255</v>
      </c>
      <c r="D8626" s="7" t="n">
        <v>0</v>
      </c>
    </row>
    <row r="8627" spans="1:5">
      <c r="A8627" t="s">
        <v>4</v>
      </c>
      <c r="B8627" s="4" t="s">
        <v>5</v>
      </c>
      <c r="C8627" s="4" t="s">
        <v>7</v>
      </c>
    </row>
    <row r="8628" spans="1:5">
      <c r="A8628" t="n">
        <v>87174</v>
      </c>
      <c r="B8628" s="35" t="n">
        <v>23</v>
      </c>
      <c r="C8628" s="7" t="n">
        <v>0</v>
      </c>
    </row>
    <row r="8629" spans="1:5">
      <c r="A8629" t="s">
        <v>4</v>
      </c>
      <c r="B8629" s="4" t="s">
        <v>5</v>
      </c>
    </row>
    <row r="8630" spans="1:5">
      <c r="A8630" t="n">
        <v>87176</v>
      </c>
      <c r="B8630" s="5" t="n">
        <v>1</v>
      </c>
    </row>
    <row r="8631" spans="1:5" s="3" customFormat="1" customHeight="0">
      <c r="A8631" s="3" t="s">
        <v>2</v>
      </c>
      <c r="B8631" s="3" t="s">
        <v>878</v>
      </c>
    </row>
    <row r="8632" spans="1:5">
      <c r="A8632" t="s">
        <v>4</v>
      </c>
      <c r="B8632" s="4" t="s">
        <v>5</v>
      </c>
      <c r="C8632" s="4" t="s">
        <v>7</v>
      </c>
      <c r="D8632" s="4" t="s">
        <v>7</v>
      </c>
      <c r="E8632" s="4" t="s">
        <v>7</v>
      </c>
      <c r="F8632" s="4" t="s">
        <v>7</v>
      </c>
    </row>
    <row r="8633" spans="1:5">
      <c r="A8633" t="n">
        <v>87180</v>
      </c>
      <c r="B8633" s="9" t="n">
        <v>14</v>
      </c>
      <c r="C8633" s="7" t="n">
        <v>2</v>
      </c>
      <c r="D8633" s="7" t="n">
        <v>0</v>
      </c>
      <c r="E8633" s="7" t="n">
        <v>0</v>
      </c>
      <c r="F8633" s="7" t="n">
        <v>0</v>
      </c>
    </row>
    <row r="8634" spans="1:5">
      <c r="A8634" t="s">
        <v>4</v>
      </c>
      <c r="B8634" s="4" t="s">
        <v>5</v>
      </c>
      <c r="C8634" s="4" t="s">
        <v>7</v>
      </c>
      <c r="D8634" s="40" t="s">
        <v>168</v>
      </c>
      <c r="E8634" s="4" t="s">
        <v>5</v>
      </c>
      <c r="F8634" s="4" t="s">
        <v>7</v>
      </c>
      <c r="G8634" s="4" t="s">
        <v>11</v>
      </c>
      <c r="H8634" s="40" t="s">
        <v>169</v>
      </c>
      <c r="I8634" s="4" t="s">
        <v>7</v>
      </c>
      <c r="J8634" s="4" t="s">
        <v>14</v>
      </c>
      <c r="K8634" s="4" t="s">
        <v>7</v>
      </c>
      <c r="L8634" s="4" t="s">
        <v>7</v>
      </c>
      <c r="M8634" s="40" t="s">
        <v>168</v>
      </c>
      <c r="N8634" s="4" t="s">
        <v>5</v>
      </c>
      <c r="O8634" s="4" t="s">
        <v>7</v>
      </c>
      <c r="P8634" s="4" t="s">
        <v>11</v>
      </c>
      <c r="Q8634" s="40" t="s">
        <v>169</v>
      </c>
      <c r="R8634" s="4" t="s">
        <v>7</v>
      </c>
      <c r="S8634" s="4" t="s">
        <v>14</v>
      </c>
      <c r="T8634" s="4" t="s">
        <v>7</v>
      </c>
      <c r="U8634" s="4" t="s">
        <v>7</v>
      </c>
      <c r="V8634" s="4" t="s">
        <v>7</v>
      </c>
      <c r="W8634" s="4" t="s">
        <v>12</v>
      </c>
    </row>
    <row r="8635" spans="1:5">
      <c r="A8635" t="n">
        <v>87185</v>
      </c>
      <c r="B8635" s="11" t="n">
        <v>5</v>
      </c>
      <c r="C8635" s="7" t="n">
        <v>28</v>
      </c>
      <c r="D8635" s="40" t="s">
        <v>3</v>
      </c>
      <c r="E8635" s="8" t="n">
        <v>162</v>
      </c>
      <c r="F8635" s="7" t="n">
        <v>3</v>
      </c>
      <c r="G8635" s="7" t="n">
        <v>32932</v>
      </c>
      <c r="H8635" s="40" t="s">
        <v>3</v>
      </c>
      <c r="I8635" s="7" t="n">
        <v>0</v>
      </c>
      <c r="J8635" s="7" t="n">
        <v>1</v>
      </c>
      <c r="K8635" s="7" t="n">
        <v>2</v>
      </c>
      <c r="L8635" s="7" t="n">
        <v>28</v>
      </c>
      <c r="M8635" s="40" t="s">
        <v>3</v>
      </c>
      <c r="N8635" s="8" t="n">
        <v>162</v>
      </c>
      <c r="O8635" s="7" t="n">
        <v>3</v>
      </c>
      <c r="P8635" s="7" t="n">
        <v>32932</v>
      </c>
      <c r="Q8635" s="40" t="s">
        <v>3</v>
      </c>
      <c r="R8635" s="7" t="n">
        <v>0</v>
      </c>
      <c r="S8635" s="7" t="n">
        <v>2</v>
      </c>
      <c r="T8635" s="7" t="n">
        <v>2</v>
      </c>
      <c r="U8635" s="7" t="n">
        <v>11</v>
      </c>
      <c r="V8635" s="7" t="n">
        <v>1</v>
      </c>
      <c r="W8635" s="12" t="n">
        <f t="normal" ca="1">A8639</f>
        <v>0</v>
      </c>
    </row>
    <row r="8636" spans="1:5">
      <c r="A8636" t="s">
        <v>4</v>
      </c>
      <c r="B8636" s="4" t="s">
        <v>5</v>
      </c>
      <c r="C8636" s="4" t="s">
        <v>7</v>
      </c>
      <c r="D8636" s="4" t="s">
        <v>11</v>
      </c>
      <c r="E8636" s="4" t="s">
        <v>13</v>
      </c>
    </row>
    <row r="8637" spans="1:5">
      <c r="A8637" t="n">
        <v>87214</v>
      </c>
      <c r="B8637" s="48" t="n">
        <v>58</v>
      </c>
      <c r="C8637" s="7" t="n">
        <v>0</v>
      </c>
      <c r="D8637" s="7" t="n">
        <v>0</v>
      </c>
      <c r="E8637" s="7" t="n">
        <v>1</v>
      </c>
    </row>
    <row r="8638" spans="1:5">
      <c r="A8638" t="s">
        <v>4</v>
      </c>
      <c r="B8638" s="4" t="s">
        <v>5</v>
      </c>
      <c r="C8638" s="4" t="s">
        <v>7</v>
      </c>
      <c r="D8638" s="40" t="s">
        <v>168</v>
      </c>
      <c r="E8638" s="4" t="s">
        <v>5</v>
      </c>
      <c r="F8638" s="4" t="s">
        <v>7</v>
      </c>
      <c r="G8638" s="4" t="s">
        <v>11</v>
      </c>
      <c r="H8638" s="40" t="s">
        <v>169</v>
      </c>
      <c r="I8638" s="4" t="s">
        <v>7</v>
      </c>
      <c r="J8638" s="4" t="s">
        <v>14</v>
      </c>
      <c r="K8638" s="4" t="s">
        <v>7</v>
      </c>
      <c r="L8638" s="4" t="s">
        <v>7</v>
      </c>
      <c r="M8638" s="40" t="s">
        <v>168</v>
      </c>
      <c r="N8638" s="4" t="s">
        <v>5</v>
      </c>
      <c r="O8638" s="4" t="s">
        <v>7</v>
      </c>
      <c r="P8638" s="4" t="s">
        <v>11</v>
      </c>
      <c r="Q8638" s="40" t="s">
        <v>169</v>
      </c>
      <c r="R8638" s="4" t="s">
        <v>7</v>
      </c>
      <c r="S8638" s="4" t="s">
        <v>14</v>
      </c>
      <c r="T8638" s="4" t="s">
        <v>7</v>
      </c>
      <c r="U8638" s="4" t="s">
        <v>7</v>
      </c>
      <c r="V8638" s="4" t="s">
        <v>7</v>
      </c>
      <c r="W8638" s="4" t="s">
        <v>12</v>
      </c>
    </row>
    <row r="8639" spans="1:5">
      <c r="A8639" t="n">
        <v>87222</v>
      </c>
      <c r="B8639" s="11" t="n">
        <v>5</v>
      </c>
      <c r="C8639" s="7" t="n">
        <v>28</v>
      </c>
      <c r="D8639" s="40" t="s">
        <v>3</v>
      </c>
      <c r="E8639" s="8" t="n">
        <v>162</v>
      </c>
      <c r="F8639" s="7" t="n">
        <v>3</v>
      </c>
      <c r="G8639" s="7" t="n">
        <v>32932</v>
      </c>
      <c r="H8639" s="40" t="s">
        <v>3</v>
      </c>
      <c r="I8639" s="7" t="n">
        <v>0</v>
      </c>
      <c r="J8639" s="7" t="n">
        <v>1</v>
      </c>
      <c r="K8639" s="7" t="n">
        <v>3</v>
      </c>
      <c r="L8639" s="7" t="n">
        <v>28</v>
      </c>
      <c r="M8639" s="40" t="s">
        <v>3</v>
      </c>
      <c r="N8639" s="8" t="n">
        <v>162</v>
      </c>
      <c r="O8639" s="7" t="n">
        <v>3</v>
      </c>
      <c r="P8639" s="7" t="n">
        <v>32932</v>
      </c>
      <c r="Q8639" s="40" t="s">
        <v>3</v>
      </c>
      <c r="R8639" s="7" t="n">
        <v>0</v>
      </c>
      <c r="S8639" s="7" t="n">
        <v>2</v>
      </c>
      <c r="T8639" s="7" t="n">
        <v>3</v>
      </c>
      <c r="U8639" s="7" t="n">
        <v>9</v>
      </c>
      <c r="V8639" s="7" t="n">
        <v>1</v>
      </c>
      <c r="W8639" s="12" t="n">
        <f t="normal" ca="1">A8649</f>
        <v>0</v>
      </c>
    </row>
    <row r="8640" spans="1:5">
      <c r="A8640" t="s">
        <v>4</v>
      </c>
      <c r="B8640" s="4" t="s">
        <v>5</v>
      </c>
      <c r="C8640" s="4" t="s">
        <v>7</v>
      </c>
      <c r="D8640" s="40" t="s">
        <v>168</v>
      </c>
      <c r="E8640" s="4" t="s">
        <v>5</v>
      </c>
      <c r="F8640" s="4" t="s">
        <v>11</v>
      </c>
      <c r="G8640" s="4" t="s">
        <v>7</v>
      </c>
      <c r="H8640" s="4" t="s">
        <v>7</v>
      </c>
      <c r="I8640" s="4" t="s">
        <v>8</v>
      </c>
      <c r="J8640" s="40" t="s">
        <v>169</v>
      </c>
      <c r="K8640" s="4" t="s">
        <v>7</v>
      </c>
      <c r="L8640" s="4" t="s">
        <v>7</v>
      </c>
      <c r="M8640" s="40" t="s">
        <v>168</v>
      </c>
      <c r="N8640" s="4" t="s">
        <v>5</v>
      </c>
      <c r="O8640" s="4" t="s">
        <v>7</v>
      </c>
      <c r="P8640" s="40" t="s">
        <v>169</v>
      </c>
      <c r="Q8640" s="4" t="s">
        <v>7</v>
      </c>
      <c r="R8640" s="4" t="s">
        <v>14</v>
      </c>
      <c r="S8640" s="4" t="s">
        <v>7</v>
      </c>
      <c r="T8640" s="4" t="s">
        <v>7</v>
      </c>
      <c r="U8640" s="4" t="s">
        <v>7</v>
      </c>
      <c r="V8640" s="40" t="s">
        <v>168</v>
      </c>
      <c r="W8640" s="4" t="s">
        <v>5</v>
      </c>
      <c r="X8640" s="4" t="s">
        <v>7</v>
      </c>
      <c r="Y8640" s="40" t="s">
        <v>169</v>
      </c>
      <c r="Z8640" s="4" t="s">
        <v>7</v>
      </c>
      <c r="AA8640" s="4" t="s">
        <v>14</v>
      </c>
      <c r="AB8640" s="4" t="s">
        <v>7</v>
      </c>
      <c r="AC8640" s="4" t="s">
        <v>7</v>
      </c>
      <c r="AD8640" s="4" t="s">
        <v>7</v>
      </c>
      <c r="AE8640" s="4" t="s">
        <v>12</v>
      </c>
    </row>
    <row r="8641" spans="1:31">
      <c r="A8641" t="n">
        <v>87251</v>
      </c>
      <c r="B8641" s="11" t="n">
        <v>5</v>
      </c>
      <c r="C8641" s="7" t="n">
        <v>28</v>
      </c>
      <c r="D8641" s="40" t="s">
        <v>3</v>
      </c>
      <c r="E8641" s="37" t="n">
        <v>47</v>
      </c>
      <c r="F8641" s="7" t="n">
        <v>61456</v>
      </c>
      <c r="G8641" s="7" t="n">
        <v>2</v>
      </c>
      <c r="H8641" s="7" t="n">
        <v>0</v>
      </c>
      <c r="I8641" s="7" t="s">
        <v>369</v>
      </c>
      <c r="J8641" s="40" t="s">
        <v>3</v>
      </c>
      <c r="K8641" s="7" t="n">
        <v>8</v>
      </c>
      <c r="L8641" s="7" t="n">
        <v>28</v>
      </c>
      <c r="M8641" s="40" t="s">
        <v>3</v>
      </c>
      <c r="N8641" s="36" t="n">
        <v>74</v>
      </c>
      <c r="O8641" s="7" t="n">
        <v>65</v>
      </c>
      <c r="P8641" s="40" t="s">
        <v>3</v>
      </c>
      <c r="Q8641" s="7" t="n">
        <v>0</v>
      </c>
      <c r="R8641" s="7" t="n">
        <v>1</v>
      </c>
      <c r="S8641" s="7" t="n">
        <v>3</v>
      </c>
      <c r="T8641" s="7" t="n">
        <v>9</v>
      </c>
      <c r="U8641" s="7" t="n">
        <v>28</v>
      </c>
      <c r="V8641" s="40" t="s">
        <v>3</v>
      </c>
      <c r="W8641" s="36" t="n">
        <v>74</v>
      </c>
      <c r="X8641" s="7" t="n">
        <v>65</v>
      </c>
      <c r="Y8641" s="40" t="s">
        <v>3</v>
      </c>
      <c r="Z8641" s="7" t="n">
        <v>0</v>
      </c>
      <c r="AA8641" s="7" t="n">
        <v>2</v>
      </c>
      <c r="AB8641" s="7" t="n">
        <v>3</v>
      </c>
      <c r="AC8641" s="7" t="n">
        <v>9</v>
      </c>
      <c r="AD8641" s="7" t="n">
        <v>1</v>
      </c>
      <c r="AE8641" s="12" t="n">
        <f t="normal" ca="1">A8645</f>
        <v>0</v>
      </c>
    </row>
    <row r="8642" spans="1:31">
      <c r="A8642" t="s">
        <v>4</v>
      </c>
      <c r="B8642" s="4" t="s">
        <v>5</v>
      </c>
      <c r="C8642" s="4" t="s">
        <v>11</v>
      </c>
      <c r="D8642" s="4" t="s">
        <v>7</v>
      </c>
      <c r="E8642" s="4" t="s">
        <v>7</v>
      </c>
      <c r="F8642" s="4" t="s">
        <v>8</v>
      </c>
    </row>
    <row r="8643" spans="1:31">
      <c r="A8643" t="n">
        <v>87299</v>
      </c>
      <c r="B8643" s="37" t="n">
        <v>47</v>
      </c>
      <c r="C8643" s="7" t="n">
        <v>61456</v>
      </c>
      <c r="D8643" s="7" t="n">
        <v>0</v>
      </c>
      <c r="E8643" s="7" t="n">
        <v>0</v>
      </c>
      <c r="F8643" s="7" t="s">
        <v>370</v>
      </c>
    </row>
    <row r="8644" spans="1:31">
      <c r="A8644" t="s">
        <v>4</v>
      </c>
      <c r="B8644" s="4" t="s">
        <v>5</v>
      </c>
      <c r="C8644" s="4" t="s">
        <v>7</v>
      </c>
      <c r="D8644" s="4" t="s">
        <v>11</v>
      </c>
      <c r="E8644" s="4" t="s">
        <v>13</v>
      </c>
    </row>
    <row r="8645" spans="1:31">
      <c r="A8645" t="n">
        <v>87312</v>
      </c>
      <c r="B8645" s="48" t="n">
        <v>58</v>
      </c>
      <c r="C8645" s="7" t="n">
        <v>0</v>
      </c>
      <c r="D8645" s="7" t="n">
        <v>300</v>
      </c>
      <c r="E8645" s="7" t="n">
        <v>1</v>
      </c>
    </row>
    <row r="8646" spans="1:31">
      <c r="A8646" t="s">
        <v>4</v>
      </c>
      <c r="B8646" s="4" t="s">
        <v>5</v>
      </c>
      <c r="C8646" s="4" t="s">
        <v>7</v>
      </c>
      <c r="D8646" s="4" t="s">
        <v>11</v>
      </c>
    </row>
    <row r="8647" spans="1:31">
      <c r="A8647" t="n">
        <v>87320</v>
      </c>
      <c r="B8647" s="48" t="n">
        <v>58</v>
      </c>
      <c r="C8647" s="7" t="n">
        <v>255</v>
      </c>
      <c r="D8647" s="7" t="n">
        <v>0</v>
      </c>
    </row>
    <row r="8648" spans="1:31">
      <c r="A8648" t="s">
        <v>4</v>
      </c>
      <c r="B8648" s="4" t="s">
        <v>5</v>
      </c>
      <c r="C8648" s="4" t="s">
        <v>7</v>
      </c>
      <c r="D8648" s="4" t="s">
        <v>7</v>
      </c>
      <c r="E8648" s="4" t="s">
        <v>7</v>
      </c>
      <c r="F8648" s="4" t="s">
        <v>7</v>
      </c>
    </row>
    <row r="8649" spans="1:31">
      <c r="A8649" t="n">
        <v>87324</v>
      </c>
      <c r="B8649" s="9" t="n">
        <v>14</v>
      </c>
      <c r="C8649" s="7" t="n">
        <v>0</v>
      </c>
      <c r="D8649" s="7" t="n">
        <v>0</v>
      </c>
      <c r="E8649" s="7" t="n">
        <v>0</v>
      </c>
      <c r="F8649" s="7" t="n">
        <v>64</v>
      </c>
    </row>
    <row r="8650" spans="1:31">
      <c r="A8650" t="s">
        <v>4</v>
      </c>
      <c r="B8650" s="4" t="s">
        <v>5</v>
      </c>
      <c r="C8650" s="4" t="s">
        <v>7</v>
      </c>
      <c r="D8650" s="4" t="s">
        <v>11</v>
      </c>
    </row>
    <row r="8651" spans="1:31">
      <c r="A8651" t="n">
        <v>87329</v>
      </c>
      <c r="B8651" s="30" t="n">
        <v>22</v>
      </c>
      <c r="C8651" s="7" t="n">
        <v>0</v>
      </c>
      <c r="D8651" s="7" t="n">
        <v>32932</v>
      </c>
    </row>
    <row r="8652" spans="1:31">
      <c r="A8652" t="s">
        <v>4</v>
      </c>
      <c r="B8652" s="4" t="s">
        <v>5</v>
      </c>
      <c r="C8652" s="4" t="s">
        <v>7</v>
      </c>
      <c r="D8652" s="4" t="s">
        <v>11</v>
      </c>
    </row>
    <row r="8653" spans="1:31">
      <c r="A8653" t="n">
        <v>87333</v>
      </c>
      <c r="B8653" s="48" t="n">
        <v>58</v>
      </c>
      <c r="C8653" s="7" t="n">
        <v>5</v>
      </c>
      <c r="D8653" s="7" t="n">
        <v>300</v>
      </c>
    </row>
    <row r="8654" spans="1:31">
      <c r="A8654" t="s">
        <v>4</v>
      </c>
      <c r="B8654" s="4" t="s">
        <v>5</v>
      </c>
      <c r="C8654" s="4" t="s">
        <v>13</v>
      </c>
      <c r="D8654" s="4" t="s">
        <v>11</v>
      </c>
    </row>
    <row r="8655" spans="1:31">
      <c r="A8655" t="n">
        <v>87337</v>
      </c>
      <c r="B8655" s="49" t="n">
        <v>103</v>
      </c>
      <c r="C8655" s="7" t="n">
        <v>0</v>
      </c>
      <c r="D8655" s="7" t="n">
        <v>300</v>
      </c>
    </row>
    <row r="8656" spans="1:31">
      <c r="A8656" t="s">
        <v>4</v>
      </c>
      <c r="B8656" s="4" t="s">
        <v>5</v>
      </c>
      <c r="C8656" s="4" t="s">
        <v>7</v>
      </c>
    </row>
    <row r="8657" spans="1:31">
      <c r="A8657" t="n">
        <v>87344</v>
      </c>
      <c r="B8657" s="41" t="n">
        <v>64</v>
      </c>
      <c r="C8657" s="7" t="n">
        <v>7</v>
      </c>
    </row>
    <row r="8658" spans="1:31">
      <c r="A8658" t="s">
        <v>4</v>
      </c>
      <c r="B8658" s="4" t="s">
        <v>5</v>
      </c>
      <c r="C8658" s="4" t="s">
        <v>7</v>
      </c>
      <c r="D8658" s="4" t="s">
        <v>11</v>
      </c>
    </row>
    <row r="8659" spans="1:31">
      <c r="A8659" t="n">
        <v>87346</v>
      </c>
      <c r="B8659" s="50" t="n">
        <v>72</v>
      </c>
      <c r="C8659" s="7" t="n">
        <v>5</v>
      </c>
      <c r="D8659" s="7" t="n">
        <v>0</v>
      </c>
    </row>
    <row r="8660" spans="1:31">
      <c r="A8660" t="s">
        <v>4</v>
      </c>
      <c r="B8660" s="4" t="s">
        <v>5</v>
      </c>
      <c r="C8660" s="4" t="s">
        <v>7</v>
      </c>
      <c r="D8660" s="40" t="s">
        <v>168</v>
      </c>
      <c r="E8660" s="4" t="s">
        <v>5</v>
      </c>
      <c r="F8660" s="4" t="s">
        <v>7</v>
      </c>
      <c r="G8660" s="4" t="s">
        <v>11</v>
      </c>
      <c r="H8660" s="40" t="s">
        <v>169</v>
      </c>
      <c r="I8660" s="4" t="s">
        <v>7</v>
      </c>
      <c r="J8660" s="4" t="s">
        <v>14</v>
      </c>
      <c r="K8660" s="4" t="s">
        <v>7</v>
      </c>
      <c r="L8660" s="4" t="s">
        <v>7</v>
      </c>
      <c r="M8660" s="4" t="s">
        <v>12</v>
      </c>
    </row>
    <row r="8661" spans="1:31">
      <c r="A8661" t="n">
        <v>87350</v>
      </c>
      <c r="B8661" s="11" t="n">
        <v>5</v>
      </c>
      <c r="C8661" s="7" t="n">
        <v>28</v>
      </c>
      <c r="D8661" s="40" t="s">
        <v>3</v>
      </c>
      <c r="E8661" s="8" t="n">
        <v>162</v>
      </c>
      <c r="F8661" s="7" t="n">
        <v>4</v>
      </c>
      <c r="G8661" s="7" t="n">
        <v>32932</v>
      </c>
      <c r="H8661" s="40" t="s">
        <v>3</v>
      </c>
      <c r="I8661" s="7" t="n">
        <v>0</v>
      </c>
      <c r="J8661" s="7" t="n">
        <v>1</v>
      </c>
      <c r="K8661" s="7" t="n">
        <v>2</v>
      </c>
      <c r="L8661" s="7" t="n">
        <v>1</v>
      </c>
      <c r="M8661" s="12" t="n">
        <f t="normal" ca="1">A8667</f>
        <v>0</v>
      </c>
    </row>
    <row r="8662" spans="1:31">
      <c r="A8662" t="s">
        <v>4</v>
      </c>
      <c r="B8662" s="4" t="s">
        <v>5</v>
      </c>
      <c r="C8662" s="4" t="s">
        <v>7</v>
      </c>
      <c r="D8662" s="4" t="s">
        <v>8</v>
      </c>
    </row>
    <row r="8663" spans="1:31">
      <c r="A8663" t="n">
        <v>87367</v>
      </c>
      <c r="B8663" s="6" t="n">
        <v>2</v>
      </c>
      <c r="C8663" s="7" t="n">
        <v>10</v>
      </c>
      <c r="D8663" s="7" t="s">
        <v>371</v>
      </c>
    </row>
    <row r="8664" spans="1:31">
      <c r="A8664" t="s">
        <v>4</v>
      </c>
      <c r="B8664" s="4" t="s">
        <v>5</v>
      </c>
      <c r="C8664" s="4" t="s">
        <v>11</v>
      </c>
    </row>
    <row r="8665" spans="1:31">
      <c r="A8665" t="n">
        <v>87384</v>
      </c>
      <c r="B8665" s="29" t="n">
        <v>16</v>
      </c>
      <c r="C8665" s="7" t="n">
        <v>0</v>
      </c>
    </row>
    <row r="8666" spans="1:31">
      <c r="A8666" t="s">
        <v>4</v>
      </c>
      <c r="B8666" s="4" t="s">
        <v>5</v>
      </c>
      <c r="C8666" s="4" t="s">
        <v>11</v>
      </c>
      <c r="D8666" s="4" t="s">
        <v>13</v>
      </c>
      <c r="E8666" s="4" t="s">
        <v>13</v>
      </c>
      <c r="F8666" s="4" t="s">
        <v>13</v>
      </c>
      <c r="G8666" s="4" t="s">
        <v>13</v>
      </c>
    </row>
    <row r="8667" spans="1:31">
      <c r="A8667" t="n">
        <v>87387</v>
      </c>
      <c r="B8667" s="22" t="n">
        <v>46</v>
      </c>
      <c r="C8667" s="7" t="n">
        <v>61456</v>
      </c>
      <c r="D8667" s="7" t="n">
        <v>-1.8400000333786</v>
      </c>
      <c r="E8667" s="7" t="n">
        <v>6</v>
      </c>
      <c r="F8667" s="7" t="n">
        <v>-9.02000045776367</v>
      </c>
      <c r="G8667" s="7" t="n">
        <v>16.2000007629395</v>
      </c>
    </row>
    <row r="8668" spans="1:31">
      <c r="A8668" t="s">
        <v>4</v>
      </c>
      <c r="B8668" s="4" t="s">
        <v>5</v>
      </c>
      <c r="C8668" s="4" t="s">
        <v>7</v>
      </c>
      <c r="D8668" s="4" t="s">
        <v>7</v>
      </c>
      <c r="E8668" s="4" t="s">
        <v>13</v>
      </c>
      <c r="F8668" s="4" t="s">
        <v>13</v>
      </c>
      <c r="G8668" s="4" t="s">
        <v>13</v>
      </c>
      <c r="H8668" s="4" t="s">
        <v>11</v>
      </c>
      <c r="I8668" s="4" t="s">
        <v>7</v>
      </c>
    </row>
    <row r="8669" spans="1:31">
      <c r="A8669" t="n">
        <v>87406</v>
      </c>
      <c r="B8669" s="53" t="n">
        <v>45</v>
      </c>
      <c r="C8669" s="7" t="n">
        <v>4</v>
      </c>
      <c r="D8669" s="7" t="n">
        <v>3</v>
      </c>
      <c r="E8669" s="7" t="n">
        <v>7.92000007629395</v>
      </c>
      <c r="F8669" s="7" t="n">
        <v>156.080001831055</v>
      </c>
      <c r="G8669" s="7" t="n">
        <v>0</v>
      </c>
      <c r="H8669" s="7" t="n">
        <v>0</v>
      </c>
      <c r="I8669" s="7" t="n">
        <v>1</v>
      </c>
    </row>
    <row r="8670" spans="1:31">
      <c r="A8670" t="s">
        <v>4</v>
      </c>
      <c r="B8670" s="4" t="s">
        <v>5</v>
      </c>
      <c r="C8670" s="4" t="s">
        <v>7</v>
      </c>
      <c r="D8670" s="4" t="s">
        <v>8</v>
      </c>
    </row>
    <row r="8671" spans="1:31">
      <c r="A8671" t="n">
        <v>87424</v>
      </c>
      <c r="B8671" s="6" t="n">
        <v>2</v>
      </c>
      <c r="C8671" s="7" t="n">
        <v>10</v>
      </c>
      <c r="D8671" s="7" t="s">
        <v>395</v>
      </c>
    </row>
    <row r="8672" spans="1:31">
      <c r="A8672" t="s">
        <v>4</v>
      </c>
      <c r="B8672" s="4" t="s">
        <v>5</v>
      </c>
      <c r="C8672" s="4" t="s">
        <v>11</v>
      </c>
    </row>
    <row r="8673" spans="1:13">
      <c r="A8673" t="n">
        <v>87439</v>
      </c>
      <c r="B8673" s="29" t="n">
        <v>16</v>
      </c>
      <c r="C8673" s="7" t="n">
        <v>0</v>
      </c>
    </row>
    <row r="8674" spans="1:13">
      <c r="A8674" t="s">
        <v>4</v>
      </c>
      <c r="B8674" s="4" t="s">
        <v>5</v>
      </c>
      <c r="C8674" s="4" t="s">
        <v>7</v>
      </c>
      <c r="D8674" s="4" t="s">
        <v>11</v>
      </c>
    </row>
    <row r="8675" spans="1:13">
      <c r="A8675" t="n">
        <v>87442</v>
      </c>
      <c r="B8675" s="48" t="n">
        <v>58</v>
      </c>
      <c r="C8675" s="7" t="n">
        <v>105</v>
      </c>
      <c r="D8675" s="7" t="n">
        <v>300</v>
      </c>
    </row>
    <row r="8676" spans="1:13">
      <c r="A8676" t="s">
        <v>4</v>
      </c>
      <c r="B8676" s="4" t="s">
        <v>5</v>
      </c>
      <c r="C8676" s="4" t="s">
        <v>13</v>
      </c>
      <c r="D8676" s="4" t="s">
        <v>11</v>
      </c>
    </row>
    <row r="8677" spans="1:13">
      <c r="A8677" t="n">
        <v>87446</v>
      </c>
      <c r="B8677" s="49" t="n">
        <v>103</v>
      </c>
      <c r="C8677" s="7" t="n">
        <v>1</v>
      </c>
      <c r="D8677" s="7" t="n">
        <v>300</v>
      </c>
    </row>
    <row r="8678" spans="1:13">
      <c r="A8678" t="s">
        <v>4</v>
      </c>
      <c r="B8678" s="4" t="s">
        <v>5</v>
      </c>
      <c r="C8678" s="4" t="s">
        <v>7</v>
      </c>
      <c r="D8678" s="4" t="s">
        <v>11</v>
      </c>
    </row>
    <row r="8679" spans="1:13">
      <c r="A8679" t="n">
        <v>87453</v>
      </c>
      <c r="B8679" s="50" t="n">
        <v>72</v>
      </c>
      <c r="C8679" s="7" t="n">
        <v>4</v>
      </c>
      <c r="D8679" s="7" t="n">
        <v>0</v>
      </c>
    </row>
    <row r="8680" spans="1:13">
      <c r="A8680" t="s">
        <v>4</v>
      </c>
      <c r="B8680" s="4" t="s">
        <v>5</v>
      </c>
      <c r="C8680" s="4" t="s">
        <v>14</v>
      </c>
    </row>
    <row r="8681" spans="1:13">
      <c r="A8681" t="n">
        <v>87457</v>
      </c>
      <c r="B8681" s="55" t="n">
        <v>15</v>
      </c>
      <c r="C8681" s="7" t="n">
        <v>1073741824</v>
      </c>
    </row>
    <row r="8682" spans="1:13">
      <c r="A8682" t="s">
        <v>4</v>
      </c>
      <c r="B8682" s="4" t="s">
        <v>5</v>
      </c>
      <c r="C8682" s="4" t="s">
        <v>7</v>
      </c>
    </row>
    <row r="8683" spans="1:13">
      <c r="A8683" t="n">
        <v>87462</v>
      </c>
      <c r="B8683" s="41" t="n">
        <v>64</v>
      </c>
      <c r="C8683" s="7" t="n">
        <v>3</v>
      </c>
    </row>
    <row r="8684" spans="1:13">
      <c r="A8684" t="s">
        <v>4</v>
      </c>
      <c r="B8684" s="4" t="s">
        <v>5</v>
      </c>
      <c r="C8684" s="4" t="s">
        <v>7</v>
      </c>
    </row>
    <row r="8685" spans="1:13">
      <c r="A8685" t="n">
        <v>87464</v>
      </c>
      <c r="B8685" s="36" t="n">
        <v>74</v>
      </c>
      <c r="C8685" s="7" t="n">
        <v>67</v>
      </c>
    </row>
    <row r="8686" spans="1:13">
      <c r="A8686" t="s">
        <v>4</v>
      </c>
      <c r="B8686" s="4" t="s">
        <v>5</v>
      </c>
      <c r="C8686" s="4" t="s">
        <v>7</v>
      </c>
      <c r="D8686" s="4" t="s">
        <v>7</v>
      </c>
      <c r="E8686" s="4" t="s">
        <v>11</v>
      </c>
    </row>
    <row r="8687" spans="1:13">
      <c r="A8687" t="n">
        <v>87466</v>
      </c>
      <c r="B8687" s="53" t="n">
        <v>45</v>
      </c>
      <c r="C8687" s="7" t="n">
        <v>8</v>
      </c>
      <c r="D8687" s="7" t="n">
        <v>1</v>
      </c>
      <c r="E8687" s="7" t="n">
        <v>0</v>
      </c>
    </row>
    <row r="8688" spans="1:13">
      <c r="A8688" t="s">
        <v>4</v>
      </c>
      <c r="B8688" s="4" t="s">
        <v>5</v>
      </c>
      <c r="C8688" s="4" t="s">
        <v>11</v>
      </c>
    </row>
    <row r="8689" spans="1:5">
      <c r="A8689" t="n">
        <v>87471</v>
      </c>
      <c r="B8689" s="13" t="n">
        <v>13</v>
      </c>
      <c r="C8689" s="7" t="n">
        <v>6409</v>
      </c>
    </row>
    <row r="8690" spans="1:5">
      <c r="A8690" t="s">
        <v>4</v>
      </c>
      <c r="B8690" s="4" t="s">
        <v>5</v>
      </c>
      <c r="C8690" s="4" t="s">
        <v>11</v>
      </c>
    </row>
    <row r="8691" spans="1:5">
      <c r="A8691" t="n">
        <v>87474</v>
      </c>
      <c r="B8691" s="13" t="n">
        <v>13</v>
      </c>
      <c r="C8691" s="7" t="n">
        <v>6408</v>
      </c>
    </row>
    <row r="8692" spans="1:5">
      <c r="A8692" t="s">
        <v>4</v>
      </c>
      <c r="B8692" s="4" t="s">
        <v>5</v>
      </c>
      <c r="C8692" s="4" t="s">
        <v>11</v>
      </c>
    </row>
    <row r="8693" spans="1:5">
      <c r="A8693" t="n">
        <v>87477</v>
      </c>
      <c r="B8693" s="33" t="n">
        <v>12</v>
      </c>
      <c r="C8693" s="7" t="n">
        <v>6464</v>
      </c>
    </row>
    <row r="8694" spans="1:5">
      <c r="A8694" t="s">
        <v>4</v>
      </c>
      <c r="B8694" s="4" t="s">
        <v>5</v>
      </c>
      <c r="C8694" s="4" t="s">
        <v>11</v>
      </c>
    </row>
    <row r="8695" spans="1:5">
      <c r="A8695" t="n">
        <v>87480</v>
      </c>
      <c r="B8695" s="13" t="n">
        <v>13</v>
      </c>
      <c r="C8695" s="7" t="n">
        <v>6465</v>
      </c>
    </row>
    <row r="8696" spans="1:5">
      <c r="A8696" t="s">
        <v>4</v>
      </c>
      <c r="B8696" s="4" t="s">
        <v>5</v>
      </c>
      <c r="C8696" s="4" t="s">
        <v>11</v>
      </c>
    </row>
    <row r="8697" spans="1:5">
      <c r="A8697" t="n">
        <v>87483</v>
      </c>
      <c r="B8697" s="13" t="n">
        <v>13</v>
      </c>
      <c r="C8697" s="7" t="n">
        <v>6466</v>
      </c>
    </row>
    <row r="8698" spans="1:5">
      <c r="A8698" t="s">
        <v>4</v>
      </c>
      <c r="B8698" s="4" t="s">
        <v>5</v>
      </c>
      <c r="C8698" s="4" t="s">
        <v>11</v>
      </c>
    </row>
    <row r="8699" spans="1:5">
      <c r="A8699" t="n">
        <v>87486</v>
      </c>
      <c r="B8699" s="13" t="n">
        <v>13</v>
      </c>
      <c r="C8699" s="7" t="n">
        <v>6467</v>
      </c>
    </row>
    <row r="8700" spans="1:5">
      <c r="A8700" t="s">
        <v>4</v>
      </c>
      <c r="B8700" s="4" t="s">
        <v>5</v>
      </c>
      <c r="C8700" s="4" t="s">
        <v>11</v>
      </c>
    </row>
    <row r="8701" spans="1:5">
      <c r="A8701" t="n">
        <v>87489</v>
      </c>
      <c r="B8701" s="13" t="n">
        <v>13</v>
      </c>
      <c r="C8701" s="7" t="n">
        <v>6468</v>
      </c>
    </row>
    <row r="8702" spans="1:5">
      <c r="A8702" t="s">
        <v>4</v>
      </c>
      <c r="B8702" s="4" t="s">
        <v>5</v>
      </c>
      <c r="C8702" s="4" t="s">
        <v>11</v>
      </c>
    </row>
    <row r="8703" spans="1:5">
      <c r="A8703" t="n">
        <v>87492</v>
      </c>
      <c r="B8703" s="13" t="n">
        <v>13</v>
      </c>
      <c r="C8703" s="7" t="n">
        <v>6469</v>
      </c>
    </row>
    <row r="8704" spans="1:5">
      <c r="A8704" t="s">
        <v>4</v>
      </c>
      <c r="B8704" s="4" t="s">
        <v>5</v>
      </c>
      <c r="C8704" s="4" t="s">
        <v>11</v>
      </c>
    </row>
    <row r="8705" spans="1:3">
      <c r="A8705" t="n">
        <v>87495</v>
      </c>
      <c r="B8705" s="13" t="n">
        <v>13</v>
      </c>
      <c r="C8705" s="7" t="n">
        <v>6470</v>
      </c>
    </row>
    <row r="8706" spans="1:3">
      <c r="A8706" t="s">
        <v>4</v>
      </c>
      <c r="B8706" s="4" t="s">
        <v>5</v>
      </c>
      <c r="C8706" s="4" t="s">
        <v>11</v>
      </c>
    </row>
    <row r="8707" spans="1:3">
      <c r="A8707" t="n">
        <v>87498</v>
      </c>
      <c r="B8707" s="13" t="n">
        <v>13</v>
      </c>
      <c r="C8707" s="7" t="n">
        <v>6471</v>
      </c>
    </row>
    <row r="8708" spans="1:3">
      <c r="A8708" t="s">
        <v>4</v>
      </c>
      <c r="B8708" s="4" t="s">
        <v>5</v>
      </c>
      <c r="C8708" s="4" t="s">
        <v>7</v>
      </c>
    </row>
    <row r="8709" spans="1:3">
      <c r="A8709" t="n">
        <v>87501</v>
      </c>
      <c r="B8709" s="36" t="n">
        <v>74</v>
      </c>
      <c r="C8709" s="7" t="n">
        <v>18</v>
      </c>
    </row>
    <row r="8710" spans="1:3">
      <c r="A8710" t="s">
        <v>4</v>
      </c>
      <c r="B8710" s="4" t="s">
        <v>5</v>
      </c>
      <c r="C8710" s="4" t="s">
        <v>7</v>
      </c>
    </row>
    <row r="8711" spans="1:3">
      <c r="A8711" t="n">
        <v>87503</v>
      </c>
      <c r="B8711" s="36" t="n">
        <v>74</v>
      </c>
      <c r="C8711" s="7" t="n">
        <v>45</v>
      </c>
    </row>
    <row r="8712" spans="1:3">
      <c r="A8712" t="s">
        <v>4</v>
      </c>
      <c r="B8712" s="4" t="s">
        <v>5</v>
      </c>
      <c r="C8712" s="4" t="s">
        <v>11</v>
      </c>
    </row>
    <row r="8713" spans="1:3">
      <c r="A8713" t="n">
        <v>87505</v>
      </c>
      <c r="B8713" s="29" t="n">
        <v>16</v>
      </c>
      <c r="C8713" s="7" t="n">
        <v>0</v>
      </c>
    </row>
    <row r="8714" spans="1:3">
      <c r="A8714" t="s">
        <v>4</v>
      </c>
      <c r="B8714" s="4" t="s">
        <v>5</v>
      </c>
      <c r="C8714" s="4" t="s">
        <v>7</v>
      </c>
      <c r="D8714" s="4" t="s">
        <v>7</v>
      </c>
      <c r="E8714" s="4" t="s">
        <v>7</v>
      </c>
      <c r="F8714" s="4" t="s">
        <v>7</v>
      </c>
    </row>
    <row r="8715" spans="1:3">
      <c r="A8715" t="n">
        <v>87508</v>
      </c>
      <c r="B8715" s="9" t="n">
        <v>14</v>
      </c>
      <c r="C8715" s="7" t="n">
        <v>0</v>
      </c>
      <c r="D8715" s="7" t="n">
        <v>8</v>
      </c>
      <c r="E8715" s="7" t="n">
        <v>0</v>
      </c>
      <c r="F8715" s="7" t="n">
        <v>0</v>
      </c>
    </row>
    <row r="8716" spans="1:3">
      <c r="A8716" t="s">
        <v>4</v>
      </c>
      <c r="B8716" s="4" t="s">
        <v>5</v>
      </c>
      <c r="C8716" s="4" t="s">
        <v>7</v>
      </c>
      <c r="D8716" s="4" t="s">
        <v>8</v>
      </c>
    </row>
    <row r="8717" spans="1:3">
      <c r="A8717" t="n">
        <v>87513</v>
      </c>
      <c r="B8717" s="6" t="n">
        <v>2</v>
      </c>
      <c r="C8717" s="7" t="n">
        <v>11</v>
      </c>
      <c r="D8717" s="7" t="s">
        <v>21</v>
      </c>
    </row>
    <row r="8718" spans="1:3">
      <c r="A8718" t="s">
        <v>4</v>
      </c>
      <c r="B8718" s="4" t="s">
        <v>5</v>
      </c>
      <c r="C8718" s="4" t="s">
        <v>11</v>
      </c>
    </row>
    <row r="8719" spans="1:3">
      <c r="A8719" t="n">
        <v>87527</v>
      </c>
      <c r="B8719" s="29" t="n">
        <v>16</v>
      </c>
      <c r="C8719" s="7" t="n">
        <v>0</v>
      </c>
    </row>
    <row r="8720" spans="1:3">
      <c r="A8720" t="s">
        <v>4</v>
      </c>
      <c r="B8720" s="4" t="s">
        <v>5</v>
      </c>
      <c r="C8720" s="4" t="s">
        <v>7</v>
      </c>
      <c r="D8720" s="4" t="s">
        <v>8</v>
      </c>
    </row>
    <row r="8721" spans="1:6">
      <c r="A8721" t="n">
        <v>87530</v>
      </c>
      <c r="B8721" s="6" t="n">
        <v>2</v>
      </c>
      <c r="C8721" s="7" t="n">
        <v>11</v>
      </c>
      <c r="D8721" s="7" t="s">
        <v>396</v>
      </c>
    </row>
    <row r="8722" spans="1:6">
      <c r="A8722" t="s">
        <v>4</v>
      </c>
      <c r="B8722" s="4" t="s">
        <v>5</v>
      </c>
      <c r="C8722" s="4" t="s">
        <v>11</v>
      </c>
    </row>
    <row r="8723" spans="1:6">
      <c r="A8723" t="n">
        <v>87539</v>
      </c>
      <c r="B8723" s="29" t="n">
        <v>16</v>
      </c>
      <c r="C8723" s="7" t="n">
        <v>0</v>
      </c>
    </row>
    <row r="8724" spans="1:6">
      <c r="A8724" t="s">
        <v>4</v>
      </c>
      <c r="B8724" s="4" t="s">
        <v>5</v>
      </c>
      <c r="C8724" s="4" t="s">
        <v>14</v>
      </c>
    </row>
    <row r="8725" spans="1:6">
      <c r="A8725" t="n">
        <v>87542</v>
      </c>
      <c r="B8725" s="55" t="n">
        <v>15</v>
      </c>
      <c r="C8725" s="7" t="n">
        <v>2048</v>
      </c>
    </row>
    <row r="8726" spans="1:6">
      <c r="A8726" t="s">
        <v>4</v>
      </c>
      <c r="B8726" s="4" t="s">
        <v>5</v>
      </c>
      <c r="C8726" s="4" t="s">
        <v>7</v>
      </c>
      <c r="D8726" s="4" t="s">
        <v>8</v>
      </c>
    </row>
    <row r="8727" spans="1:6">
      <c r="A8727" t="n">
        <v>87547</v>
      </c>
      <c r="B8727" s="6" t="n">
        <v>2</v>
      </c>
      <c r="C8727" s="7" t="n">
        <v>10</v>
      </c>
      <c r="D8727" s="7" t="s">
        <v>397</v>
      </c>
    </row>
    <row r="8728" spans="1:6">
      <c r="A8728" t="s">
        <v>4</v>
      </c>
      <c r="B8728" s="4" t="s">
        <v>5</v>
      </c>
      <c r="C8728" s="4" t="s">
        <v>11</v>
      </c>
    </row>
    <row r="8729" spans="1:6">
      <c r="A8729" t="n">
        <v>87565</v>
      </c>
      <c r="B8729" s="29" t="n">
        <v>16</v>
      </c>
      <c r="C8729" s="7" t="n">
        <v>0</v>
      </c>
    </row>
    <row r="8730" spans="1:6">
      <c r="A8730" t="s">
        <v>4</v>
      </c>
      <c r="B8730" s="4" t="s">
        <v>5</v>
      </c>
      <c r="C8730" s="4" t="s">
        <v>7</v>
      </c>
      <c r="D8730" s="4" t="s">
        <v>8</v>
      </c>
    </row>
    <row r="8731" spans="1:6">
      <c r="A8731" t="n">
        <v>87568</v>
      </c>
      <c r="B8731" s="6" t="n">
        <v>2</v>
      </c>
      <c r="C8731" s="7" t="n">
        <v>10</v>
      </c>
      <c r="D8731" s="7" t="s">
        <v>398</v>
      </c>
    </row>
    <row r="8732" spans="1:6">
      <c r="A8732" t="s">
        <v>4</v>
      </c>
      <c r="B8732" s="4" t="s">
        <v>5</v>
      </c>
      <c r="C8732" s="4" t="s">
        <v>11</v>
      </c>
    </row>
    <row r="8733" spans="1:6">
      <c r="A8733" t="n">
        <v>87587</v>
      </c>
      <c r="B8733" s="29" t="n">
        <v>16</v>
      </c>
      <c r="C8733" s="7" t="n">
        <v>0</v>
      </c>
    </row>
    <row r="8734" spans="1:6">
      <c r="A8734" t="s">
        <v>4</v>
      </c>
      <c r="B8734" s="4" t="s">
        <v>5</v>
      </c>
      <c r="C8734" s="4" t="s">
        <v>7</v>
      </c>
      <c r="D8734" s="4" t="s">
        <v>11</v>
      </c>
      <c r="E8734" s="4" t="s">
        <v>13</v>
      </c>
    </row>
    <row r="8735" spans="1:6">
      <c r="A8735" t="n">
        <v>87590</v>
      </c>
      <c r="B8735" s="48" t="n">
        <v>58</v>
      </c>
      <c r="C8735" s="7" t="n">
        <v>100</v>
      </c>
      <c r="D8735" s="7" t="n">
        <v>300</v>
      </c>
      <c r="E8735" s="7" t="n">
        <v>1</v>
      </c>
    </row>
    <row r="8736" spans="1:6">
      <c r="A8736" t="s">
        <v>4</v>
      </c>
      <c r="B8736" s="4" t="s">
        <v>5</v>
      </c>
      <c r="C8736" s="4" t="s">
        <v>7</v>
      </c>
      <c r="D8736" s="4" t="s">
        <v>11</v>
      </c>
    </row>
    <row r="8737" spans="1:5">
      <c r="A8737" t="n">
        <v>87598</v>
      </c>
      <c r="B8737" s="48" t="n">
        <v>58</v>
      </c>
      <c r="C8737" s="7" t="n">
        <v>255</v>
      </c>
      <c r="D8737" s="7" t="n">
        <v>0</v>
      </c>
    </row>
    <row r="8738" spans="1:5">
      <c r="A8738" t="s">
        <v>4</v>
      </c>
      <c r="B8738" s="4" t="s">
        <v>5</v>
      </c>
      <c r="C8738" s="4" t="s">
        <v>7</v>
      </c>
    </row>
    <row r="8739" spans="1:5">
      <c r="A8739" t="n">
        <v>87602</v>
      </c>
      <c r="B8739" s="35" t="n">
        <v>23</v>
      </c>
      <c r="C8739" s="7" t="n">
        <v>0</v>
      </c>
    </row>
    <row r="8740" spans="1:5">
      <c r="A8740" t="s">
        <v>4</v>
      </c>
      <c r="B8740" s="4" t="s">
        <v>5</v>
      </c>
    </row>
    <row r="8741" spans="1:5">
      <c r="A8741" t="n">
        <v>87604</v>
      </c>
      <c r="B8741" s="5" t="n">
        <v>1</v>
      </c>
    </row>
    <row r="8742" spans="1:5" s="3" customFormat="1" customHeight="0">
      <c r="A8742" s="3" t="s">
        <v>2</v>
      </c>
      <c r="B8742" s="3" t="s">
        <v>879</v>
      </c>
    </row>
    <row r="8743" spans="1:5">
      <c r="A8743" t="s">
        <v>4</v>
      </c>
      <c r="B8743" s="4" t="s">
        <v>5</v>
      </c>
      <c r="C8743" s="4" t="s">
        <v>7</v>
      </c>
      <c r="D8743" s="4" t="s">
        <v>7</v>
      </c>
      <c r="E8743" s="4" t="s">
        <v>7</v>
      </c>
      <c r="F8743" s="4" t="s">
        <v>7</v>
      </c>
    </row>
    <row r="8744" spans="1:5">
      <c r="A8744" t="n">
        <v>87608</v>
      </c>
      <c r="B8744" s="9" t="n">
        <v>14</v>
      </c>
      <c r="C8744" s="7" t="n">
        <v>2</v>
      </c>
      <c r="D8744" s="7" t="n">
        <v>0</v>
      </c>
      <c r="E8744" s="7" t="n">
        <v>0</v>
      </c>
      <c r="F8744" s="7" t="n">
        <v>0</v>
      </c>
    </row>
    <row r="8745" spans="1:5">
      <c r="A8745" t="s">
        <v>4</v>
      </c>
      <c r="B8745" s="4" t="s">
        <v>5</v>
      </c>
      <c r="C8745" s="4" t="s">
        <v>7</v>
      </c>
      <c r="D8745" s="40" t="s">
        <v>168</v>
      </c>
      <c r="E8745" s="4" t="s">
        <v>5</v>
      </c>
      <c r="F8745" s="4" t="s">
        <v>7</v>
      </c>
      <c r="G8745" s="4" t="s">
        <v>11</v>
      </c>
      <c r="H8745" s="40" t="s">
        <v>169</v>
      </c>
      <c r="I8745" s="4" t="s">
        <v>7</v>
      </c>
      <c r="J8745" s="4" t="s">
        <v>14</v>
      </c>
      <c r="K8745" s="4" t="s">
        <v>7</v>
      </c>
      <c r="L8745" s="4" t="s">
        <v>7</v>
      </c>
      <c r="M8745" s="40" t="s">
        <v>168</v>
      </c>
      <c r="N8745" s="4" t="s">
        <v>5</v>
      </c>
      <c r="O8745" s="4" t="s">
        <v>7</v>
      </c>
      <c r="P8745" s="4" t="s">
        <v>11</v>
      </c>
      <c r="Q8745" s="40" t="s">
        <v>169</v>
      </c>
      <c r="R8745" s="4" t="s">
        <v>7</v>
      </c>
      <c r="S8745" s="4" t="s">
        <v>14</v>
      </c>
      <c r="T8745" s="4" t="s">
        <v>7</v>
      </c>
      <c r="U8745" s="4" t="s">
        <v>7</v>
      </c>
      <c r="V8745" s="4" t="s">
        <v>7</v>
      </c>
      <c r="W8745" s="4" t="s">
        <v>12</v>
      </c>
    </row>
    <row r="8746" spans="1:5">
      <c r="A8746" t="n">
        <v>87613</v>
      </c>
      <c r="B8746" s="11" t="n">
        <v>5</v>
      </c>
      <c r="C8746" s="7" t="n">
        <v>28</v>
      </c>
      <c r="D8746" s="40" t="s">
        <v>3</v>
      </c>
      <c r="E8746" s="8" t="n">
        <v>162</v>
      </c>
      <c r="F8746" s="7" t="n">
        <v>3</v>
      </c>
      <c r="G8746" s="7" t="n">
        <v>32951</v>
      </c>
      <c r="H8746" s="40" t="s">
        <v>3</v>
      </c>
      <c r="I8746" s="7" t="n">
        <v>0</v>
      </c>
      <c r="J8746" s="7" t="n">
        <v>1</v>
      </c>
      <c r="K8746" s="7" t="n">
        <v>2</v>
      </c>
      <c r="L8746" s="7" t="n">
        <v>28</v>
      </c>
      <c r="M8746" s="40" t="s">
        <v>3</v>
      </c>
      <c r="N8746" s="8" t="n">
        <v>162</v>
      </c>
      <c r="O8746" s="7" t="n">
        <v>3</v>
      </c>
      <c r="P8746" s="7" t="n">
        <v>32951</v>
      </c>
      <c r="Q8746" s="40" t="s">
        <v>3</v>
      </c>
      <c r="R8746" s="7" t="n">
        <v>0</v>
      </c>
      <c r="S8746" s="7" t="n">
        <v>2</v>
      </c>
      <c r="T8746" s="7" t="n">
        <v>2</v>
      </c>
      <c r="U8746" s="7" t="n">
        <v>11</v>
      </c>
      <c r="V8746" s="7" t="n">
        <v>1</v>
      </c>
      <c r="W8746" s="12" t="n">
        <f t="normal" ca="1">A8750</f>
        <v>0</v>
      </c>
    </row>
    <row r="8747" spans="1:5">
      <c r="A8747" t="s">
        <v>4</v>
      </c>
      <c r="B8747" s="4" t="s">
        <v>5</v>
      </c>
      <c r="C8747" s="4" t="s">
        <v>7</v>
      </c>
      <c r="D8747" s="4" t="s">
        <v>11</v>
      </c>
      <c r="E8747" s="4" t="s">
        <v>13</v>
      </c>
    </row>
    <row r="8748" spans="1:5">
      <c r="A8748" t="n">
        <v>87642</v>
      </c>
      <c r="B8748" s="48" t="n">
        <v>58</v>
      </c>
      <c r="C8748" s="7" t="n">
        <v>0</v>
      </c>
      <c r="D8748" s="7" t="n">
        <v>0</v>
      </c>
      <c r="E8748" s="7" t="n">
        <v>1</v>
      </c>
    </row>
    <row r="8749" spans="1:5">
      <c r="A8749" t="s">
        <v>4</v>
      </c>
      <c r="B8749" s="4" t="s">
        <v>5</v>
      </c>
      <c r="C8749" s="4" t="s">
        <v>7</v>
      </c>
      <c r="D8749" s="40" t="s">
        <v>168</v>
      </c>
      <c r="E8749" s="4" t="s">
        <v>5</v>
      </c>
      <c r="F8749" s="4" t="s">
        <v>7</v>
      </c>
      <c r="G8749" s="4" t="s">
        <v>11</v>
      </c>
      <c r="H8749" s="40" t="s">
        <v>169</v>
      </c>
      <c r="I8749" s="4" t="s">
        <v>7</v>
      </c>
      <c r="J8749" s="4" t="s">
        <v>14</v>
      </c>
      <c r="K8749" s="4" t="s">
        <v>7</v>
      </c>
      <c r="L8749" s="4" t="s">
        <v>7</v>
      </c>
      <c r="M8749" s="40" t="s">
        <v>168</v>
      </c>
      <c r="N8749" s="4" t="s">
        <v>5</v>
      </c>
      <c r="O8749" s="4" t="s">
        <v>7</v>
      </c>
      <c r="P8749" s="4" t="s">
        <v>11</v>
      </c>
      <c r="Q8749" s="40" t="s">
        <v>169</v>
      </c>
      <c r="R8749" s="4" t="s">
        <v>7</v>
      </c>
      <c r="S8749" s="4" t="s">
        <v>14</v>
      </c>
      <c r="T8749" s="4" t="s">
        <v>7</v>
      </c>
      <c r="U8749" s="4" t="s">
        <v>7</v>
      </c>
      <c r="V8749" s="4" t="s">
        <v>7</v>
      </c>
      <c r="W8749" s="4" t="s">
        <v>12</v>
      </c>
    </row>
    <row r="8750" spans="1:5">
      <c r="A8750" t="n">
        <v>87650</v>
      </c>
      <c r="B8750" s="11" t="n">
        <v>5</v>
      </c>
      <c r="C8750" s="7" t="n">
        <v>28</v>
      </c>
      <c r="D8750" s="40" t="s">
        <v>3</v>
      </c>
      <c r="E8750" s="8" t="n">
        <v>162</v>
      </c>
      <c r="F8750" s="7" t="n">
        <v>3</v>
      </c>
      <c r="G8750" s="7" t="n">
        <v>32951</v>
      </c>
      <c r="H8750" s="40" t="s">
        <v>3</v>
      </c>
      <c r="I8750" s="7" t="n">
        <v>0</v>
      </c>
      <c r="J8750" s="7" t="n">
        <v>1</v>
      </c>
      <c r="K8750" s="7" t="n">
        <v>3</v>
      </c>
      <c r="L8750" s="7" t="n">
        <v>28</v>
      </c>
      <c r="M8750" s="40" t="s">
        <v>3</v>
      </c>
      <c r="N8750" s="8" t="n">
        <v>162</v>
      </c>
      <c r="O8750" s="7" t="n">
        <v>3</v>
      </c>
      <c r="P8750" s="7" t="n">
        <v>32951</v>
      </c>
      <c r="Q8750" s="40" t="s">
        <v>3</v>
      </c>
      <c r="R8750" s="7" t="n">
        <v>0</v>
      </c>
      <c r="S8750" s="7" t="n">
        <v>2</v>
      </c>
      <c r="T8750" s="7" t="n">
        <v>3</v>
      </c>
      <c r="U8750" s="7" t="n">
        <v>9</v>
      </c>
      <c r="V8750" s="7" t="n">
        <v>1</v>
      </c>
      <c r="W8750" s="12" t="n">
        <f t="normal" ca="1">A8760</f>
        <v>0</v>
      </c>
    </row>
    <row r="8751" spans="1:5">
      <c r="A8751" t="s">
        <v>4</v>
      </c>
      <c r="B8751" s="4" t="s">
        <v>5</v>
      </c>
      <c r="C8751" s="4" t="s">
        <v>7</v>
      </c>
      <c r="D8751" s="40" t="s">
        <v>168</v>
      </c>
      <c r="E8751" s="4" t="s">
        <v>5</v>
      </c>
      <c r="F8751" s="4" t="s">
        <v>11</v>
      </c>
      <c r="G8751" s="4" t="s">
        <v>7</v>
      </c>
      <c r="H8751" s="4" t="s">
        <v>7</v>
      </c>
      <c r="I8751" s="4" t="s">
        <v>8</v>
      </c>
      <c r="J8751" s="40" t="s">
        <v>169</v>
      </c>
      <c r="K8751" s="4" t="s">
        <v>7</v>
      </c>
      <c r="L8751" s="4" t="s">
        <v>7</v>
      </c>
      <c r="M8751" s="40" t="s">
        <v>168</v>
      </c>
      <c r="N8751" s="4" t="s">
        <v>5</v>
      </c>
      <c r="O8751" s="4" t="s">
        <v>7</v>
      </c>
      <c r="P8751" s="40" t="s">
        <v>169</v>
      </c>
      <c r="Q8751" s="4" t="s">
        <v>7</v>
      </c>
      <c r="R8751" s="4" t="s">
        <v>14</v>
      </c>
      <c r="S8751" s="4" t="s">
        <v>7</v>
      </c>
      <c r="T8751" s="4" t="s">
        <v>7</v>
      </c>
      <c r="U8751" s="4" t="s">
        <v>7</v>
      </c>
      <c r="V8751" s="40" t="s">
        <v>168</v>
      </c>
      <c r="W8751" s="4" t="s">
        <v>5</v>
      </c>
      <c r="X8751" s="4" t="s">
        <v>7</v>
      </c>
      <c r="Y8751" s="40" t="s">
        <v>169</v>
      </c>
      <c r="Z8751" s="4" t="s">
        <v>7</v>
      </c>
      <c r="AA8751" s="4" t="s">
        <v>14</v>
      </c>
      <c r="AB8751" s="4" t="s">
        <v>7</v>
      </c>
      <c r="AC8751" s="4" t="s">
        <v>7</v>
      </c>
      <c r="AD8751" s="4" t="s">
        <v>7</v>
      </c>
      <c r="AE8751" s="4" t="s">
        <v>12</v>
      </c>
    </row>
    <row r="8752" spans="1:5">
      <c r="A8752" t="n">
        <v>87679</v>
      </c>
      <c r="B8752" s="11" t="n">
        <v>5</v>
      </c>
      <c r="C8752" s="7" t="n">
        <v>28</v>
      </c>
      <c r="D8752" s="40" t="s">
        <v>3</v>
      </c>
      <c r="E8752" s="37" t="n">
        <v>47</v>
      </c>
      <c r="F8752" s="7" t="n">
        <v>61456</v>
      </c>
      <c r="G8752" s="7" t="n">
        <v>2</v>
      </c>
      <c r="H8752" s="7" t="n">
        <v>0</v>
      </c>
      <c r="I8752" s="7" t="s">
        <v>369</v>
      </c>
      <c r="J8752" s="40" t="s">
        <v>3</v>
      </c>
      <c r="K8752" s="7" t="n">
        <v>8</v>
      </c>
      <c r="L8752" s="7" t="n">
        <v>28</v>
      </c>
      <c r="M8752" s="40" t="s">
        <v>3</v>
      </c>
      <c r="N8752" s="36" t="n">
        <v>74</v>
      </c>
      <c r="O8752" s="7" t="n">
        <v>65</v>
      </c>
      <c r="P8752" s="40" t="s">
        <v>3</v>
      </c>
      <c r="Q8752" s="7" t="n">
        <v>0</v>
      </c>
      <c r="R8752" s="7" t="n">
        <v>1</v>
      </c>
      <c r="S8752" s="7" t="n">
        <v>3</v>
      </c>
      <c r="T8752" s="7" t="n">
        <v>9</v>
      </c>
      <c r="U8752" s="7" t="n">
        <v>28</v>
      </c>
      <c r="V8752" s="40" t="s">
        <v>3</v>
      </c>
      <c r="W8752" s="36" t="n">
        <v>74</v>
      </c>
      <c r="X8752" s="7" t="n">
        <v>65</v>
      </c>
      <c r="Y8752" s="40" t="s">
        <v>3</v>
      </c>
      <c r="Z8752" s="7" t="n">
        <v>0</v>
      </c>
      <c r="AA8752" s="7" t="n">
        <v>2</v>
      </c>
      <c r="AB8752" s="7" t="n">
        <v>3</v>
      </c>
      <c r="AC8752" s="7" t="n">
        <v>9</v>
      </c>
      <c r="AD8752" s="7" t="n">
        <v>1</v>
      </c>
      <c r="AE8752" s="12" t="n">
        <f t="normal" ca="1">A8756</f>
        <v>0</v>
      </c>
    </row>
    <row r="8753" spans="1:31">
      <c r="A8753" t="s">
        <v>4</v>
      </c>
      <c r="B8753" s="4" t="s">
        <v>5</v>
      </c>
      <c r="C8753" s="4" t="s">
        <v>11</v>
      </c>
      <c r="D8753" s="4" t="s">
        <v>7</v>
      </c>
      <c r="E8753" s="4" t="s">
        <v>7</v>
      </c>
      <c r="F8753" s="4" t="s">
        <v>8</v>
      </c>
    </row>
    <row r="8754" spans="1:31">
      <c r="A8754" t="n">
        <v>87727</v>
      </c>
      <c r="B8754" s="37" t="n">
        <v>47</v>
      </c>
      <c r="C8754" s="7" t="n">
        <v>61456</v>
      </c>
      <c r="D8754" s="7" t="n">
        <v>0</v>
      </c>
      <c r="E8754" s="7" t="n">
        <v>0</v>
      </c>
      <c r="F8754" s="7" t="s">
        <v>370</v>
      </c>
    </row>
    <row r="8755" spans="1:31">
      <c r="A8755" t="s">
        <v>4</v>
      </c>
      <c r="B8755" s="4" t="s">
        <v>5</v>
      </c>
      <c r="C8755" s="4" t="s">
        <v>7</v>
      </c>
      <c r="D8755" s="4" t="s">
        <v>11</v>
      </c>
      <c r="E8755" s="4" t="s">
        <v>13</v>
      </c>
    </row>
    <row r="8756" spans="1:31">
      <c r="A8756" t="n">
        <v>87740</v>
      </c>
      <c r="B8756" s="48" t="n">
        <v>58</v>
      </c>
      <c r="C8756" s="7" t="n">
        <v>0</v>
      </c>
      <c r="D8756" s="7" t="n">
        <v>300</v>
      </c>
      <c r="E8756" s="7" t="n">
        <v>1</v>
      </c>
    </row>
    <row r="8757" spans="1:31">
      <c r="A8757" t="s">
        <v>4</v>
      </c>
      <c r="B8757" s="4" t="s">
        <v>5</v>
      </c>
      <c r="C8757" s="4" t="s">
        <v>7</v>
      </c>
      <c r="D8757" s="4" t="s">
        <v>11</v>
      </c>
    </row>
    <row r="8758" spans="1:31">
      <c r="A8758" t="n">
        <v>87748</v>
      </c>
      <c r="B8758" s="48" t="n">
        <v>58</v>
      </c>
      <c r="C8758" s="7" t="n">
        <v>255</v>
      </c>
      <c r="D8758" s="7" t="n">
        <v>0</v>
      </c>
    </row>
    <row r="8759" spans="1:31">
      <c r="A8759" t="s">
        <v>4</v>
      </c>
      <c r="B8759" s="4" t="s">
        <v>5</v>
      </c>
      <c r="C8759" s="4" t="s">
        <v>7</v>
      </c>
      <c r="D8759" s="4" t="s">
        <v>7</v>
      </c>
      <c r="E8759" s="4" t="s">
        <v>7</v>
      </c>
      <c r="F8759" s="4" t="s">
        <v>7</v>
      </c>
    </row>
    <row r="8760" spans="1:31">
      <c r="A8760" t="n">
        <v>87752</v>
      </c>
      <c r="B8760" s="9" t="n">
        <v>14</v>
      </c>
      <c r="C8760" s="7" t="n">
        <v>0</v>
      </c>
      <c r="D8760" s="7" t="n">
        <v>0</v>
      </c>
      <c r="E8760" s="7" t="n">
        <v>0</v>
      </c>
      <c r="F8760" s="7" t="n">
        <v>64</v>
      </c>
    </row>
    <row r="8761" spans="1:31">
      <c r="A8761" t="s">
        <v>4</v>
      </c>
      <c r="B8761" s="4" t="s">
        <v>5</v>
      </c>
      <c r="C8761" s="4" t="s">
        <v>7</v>
      </c>
      <c r="D8761" s="4" t="s">
        <v>11</v>
      </c>
    </row>
    <row r="8762" spans="1:31">
      <c r="A8762" t="n">
        <v>87757</v>
      </c>
      <c r="B8762" s="30" t="n">
        <v>22</v>
      </c>
      <c r="C8762" s="7" t="n">
        <v>0</v>
      </c>
      <c r="D8762" s="7" t="n">
        <v>32951</v>
      </c>
    </row>
    <row r="8763" spans="1:31">
      <c r="A8763" t="s">
        <v>4</v>
      </c>
      <c r="B8763" s="4" t="s">
        <v>5</v>
      </c>
      <c r="C8763" s="4" t="s">
        <v>7</v>
      </c>
      <c r="D8763" s="4" t="s">
        <v>11</v>
      </c>
    </row>
    <row r="8764" spans="1:31">
      <c r="A8764" t="n">
        <v>87761</v>
      </c>
      <c r="B8764" s="48" t="n">
        <v>58</v>
      </c>
      <c r="C8764" s="7" t="n">
        <v>5</v>
      </c>
      <c r="D8764" s="7" t="n">
        <v>300</v>
      </c>
    </row>
    <row r="8765" spans="1:31">
      <c r="A8765" t="s">
        <v>4</v>
      </c>
      <c r="B8765" s="4" t="s">
        <v>5</v>
      </c>
      <c r="C8765" s="4" t="s">
        <v>13</v>
      </c>
      <c r="D8765" s="4" t="s">
        <v>11</v>
      </c>
    </row>
    <row r="8766" spans="1:31">
      <c r="A8766" t="n">
        <v>87765</v>
      </c>
      <c r="B8766" s="49" t="n">
        <v>103</v>
      </c>
      <c r="C8766" s="7" t="n">
        <v>0</v>
      </c>
      <c r="D8766" s="7" t="n">
        <v>300</v>
      </c>
    </row>
    <row r="8767" spans="1:31">
      <c r="A8767" t="s">
        <v>4</v>
      </c>
      <c r="B8767" s="4" t="s">
        <v>5</v>
      </c>
      <c r="C8767" s="4" t="s">
        <v>7</v>
      </c>
    </row>
    <row r="8768" spans="1:31">
      <c r="A8768" t="n">
        <v>87772</v>
      </c>
      <c r="B8768" s="41" t="n">
        <v>64</v>
      </c>
      <c r="C8768" s="7" t="n">
        <v>7</v>
      </c>
    </row>
    <row r="8769" spans="1:6">
      <c r="A8769" t="s">
        <v>4</v>
      </c>
      <c r="B8769" s="4" t="s">
        <v>5</v>
      </c>
      <c r="C8769" s="4" t="s">
        <v>7</v>
      </c>
      <c r="D8769" s="4" t="s">
        <v>11</v>
      </c>
    </row>
    <row r="8770" spans="1:6">
      <c r="A8770" t="n">
        <v>87774</v>
      </c>
      <c r="B8770" s="50" t="n">
        <v>72</v>
      </c>
      <c r="C8770" s="7" t="n">
        <v>5</v>
      </c>
      <c r="D8770" s="7" t="n">
        <v>0</v>
      </c>
    </row>
    <row r="8771" spans="1:6">
      <c r="A8771" t="s">
        <v>4</v>
      </c>
      <c r="B8771" s="4" t="s">
        <v>5</v>
      </c>
      <c r="C8771" s="4" t="s">
        <v>7</v>
      </c>
      <c r="D8771" s="40" t="s">
        <v>168</v>
      </c>
      <c r="E8771" s="4" t="s">
        <v>5</v>
      </c>
      <c r="F8771" s="4" t="s">
        <v>7</v>
      </c>
      <c r="G8771" s="4" t="s">
        <v>11</v>
      </c>
      <c r="H8771" s="40" t="s">
        <v>169</v>
      </c>
      <c r="I8771" s="4" t="s">
        <v>7</v>
      </c>
      <c r="J8771" s="4" t="s">
        <v>14</v>
      </c>
      <c r="K8771" s="4" t="s">
        <v>7</v>
      </c>
      <c r="L8771" s="4" t="s">
        <v>7</v>
      </c>
      <c r="M8771" s="4" t="s">
        <v>12</v>
      </c>
    </row>
    <row r="8772" spans="1:6">
      <c r="A8772" t="n">
        <v>87778</v>
      </c>
      <c r="B8772" s="11" t="n">
        <v>5</v>
      </c>
      <c r="C8772" s="7" t="n">
        <v>28</v>
      </c>
      <c r="D8772" s="40" t="s">
        <v>3</v>
      </c>
      <c r="E8772" s="8" t="n">
        <v>162</v>
      </c>
      <c r="F8772" s="7" t="n">
        <v>4</v>
      </c>
      <c r="G8772" s="7" t="n">
        <v>32951</v>
      </c>
      <c r="H8772" s="40" t="s">
        <v>3</v>
      </c>
      <c r="I8772" s="7" t="n">
        <v>0</v>
      </c>
      <c r="J8772" s="7" t="n">
        <v>1</v>
      </c>
      <c r="K8772" s="7" t="n">
        <v>2</v>
      </c>
      <c r="L8772" s="7" t="n">
        <v>1</v>
      </c>
      <c r="M8772" s="12" t="n">
        <f t="normal" ca="1">A8778</f>
        <v>0</v>
      </c>
    </row>
    <row r="8773" spans="1:6">
      <c r="A8773" t="s">
        <v>4</v>
      </c>
      <c r="B8773" s="4" t="s">
        <v>5</v>
      </c>
      <c r="C8773" s="4" t="s">
        <v>7</v>
      </c>
      <c r="D8773" s="4" t="s">
        <v>8</v>
      </c>
    </row>
    <row r="8774" spans="1:6">
      <c r="A8774" t="n">
        <v>87795</v>
      </c>
      <c r="B8774" s="6" t="n">
        <v>2</v>
      </c>
      <c r="C8774" s="7" t="n">
        <v>10</v>
      </c>
      <c r="D8774" s="7" t="s">
        <v>371</v>
      </c>
    </row>
    <row r="8775" spans="1:6">
      <c r="A8775" t="s">
        <v>4</v>
      </c>
      <c r="B8775" s="4" t="s">
        <v>5</v>
      </c>
      <c r="C8775" s="4" t="s">
        <v>11</v>
      </c>
    </row>
    <row r="8776" spans="1:6">
      <c r="A8776" t="n">
        <v>87812</v>
      </c>
      <c r="B8776" s="29" t="n">
        <v>16</v>
      </c>
      <c r="C8776" s="7" t="n">
        <v>0</v>
      </c>
    </row>
    <row r="8777" spans="1:6">
      <c r="A8777" t="s">
        <v>4</v>
      </c>
      <c r="B8777" s="4" t="s">
        <v>5</v>
      </c>
      <c r="C8777" s="4" t="s">
        <v>11</v>
      </c>
      <c r="D8777" s="4" t="s">
        <v>13</v>
      </c>
      <c r="E8777" s="4" t="s">
        <v>13</v>
      </c>
      <c r="F8777" s="4" t="s">
        <v>13</v>
      </c>
      <c r="G8777" s="4" t="s">
        <v>13</v>
      </c>
    </row>
    <row r="8778" spans="1:6">
      <c r="A8778" t="n">
        <v>87815</v>
      </c>
      <c r="B8778" s="22" t="n">
        <v>46</v>
      </c>
      <c r="C8778" s="7" t="n">
        <v>61456</v>
      </c>
      <c r="D8778" s="7" t="n">
        <v>16.9099998474121</v>
      </c>
      <c r="E8778" s="7" t="n">
        <v>0</v>
      </c>
      <c r="F8778" s="7" t="n">
        <v>9.52000045776367</v>
      </c>
      <c r="G8778" s="7" t="n">
        <v>208.800003051758</v>
      </c>
    </row>
    <row r="8779" spans="1:6">
      <c r="A8779" t="s">
        <v>4</v>
      </c>
      <c r="B8779" s="4" t="s">
        <v>5</v>
      </c>
      <c r="C8779" s="4" t="s">
        <v>7</v>
      </c>
      <c r="D8779" s="4" t="s">
        <v>7</v>
      </c>
      <c r="E8779" s="4" t="s">
        <v>13</v>
      </c>
      <c r="F8779" s="4" t="s">
        <v>13</v>
      </c>
      <c r="G8779" s="4" t="s">
        <v>13</v>
      </c>
      <c r="H8779" s="4" t="s">
        <v>11</v>
      </c>
      <c r="I8779" s="4" t="s">
        <v>7</v>
      </c>
    </row>
    <row r="8780" spans="1:6">
      <c r="A8780" t="n">
        <v>87834</v>
      </c>
      <c r="B8780" s="53" t="n">
        <v>45</v>
      </c>
      <c r="C8780" s="7" t="n">
        <v>4</v>
      </c>
      <c r="D8780" s="7" t="n">
        <v>3</v>
      </c>
      <c r="E8780" s="7" t="n">
        <v>7.03000020980835</v>
      </c>
      <c r="F8780" s="7" t="n">
        <v>177.449996948242</v>
      </c>
      <c r="G8780" s="7" t="n">
        <v>0</v>
      </c>
      <c r="H8780" s="7" t="n">
        <v>0</v>
      </c>
      <c r="I8780" s="7" t="n">
        <v>0</v>
      </c>
    </row>
    <row r="8781" spans="1:6">
      <c r="A8781" t="s">
        <v>4</v>
      </c>
      <c r="B8781" s="4" t="s">
        <v>5</v>
      </c>
      <c r="C8781" s="4" t="s">
        <v>7</v>
      </c>
      <c r="D8781" s="4" t="s">
        <v>8</v>
      </c>
    </row>
    <row r="8782" spans="1:6">
      <c r="A8782" t="n">
        <v>87852</v>
      </c>
      <c r="B8782" s="6" t="n">
        <v>2</v>
      </c>
      <c r="C8782" s="7" t="n">
        <v>10</v>
      </c>
      <c r="D8782" s="7" t="s">
        <v>395</v>
      </c>
    </row>
    <row r="8783" spans="1:6">
      <c r="A8783" t="s">
        <v>4</v>
      </c>
      <c r="B8783" s="4" t="s">
        <v>5</v>
      </c>
      <c r="C8783" s="4" t="s">
        <v>11</v>
      </c>
    </row>
    <row r="8784" spans="1:6">
      <c r="A8784" t="n">
        <v>87867</v>
      </c>
      <c r="B8784" s="29" t="n">
        <v>16</v>
      </c>
      <c r="C8784" s="7" t="n">
        <v>0</v>
      </c>
    </row>
    <row r="8785" spans="1:13">
      <c r="A8785" t="s">
        <v>4</v>
      </c>
      <c r="B8785" s="4" t="s">
        <v>5</v>
      </c>
      <c r="C8785" s="4" t="s">
        <v>7</v>
      </c>
      <c r="D8785" s="4" t="s">
        <v>11</v>
      </c>
    </row>
    <row r="8786" spans="1:13">
      <c r="A8786" t="n">
        <v>87870</v>
      </c>
      <c r="B8786" s="48" t="n">
        <v>58</v>
      </c>
      <c r="C8786" s="7" t="n">
        <v>105</v>
      </c>
      <c r="D8786" s="7" t="n">
        <v>300</v>
      </c>
    </row>
    <row r="8787" spans="1:13">
      <c r="A8787" t="s">
        <v>4</v>
      </c>
      <c r="B8787" s="4" t="s">
        <v>5</v>
      </c>
      <c r="C8787" s="4" t="s">
        <v>13</v>
      </c>
      <c r="D8787" s="4" t="s">
        <v>11</v>
      </c>
    </row>
    <row r="8788" spans="1:13">
      <c r="A8788" t="n">
        <v>87874</v>
      </c>
      <c r="B8788" s="49" t="n">
        <v>103</v>
      </c>
      <c r="C8788" s="7" t="n">
        <v>1</v>
      </c>
      <c r="D8788" s="7" t="n">
        <v>300</v>
      </c>
    </row>
    <row r="8789" spans="1:13">
      <c r="A8789" t="s">
        <v>4</v>
      </c>
      <c r="B8789" s="4" t="s">
        <v>5</v>
      </c>
      <c r="C8789" s="4" t="s">
        <v>7</v>
      </c>
      <c r="D8789" s="4" t="s">
        <v>11</v>
      </c>
    </row>
    <row r="8790" spans="1:13">
      <c r="A8790" t="n">
        <v>87881</v>
      </c>
      <c r="B8790" s="50" t="n">
        <v>72</v>
      </c>
      <c r="C8790" s="7" t="n">
        <v>4</v>
      </c>
      <c r="D8790" s="7" t="n">
        <v>0</v>
      </c>
    </row>
    <row r="8791" spans="1:13">
      <c r="A8791" t="s">
        <v>4</v>
      </c>
      <c r="B8791" s="4" t="s">
        <v>5</v>
      </c>
      <c r="C8791" s="4" t="s">
        <v>14</v>
      </c>
    </row>
    <row r="8792" spans="1:13">
      <c r="A8792" t="n">
        <v>87885</v>
      </c>
      <c r="B8792" s="55" t="n">
        <v>15</v>
      </c>
      <c r="C8792" s="7" t="n">
        <v>1073741824</v>
      </c>
    </row>
    <row r="8793" spans="1:13">
      <c r="A8793" t="s">
        <v>4</v>
      </c>
      <c r="B8793" s="4" t="s">
        <v>5</v>
      </c>
      <c r="C8793" s="4" t="s">
        <v>7</v>
      </c>
    </row>
    <row r="8794" spans="1:13">
      <c r="A8794" t="n">
        <v>87890</v>
      </c>
      <c r="B8794" s="41" t="n">
        <v>64</v>
      </c>
      <c r="C8794" s="7" t="n">
        <v>3</v>
      </c>
    </row>
    <row r="8795" spans="1:13">
      <c r="A8795" t="s">
        <v>4</v>
      </c>
      <c r="B8795" s="4" t="s">
        <v>5</v>
      </c>
      <c r="C8795" s="4" t="s">
        <v>7</v>
      </c>
    </row>
    <row r="8796" spans="1:13">
      <c r="A8796" t="n">
        <v>87892</v>
      </c>
      <c r="B8796" s="36" t="n">
        <v>74</v>
      </c>
      <c r="C8796" s="7" t="n">
        <v>67</v>
      </c>
    </row>
    <row r="8797" spans="1:13">
      <c r="A8797" t="s">
        <v>4</v>
      </c>
      <c r="B8797" s="4" t="s">
        <v>5</v>
      </c>
      <c r="C8797" s="4" t="s">
        <v>7</v>
      </c>
      <c r="D8797" s="4" t="s">
        <v>7</v>
      </c>
      <c r="E8797" s="4" t="s">
        <v>11</v>
      </c>
    </row>
    <row r="8798" spans="1:13">
      <c r="A8798" t="n">
        <v>87894</v>
      </c>
      <c r="B8798" s="53" t="n">
        <v>45</v>
      </c>
      <c r="C8798" s="7" t="n">
        <v>8</v>
      </c>
      <c r="D8798" s="7" t="n">
        <v>1</v>
      </c>
      <c r="E8798" s="7" t="n">
        <v>0</v>
      </c>
    </row>
    <row r="8799" spans="1:13">
      <c r="A8799" t="s">
        <v>4</v>
      </c>
      <c r="B8799" s="4" t="s">
        <v>5</v>
      </c>
      <c r="C8799" s="4" t="s">
        <v>11</v>
      </c>
    </row>
    <row r="8800" spans="1:13">
      <c r="A8800" t="n">
        <v>87899</v>
      </c>
      <c r="B8800" s="13" t="n">
        <v>13</v>
      </c>
      <c r="C8800" s="7" t="n">
        <v>6409</v>
      </c>
    </row>
    <row r="8801" spans="1:5">
      <c r="A8801" t="s">
        <v>4</v>
      </c>
      <c r="B8801" s="4" t="s">
        <v>5</v>
      </c>
      <c r="C8801" s="4" t="s">
        <v>11</v>
      </c>
    </row>
    <row r="8802" spans="1:5">
      <c r="A8802" t="n">
        <v>87902</v>
      </c>
      <c r="B8802" s="13" t="n">
        <v>13</v>
      </c>
      <c r="C8802" s="7" t="n">
        <v>6408</v>
      </c>
    </row>
    <row r="8803" spans="1:5">
      <c r="A8803" t="s">
        <v>4</v>
      </c>
      <c r="B8803" s="4" t="s">
        <v>5</v>
      </c>
      <c r="C8803" s="4" t="s">
        <v>11</v>
      </c>
    </row>
    <row r="8804" spans="1:5">
      <c r="A8804" t="n">
        <v>87905</v>
      </c>
      <c r="B8804" s="33" t="n">
        <v>12</v>
      </c>
      <c r="C8804" s="7" t="n">
        <v>6464</v>
      </c>
    </row>
    <row r="8805" spans="1:5">
      <c r="A8805" t="s">
        <v>4</v>
      </c>
      <c r="B8805" s="4" t="s">
        <v>5</v>
      </c>
      <c r="C8805" s="4" t="s">
        <v>11</v>
      </c>
    </row>
    <row r="8806" spans="1:5">
      <c r="A8806" t="n">
        <v>87908</v>
      </c>
      <c r="B8806" s="13" t="n">
        <v>13</v>
      </c>
      <c r="C8806" s="7" t="n">
        <v>6465</v>
      </c>
    </row>
    <row r="8807" spans="1:5">
      <c r="A8807" t="s">
        <v>4</v>
      </c>
      <c r="B8807" s="4" t="s">
        <v>5</v>
      </c>
      <c r="C8807" s="4" t="s">
        <v>11</v>
      </c>
    </row>
    <row r="8808" spans="1:5">
      <c r="A8808" t="n">
        <v>87911</v>
      </c>
      <c r="B8808" s="13" t="n">
        <v>13</v>
      </c>
      <c r="C8808" s="7" t="n">
        <v>6466</v>
      </c>
    </row>
    <row r="8809" spans="1:5">
      <c r="A8809" t="s">
        <v>4</v>
      </c>
      <c r="B8809" s="4" t="s">
        <v>5</v>
      </c>
      <c r="C8809" s="4" t="s">
        <v>11</v>
      </c>
    </row>
    <row r="8810" spans="1:5">
      <c r="A8810" t="n">
        <v>87914</v>
      </c>
      <c r="B8810" s="13" t="n">
        <v>13</v>
      </c>
      <c r="C8810" s="7" t="n">
        <v>6467</v>
      </c>
    </row>
    <row r="8811" spans="1:5">
      <c r="A8811" t="s">
        <v>4</v>
      </c>
      <c r="B8811" s="4" t="s">
        <v>5</v>
      </c>
      <c r="C8811" s="4" t="s">
        <v>11</v>
      </c>
    </row>
    <row r="8812" spans="1:5">
      <c r="A8812" t="n">
        <v>87917</v>
      </c>
      <c r="B8812" s="13" t="n">
        <v>13</v>
      </c>
      <c r="C8812" s="7" t="n">
        <v>6468</v>
      </c>
    </row>
    <row r="8813" spans="1:5">
      <c r="A8813" t="s">
        <v>4</v>
      </c>
      <c r="B8813" s="4" t="s">
        <v>5</v>
      </c>
      <c r="C8813" s="4" t="s">
        <v>11</v>
      </c>
    </row>
    <row r="8814" spans="1:5">
      <c r="A8814" t="n">
        <v>87920</v>
      </c>
      <c r="B8814" s="13" t="n">
        <v>13</v>
      </c>
      <c r="C8814" s="7" t="n">
        <v>6469</v>
      </c>
    </row>
    <row r="8815" spans="1:5">
      <c r="A8815" t="s">
        <v>4</v>
      </c>
      <c r="B8815" s="4" t="s">
        <v>5</v>
      </c>
      <c r="C8815" s="4" t="s">
        <v>11</v>
      </c>
    </row>
    <row r="8816" spans="1:5">
      <c r="A8816" t="n">
        <v>87923</v>
      </c>
      <c r="B8816" s="13" t="n">
        <v>13</v>
      </c>
      <c r="C8816" s="7" t="n">
        <v>6470</v>
      </c>
    </row>
    <row r="8817" spans="1:3">
      <c r="A8817" t="s">
        <v>4</v>
      </c>
      <c r="B8817" s="4" t="s">
        <v>5</v>
      </c>
      <c r="C8817" s="4" t="s">
        <v>11</v>
      </c>
    </row>
    <row r="8818" spans="1:3">
      <c r="A8818" t="n">
        <v>87926</v>
      </c>
      <c r="B8818" s="13" t="n">
        <v>13</v>
      </c>
      <c r="C8818" s="7" t="n">
        <v>6471</v>
      </c>
    </row>
    <row r="8819" spans="1:3">
      <c r="A8819" t="s">
        <v>4</v>
      </c>
      <c r="B8819" s="4" t="s">
        <v>5</v>
      </c>
      <c r="C8819" s="4" t="s">
        <v>7</v>
      </c>
    </row>
    <row r="8820" spans="1:3">
      <c r="A8820" t="n">
        <v>87929</v>
      </c>
      <c r="B8820" s="36" t="n">
        <v>74</v>
      </c>
      <c r="C8820" s="7" t="n">
        <v>18</v>
      </c>
    </row>
    <row r="8821" spans="1:3">
      <c r="A8821" t="s">
        <v>4</v>
      </c>
      <c r="B8821" s="4" t="s">
        <v>5</v>
      </c>
      <c r="C8821" s="4" t="s">
        <v>7</v>
      </c>
    </row>
    <row r="8822" spans="1:3">
      <c r="A8822" t="n">
        <v>87931</v>
      </c>
      <c r="B8822" s="36" t="n">
        <v>74</v>
      </c>
      <c r="C8822" s="7" t="n">
        <v>45</v>
      </c>
    </row>
    <row r="8823" spans="1:3">
      <c r="A8823" t="s">
        <v>4</v>
      </c>
      <c r="B8823" s="4" t="s">
        <v>5</v>
      </c>
      <c r="C8823" s="4" t="s">
        <v>11</v>
      </c>
    </row>
    <row r="8824" spans="1:3">
      <c r="A8824" t="n">
        <v>87933</v>
      </c>
      <c r="B8824" s="29" t="n">
        <v>16</v>
      </c>
      <c r="C8824" s="7" t="n">
        <v>0</v>
      </c>
    </row>
    <row r="8825" spans="1:3">
      <c r="A8825" t="s">
        <v>4</v>
      </c>
      <c r="B8825" s="4" t="s">
        <v>5</v>
      </c>
      <c r="C8825" s="4" t="s">
        <v>7</v>
      </c>
      <c r="D8825" s="4" t="s">
        <v>7</v>
      </c>
      <c r="E8825" s="4" t="s">
        <v>7</v>
      </c>
      <c r="F8825" s="4" t="s">
        <v>7</v>
      </c>
    </row>
    <row r="8826" spans="1:3">
      <c r="A8826" t="n">
        <v>87936</v>
      </c>
      <c r="B8826" s="9" t="n">
        <v>14</v>
      </c>
      <c r="C8826" s="7" t="n">
        <v>0</v>
      </c>
      <c r="D8826" s="7" t="n">
        <v>8</v>
      </c>
      <c r="E8826" s="7" t="n">
        <v>0</v>
      </c>
      <c r="F8826" s="7" t="n">
        <v>0</v>
      </c>
    </row>
    <row r="8827" spans="1:3">
      <c r="A8827" t="s">
        <v>4</v>
      </c>
      <c r="B8827" s="4" t="s">
        <v>5</v>
      </c>
      <c r="C8827" s="4" t="s">
        <v>7</v>
      </c>
      <c r="D8827" s="4" t="s">
        <v>8</v>
      </c>
    </row>
    <row r="8828" spans="1:3">
      <c r="A8828" t="n">
        <v>87941</v>
      </c>
      <c r="B8828" s="6" t="n">
        <v>2</v>
      </c>
      <c r="C8828" s="7" t="n">
        <v>11</v>
      </c>
      <c r="D8828" s="7" t="s">
        <v>21</v>
      </c>
    </row>
    <row r="8829" spans="1:3">
      <c r="A8829" t="s">
        <v>4</v>
      </c>
      <c r="B8829" s="4" t="s">
        <v>5</v>
      </c>
      <c r="C8829" s="4" t="s">
        <v>11</v>
      </c>
    </row>
    <row r="8830" spans="1:3">
      <c r="A8830" t="n">
        <v>87955</v>
      </c>
      <c r="B8830" s="29" t="n">
        <v>16</v>
      </c>
      <c r="C8830" s="7" t="n">
        <v>0</v>
      </c>
    </row>
    <row r="8831" spans="1:3">
      <c r="A8831" t="s">
        <v>4</v>
      </c>
      <c r="B8831" s="4" t="s">
        <v>5</v>
      </c>
      <c r="C8831" s="4" t="s">
        <v>7</v>
      </c>
      <c r="D8831" s="4" t="s">
        <v>8</v>
      </c>
    </row>
    <row r="8832" spans="1:3">
      <c r="A8832" t="n">
        <v>87958</v>
      </c>
      <c r="B8832" s="6" t="n">
        <v>2</v>
      </c>
      <c r="C8832" s="7" t="n">
        <v>11</v>
      </c>
      <c r="D8832" s="7" t="s">
        <v>396</v>
      </c>
    </row>
    <row r="8833" spans="1:6">
      <c r="A8833" t="s">
        <v>4</v>
      </c>
      <c r="B8833" s="4" t="s">
        <v>5</v>
      </c>
      <c r="C8833" s="4" t="s">
        <v>11</v>
      </c>
    </row>
    <row r="8834" spans="1:6">
      <c r="A8834" t="n">
        <v>87967</v>
      </c>
      <c r="B8834" s="29" t="n">
        <v>16</v>
      </c>
      <c r="C8834" s="7" t="n">
        <v>0</v>
      </c>
    </row>
    <row r="8835" spans="1:6">
      <c r="A8835" t="s">
        <v>4</v>
      </c>
      <c r="B8835" s="4" t="s">
        <v>5</v>
      </c>
      <c r="C8835" s="4" t="s">
        <v>14</v>
      </c>
    </row>
    <row r="8836" spans="1:6">
      <c r="A8836" t="n">
        <v>87970</v>
      </c>
      <c r="B8836" s="55" t="n">
        <v>15</v>
      </c>
      <c r="C8836" s="7" t="n">
        <v>2048</v>
      </c>
    </row>
    <row r="8837" spans="1:6">
      <c r="A8837" t="s">
        <v>4</v>
      </c>
      <c r="B8837" s="4" t="s">
        <v>5</v>
      </c>
      <c r="C8837" s="4" t="s">
        <v>7</v>
      </c>
      <c r="D8837" s="4" t="s">
        <v>8</v>
      </c>
    </row>
    <row r="8838" spans="1:6">
      <c r="A8838" t="n">
        <v>87975</v>
      </c>
      <c r="B8838" s="6" t="n">
        <v>2</v>
      </c>
      <c r="C8838" s="7" t="n">
        <v>10</v>
      </c>
      <c r="D8838" s="7" t="s">
        <v>397</v>
      </c>
    </row>
    <row r="8839" spans="1:6">
      <c r="A8839" t="s">
        <v>4</v>
      </c>
      <c r="B8839" s="4" t="s">
        <v>5</v>
      </c>
      <c r="C8839" s="4" t="s">
        <v>11</v>
      </c>
    </row>
    <row r="8840" spans="1:6">
      <c r="A8840" t="n">
        <v>87993</v>
      </c>
      <c r="B8840" s="29" t="n">
        <v>16</v>
      </c>
      <c r="C8840" s="7" t="n">
        <v>0</v>
      </c>
    </row>
    <row r="8841" spans="1:6">
      <c r="A8841" t="s">
        <v>4</v>
      </c>
      <c r="B8841" s="4" t="s">
        <v>5</v>
      </c>
      <c r="C8841" s="4" t="s">
        <v>7</v>
      </c>
      <c r="D8841" s="4" t="s">
        <v>8</v>
      </c>
    </row>
    <row r="8842" spans="1:6">
      <c r="A8842" t="n">
        <v>87996</v>
      </c>
      <c r="B8842" s="6" t="n">
        <v>2</v>
      </c>
      <c r="C8842" s="7" t="n">
        <v>10</v>
      </c>
      <c r="D8842" s="7" t="s">
        <v>398</v>
      </c>
    </row>
    <row r="8843" spans="1:6">
      <c r="A8843" t="s">
        <v>4</v>
      </c>
      <c r="B8843" s="4" t="s">
        <v>5</v>
      </c>
      <c r="C8843" s="4" t="s">
        <v>11</v>
      </c>
    </row>
    <row r="8844" spans="1:6">
      <c r="A8844" t="n">
        <v>88015</v>
      </c>
      <c r="B8844" s="29" t="n">
        <v>16</v>
      </c>
      <c r="C8844" s="7" t="n">
        <v>0</v>
      </c>
    </row>
    <row r="8845" spans="1:6">
      <c r="A8845" t="s">
        <v>4</v>
      </c>
      <c r="B8845" s="4" t="s">
        <v>5</v>
      </c>
      <c r="C8845" s="4" t="s">
        <v>7</v>
      </c>
      <c r="D8845" s="4" t="s">
        <v>11</v>
      </c>
      <c r="E8845" s="4" t="s">
        <v>13</v>
      </c>
    </row>
    <row r="8846" spans="1:6">
      <c r="A8846" t="n">
        <v>88018</v>
      </c>
      <c r="B8846" s="48" t="n">
        <v>58</v>
      </c>
      <c r="C8846" s="7" t="n">
        <v>100</v>
      </c>
      <c r="D8846" s="7" t="n">
        <v>300</v>
      </c>
      <c r="E8846" s="7" t="n">
        <v>1</v>
      </c>
    </row>
    <row r="8847" spans="1:6">
      <c r="A8847" t="s">
        <v>4</v>
      </c>
      <c r="B8847" s="4" t="s">
        <v>5</v>
      </c>
      <c r="C8847" s="4" t="s">
        <v>7</v>
      </c>
      <c r="D8847" s="4" t="s">
        <v>11</v>
      </c>
    </row>
    <row r="8848" spans="1:6">
      <c r="A8848" t="n">
        <v>88026</v>
      </c>
      <c r="B8848" s="48" t="n">
        <v>58</v>
      </c>
      <c r="C8848" s="7" t="n">
        <v>255</v>
      </c>
      <c r="D8848" s="7" t="n">
        <v>0</v>
      </c>
    </row>
    <row r="8849" spans="1:5">
      <c r="A8849" t="s">
        <v>4</v>
      </c>
      <c r="B8849" s="4" t="s">
        <v>5</v>
      </c>
      <c r="C8849" s="4" t="s">
        <v>7</v>
      </c>
    </row>
    <row r="8850" spans="1:5">
      <c r="A8850" t="n">
        <v>88030</v>
      </c>
      <c r="B8850" s="35" t="n">
        <v>23</v>
      </c>
      <c r="C8850" s="7" t="n">
        <v>0</v>
      </c>
    </row>
    <row r="8851" spans="1:5">
      <c r="A8851" t="s">
        <v>4</v>
      </c>
      <c r="B8851" s="4" t="s">
        <v>5</v>
      </c>
    </row>
    <row r="8852" spans="1:5">
      <c r="A8852" t="n">
        <v>88032</v>
      </c>
      <c r="B8852" s="5" t="n">
        <v>1</v>
      </c>
    </row>
    <row r="8853" spans="1:5" s="3" customFormat="1" customHeight="0">
      <c r="A8853" s="3" t="s">
        <v>2</v>
      </c>
      <c r="B8853" s="3" t="s">
        <v>880</v>
      </c>
    </row>
    <row r="8854" spans="1:5">
      <c r="A8854" t="s">
        <v>4</v>
      </c>
      <c r="B8854" s="4" t="s">
        <v>5</v>
      </c>
      <c r="C8854" s="4" t="s">
        <v>7</v>
      </c>
      <c r="D8854" s="4" t="s">
        <v>7</v>
      </c>
      <c r="E8854" s="4" t="s">
        <v>7</v>
      </c>
      <c r="F8854" s="4" t="s">
        <v>7</v>
      </c>
    </row>
    <row r="8855" spans="1:5">
      <c r="A8855" t="n">
        <v>88036</v>
      </c>
      <c r="B8855" s="9" t="n">
        <v>14</v>
      </c>
      <c r="C8855" s="7" t="n">
        <v>2</v>
      </c>
      <c r="D8855" s="7" t="n">
        <v>0</v>
      </c>
      <c r="E8855" s="7" t="n">
        <v>0</v>
      </c>
      <c r="F8855" s="7" t="n">
        <v>0</v>
      </c>
    </row>
    <row r="8856" spans="1:5">
      <c r="A8856" t="s">
        <v>4</v>
      </c>
      <c r="B8856" s="4" t="s">
        <v>5</v>
      </c>
      <c r="C8856" s="4" t="s">
        <v>7</v>
      </c>
      <c r="D8856" s="40" t="s">
        <v>168</v>
      </c>
      <c r="E8856" s="4" t="s">
        <v>5</v>
      </c>
      <c r="F8856" s="4" t="s">
        <v>7</v>
      </c>
      <c r="G8856" s="4" t="s">
        <v>11</v>
      </c>
      <c r="H8856" s="40" t="s">
        <v>169</v>
      </c>
      <c r="I8856" s="4" t="s">
        <v>7</v>
      </c>
      <c r="J8856" s="4" t="s">
        <v>14</v>
      </c>
      <c r="K8856" s="4" t="s">
        <v>7</v>
      </c>
      <c r="L8856" s="4" t="s">
        <v>7</v>
      </c>
      <c r="M8856" s="40" t="s">
        <v>168</v>
      </c>
      <c r="N8856" s="4" t="s">
        <v>5</v>
      </c>
      <c r="O8856" s="4" t="s">
        <v>7</v>
      </c>
      <c r="P8856" s="4" t="s">
        <v>11</v>
      </c>
      <c r="Q8856" s="40" t="s">
        <v>169</v>
      </c>
      <c r="R8856" s="4" t="s">
        <v>7</v>
      </c>
      <c r="S8856" s="4" t="s">
        <v>14</v>
      </c>
      <c r="T8856" s="4" t="s">
        <v>7</v>
      </c>
      <c r="U8856" s="4" t="s">
        <v>7</v>
      </c>
      <c r="V8856" s="4" t="s">
        <v>7</v>
      </c>
      <c r="W8856" s="4" t="s">
        <v>12</v>
      </c>
    </row>
    <row r="8857" spans="1:5">
      <c r="A8857" t="n">
        <v>88041</v>
      </c>
      <c r="B8857" s="11" t="n">
        <v>5</v>
      </c>
      <c r="C8857" s="7" t="n">
        <v>28</v>
      </c>
      <c r="D8857" s="40" t="s">
        <v>3</v>
      </c>
      <c r="E8857" s="8" t="n">
        <v>162</v>
      </c>
      <c r="F8857" s="7" t="n">
        <v>3</v>
      </c>
      <c r="G8857" s="7" t="n">
        <v>32952</v>
      </c>
      <c r="H8857" s="40" t="s">
        <v>3</v>
      </c>
      <c r="I8857" s="7" t="n">
        <v>0</v>
      </c>
      <c r="J8857" s="7" t="n">
        <v>1</v>
      </c>
      <c r="K8857" s="7" t="n">
        <v>2</v>
      </c>
      <c r="L8857" s="7" t="n">
        <v>28</v>
      </c>
      <c r="M8857" s="40" t="s">
        <v>3</v>
      </c>
      <c r="N8857" s="8" t="n">
        <v>162</v>
      </c>
      <c r="O8857" s="7" t="n">
        <v>3</v>
      </c>
      <c r="P8857" s="7" t="n">
        <v>32952</v>
      </c>
      <c r="Q8857" s="40" t="s">
        <v>3</v>
      </c>
      <c r="R8857" s="7" t="n">
        <v>0</v>
      </c>
      <c r="S8857" s="7" t="n">
        <v>2</v>
      </c>
      <c r="T8857" s="7" t="n">
        <v>2</v>
      </c>
      <c r="U8857" s="7" t="n">
        <v>11</v>
      </c>
      <c r="V8857" s="7" t="n">
        <v>1</v>
      </c>
      <c r="W8857" s="12" t="n">
        <f t="normal" ca="1">A8861</f>
        <v>0</v>
      </c>
    </row>
    <row r="8858" spans="1:5">
      <c r="A8858" t="s">
        <v>4</v>
      </c>
      <c r="B8858" s="4" t="s">
        <v>5</v>
      </c>
      <c r="C8858" s="4" t="s">
        <v>7</v>
      </c>
      <c r="D8858" s="4" t="s">
        <v>11</v>
      </c>
      <c r="E8858" s="4" t="s">
        <v>13</v>
      </c>
    </row>
    <row r="8859" spans="1:5">
      <c r="A8859" t="n">
        <v>88070</v>
      </c>
      <c r="B8859" s="48" t="n">
        <v>58</v>
      </c>
      <c r="C8859" s="7" t="n">
        <v>0</v>
      </c>
      <c r="D8859" s="7" t="n">
        <v>0</v>
      </c>
      <c r="E8859" s="7" t="n">
        <v>1</v>
      </c>
    </row>
    <row r="8860" spans="1:5">
      <c r="A8860" t="s">
        <v>4</v>
      </c>
      <c r="B8860" s="4" t="s">
        <v>5</v>
      </c>
      <c r="C8860" s="4" t="s">
        <v>7</v>
      </c>
      <c r="D8860" s="40" t="s">
        <v>168</v>
      </c>
      <c r="E8860" s="4" t="s">
        <v>5</v>
      </c>
      <c r="F8860" s="4" t="s">
        <v>7</v>
      </c>
      <c r="G8860" s="4" t="s">
        <v>11</v>
      </c>
      <c r="H8860" s="40" t="s">
        <v>169</v>
      </c>
      <c r="I8860" s="4" t="s">
        <v>7</v>
      </c>
      <c r="J8860" s="4" t="s">
        <v>14</v>
      </c>
      <c r="K8860" s="4" t="s">
        <v>7</v>
      </c>
      <c r="L8860" s="4" t="s">
        <v>7</v>
      </c>
      <c r="M8860" s="40" t="s">
        <v>168</v>
      </c>
      <c r="N8860" s="4" t="s">
        <v>5</v>
      </c>
      <c r="O8860" s="4" t="s">
        <v>7</v>
      </c>
      <c r="P8860" s="4" t="s">
        <v>11</v>
      </c>
      <c r="Q8860" s="40" t="s">
        <v>169</v>
      </c>
      <c r="R8860" s="4" t="s">
        <v>7</v>
      </c>
      <c r="S8860" s="4" t="s">
        <v>14</v>
      </c>
      <c r="T8860" s="4" t="s">
        <v>7</v>
      </c>
      <c r="U8860" s="4" t="s">
        <v>7</v>
      </c>
      <c r="V8860" s="4" t="s">
        <v>7</v>
      </c>
      <c r="W8860" s="4" t="s">
        <v>12</v>
      </c>
    </row>
    <row r="8861" spans="1:5">
      <c r="A8861" t="n">
        <v>88078</v>
      </c>
      <c r="B8861" s="11" t="n">
        <v>5</v>
      </c>
      <c r="C8861" s="7" t="n">
        <v>28</v>
      </c>
      <c r="D8861" s="40" t="s">
        <v>3</v>
      </c>
      <c r="E8861" s="8" t="n">
        <v>162</v>
      </c>
      <c r="F8861" s="7" t="n">
        <v>3</v>
      </c>
      <c r="G8861" s="7" t="n">
        <v>32952</v>
      </c>
      <c r="H8861" s="40" t="s">
        <v>3</v>
      </c>
      <c r="I8861" s="7" t="n">
        <v>0</v>
      </c>
      <c r="J8861" s="7" t="n">
        <v>1</v>
      </c>
      <c r="K8861" s="7" t="n">
        <v>3</v>
      </c>
      <c r="L8861" s="7" t="n">
        <v>28</v>
      </c>
      <c r="M8861" s="40" t="s">
        <v>3</v>
      </c>
      <c r="N8861" s="8" t="n">
        <v>162</v>
      </c>
      <c r="O8861" s="7" t="n">
        <v>3</v>
      </c>
      <c r="P8861" s="7" t="n">
        <v>32952</v>
      </c>
      <c r="Q8861" s="40" t="s">
        <v>3</v>
      </c>
      <c r="R8861" s="7" t="n">
        <v>0</v>
      </c>
      <c r="S8861" s="7" t="n">
        <v>2</v>
      </c>
      <c r="T8861" s="7" t="n">
        <v>3</v>
      </c>
      <c r="U8861" s="7" t="n">
        <v>9</v>
      </c>
      <c r="V8861" s="7" t="n">
        <v>1</v>
      </c>
      <c r="W8861" s="12" t="n">
        <f t="normal" ca="1">A8871</f>
        <v>0</v>
      </c>
    </row>
    <row r="8862" spans="1:5">
      <c r="A8862" t="s">
        <v>4</v>
      </c>
      <c r="B8862" s="4" t="s">
        <v>5</v>
      </c>
      <c r="C8862" s="4" t="s">
        <v>7</v>
      </c>
      <c r="D8862" s="40" t="s">
        <v>168</v>
      </c>
      <c r="E8862" s="4" t="s">
        <v>5</v>
      </c>
      <c r="F8862" s="4" t="s">
        <v>11</v>
      </c>
      <c r="G8862" s="4" t="s">
        <v>7</v>
      </c>
      <c r="H8862" s="4" t="s">
        <v>7</v>
      </c>
      <c r="I8862" s="4" t="s">
        <v>8</v>
      </c>
      <c r="J8862" s="40" t="s">
        <v>169</v>
      </c>
      <c r="K8862" s="4" t="s">
        <v>7</v>
      </c>
      <c r="L8862" s="4" t="s">
        <v>7</v>
      </c>
      <c r="M8862" s="40" t="s">
        <v>168</v>
      </c>
      <c r="N8862" s="4" t="s">
        <v>5</v>
      </c>
      <c r="O8862" s="4" t="s">
        <v>7</v>
      </c>
      <c r="P8862" s="40" t="s">
        <v>169</v>
      </c>
      <c r="Q8862" s="4" t="s">
        <v>7</v>
      </c>
      <c r="R8862" s="4" t="s">
        <v>14</v>
      </c>
      <c r="S8862" s="4" t="s">
        <v>7</v>
      </c>
      <c r="T8862" s="4" t="s">
        <v>7</v>
      </c>
      <c r="U8862" s="4" t="s">
        <v>7</v>
      </c>
      <c r="V8862" s="40" t="s">
        <v>168</v>
      </c>
      <c r="W8862" s="4" t="s">
        <v>5</v>
      </c>
      <c r="X8862" s="4" t="s">
        <v>7</v>
      </c>
      <c r="Y8862" s="40" t="s">
        <v>169</v>
      </c>
      <c r="Z8862" s="4" t="s">
        <v>7</v>
      </c>
      <c r="AA8862" s="4" t="s">
        <v>14</v>
      </c>
      <c r="AB8862" s="4" t="s">
        <v>7</v>
      </c>
      <c r="AC8862" s="4" t="s">
        <v>7</v>
      </c>
      <c r="AD8862" s="4" t="s">
        <v>7</v>
      </c>
      <c r="AE8862" s="4" t="s">
        <v>12</v>
      </c>
    </row>
    <row r="8863" spans="1:5">
      <c r="A8863" t="n">
        <v>88107</v>
      </c>
      <c r="B8863" s="11" t="n">
        <v>5</v>
      </c>
      <c r="C8863" s="7" t="n">
        <v>28</v>
      </c>
      <c r="D8863" s="40" t="s">
        <v>3</v>
      </c>
      <c r="E8863" s="37" t="n">
        <v>47</v>
      </c>
      <c r="F8863" s="7" t="n">
        <v>61456</v>
      </c>
      <c r="G8863" s="7" t="n">
        <v>2</v>
      </c>
      <c r="H8863" s="7" t="n">
        <v>0</v>
      </c>
      <c r="I8863" s="7" t="s">
        <v>369</v>
      </c>
      <c r="J8863" s="40" t="s">
        <v>3</v>
      </c>
      <c r="K8863" s="7" t="n">
        <v>8</v>
      </c>
      <c r="L8863" s="7" t="n">
        <v>28</v>
      </c>
      <c r="M8863" s="40" t="s">
        <v>3</v>
      </c>
      <c r="N8863" s="36" t="n">
        <v>74</v>
      </c>
      <c r="O8863" s="7" t="n">
        <v>65</v>
      </c>
      <c r="P8863" s="40" t="s">
        <v>3</v>
      </c>
      <c r="Q8863" s="7" t="n">
        <v>0</v>
      </c>
      <c r="R8863" s="7" t="n">
        <v>1</v>
      </c>
      <c r="S8863" s="7" t="n">
        <v>3</v>
      </c>
      <c r="T8863" s="7" t="n">
        <v>9</v>
      </c>
      <c r="U8863" s="7" t="n">
        <v>28</v>
      </c>
      <c r="V8863" s="40" t="s">
        <v>3</v>
      </c>
      <c r="W8863" s="36" t="n">
        <v>74</v>
      </c>
      <c r="X8863" s="7" t="n">
        <v>65</v>
      </c>
      <c r="Y8863" s="40" t="s">
        <v>3</v>
      </c>
      <c r="Z8863" s="7" t="n">
        <v>0</v>
      </c>
      <c r="AA8863" s="7" t="n">
        <v>2</v>
      </c>
      <c r="AB8863" s="7" t="n">
        <v>3</v>
      </c>
      <c r="AC8863" s="7" t="n">
        <v>9</v>
      </c>
      <c r="AD8863" s="7" t="n">
        <v>1</v>
      </c>
      <c r="AE8863" s="12" t="n">
        <f t="normal" ca="1">A8867</f>
        <v>0</v>
      </c>
    </row>
    <row r="8864" spans="1:5">
      <c r="A8864" t="s">
        <v>4</v>
      </c>
      <c r="B8864" s="4" t="s">
        <v>5</v>
      </c>
      <c r="C8864" s="4" t="s">
        <v>11</v>
      </c>
      <c r="D8864" s="4" t="s">
        <v>7</v>
      </c>
      <c r="E8864" s="4" t="s">
        <v>7</v>
      </c>
      <c r="F8864" s="4" t="s">
        <v>8</v>
      </c>
    </row>
    <row r="8865" spans="1:31">
      <c r="A8865" t="n">
        <v>88155</v>
      </c>
      <c r="B8865" s="37" t="n">
        <v>47</v>
      </c>
      <c r="C8865" s="7" t="n">
        <v>61456</v>
      </c>
      <c r="D8865" s="7" t="n">
        <v>0</v>
      </c>
      <c r="E8865" s="7" t="n">
        <v>0</v>
      </c>
      <c r="F8865" s="7" t="s">
        <v>370</v>
      </c>
    </row>
    <row r="8866" spans="1:31">
      <c r="A8866" t="s">
        <v>4</v>
      </c>
      <c r="B8866" s="4" t="s">
        <v>5</v>
      </c>
      <c r="C8866" s="4" t="s">
        <v>7</v>
      </c>
      <c r="D8866" s="4" t="s">
        <v>11</v>
      </c>
      <c r="E8866" s="4" t="s">
        <v>13</v>
      </c>
    </row>
    <row r="8867" spans="1:31">
      <c r="A8867" t="n">
        <v>88168</v>
      </c>
      <c r="B8867" s="48" t="n">
        <v>58</v>
      </c>
      <c r="C8867" s="7" t="n">
        <v>0</v>
      </c>
      <c r="D8867" s="7" t="n">
        <v>300</v>
      </c>
      <c r="E8867" s="7" t="n">
        <v>1</v>
      </c>
    </row>
    <row r="8868" spans="1:31">
      <c r="A8868" t="s">
        <v>4</v>
      </c>
      <c r="B8868" s="4" t="s">
        <v>5</v>
      </c>
      <c r="C8868" s="4" t="s">
        <v>7</v>
      </c>
      <c r="D8868" s="4" t="s">
        <v>11</v>
      </c>
    </row>
    <row r="8869" spans="1:31">
      <c r="A8869" t="n">
        <v>88176</v>
      </c>
      <c r="B8869" s="48" t="n">
        <v>58</v>
      </c>
      <c r="C8869" s="7" t="n">
        <v>255</v>
      </c>
      <c r="D8869" s="7" t="n">
        <v>0</v>
      </c>
    </row>
    <row r="8870" spans="1:31">
      <c r="A8870" t="s">
        <v>4</v>
      </c>
      <c r="B8870" s="4" t="s">
        <v>5</v>
      </c>
      <c r="C8870" s="4" t="s">
        <v>7</v>
      </c>
      <c r="D8870" s="4" t="s">
        <v>7</v>
      </c>
      <c r="E8870" s="4" t="s">
        <v>7</v>
      </c>
      <c r="F8870" s="4" t="s">
        <v>7</v>
      </c>
    </row>
    <row r="8871" spans="1:31">
      <c r="A8871" t="n">
        <v>88180</v>
      </c>
      <c r="B8871" s="9" t="n">
        <v>14</v>
      </c>
      <c r="C8871" s="7" t="n">
        <v>0</v>
      </c>
      <c r="D8871" s="7" t="n">
        <v>0</v>
      </c>
      <c r="E8871" s="7" t="n">
        <v>0</v>
      </c>
      <c r="F8871" s="7" t="n">
        <v>64</v>
      </c>
    </row>
    <row r="8872" spans="1:31">
      <c r="A8872" t="s">
        <v>4</v>
      </c>
      <c r="B8872" s="4" t="s">
        <v>5</v>
      </c>
      <c r="C8872" s="4" t="s">
        <v>7</v>
      </c>
      <c r="D8872" s="4" t="s">
        <v>11</v>
      </c>
    </row>
    <row r="8873" spans="1:31">
      <c r="A8873" t="n">
        <v>88185</v>
      </c>
      <c r="B8873" s="30" t="n">
        <v>22</v>
      </c>
      <c r="C8873" s="7" t="n">
        <v>0</v>
      </c>
      <c r="D8873" s="7" t="n">
        <v>32952</v>
      </c>
    </row>
    <row r="8874" spans="1:31">
      <c r="A8874" t="s">
        <v>4</v>
      </c>
      <c r="B8874" s="4" t="s">
        <v>5</v>
      </c>
      <c r="C8874" s="4" t="s">
        <v>7</v>
      </c>
      <c r="D8874" s="4" t="s">
        <v>11</v>
      </c>
    </row>
    <row r="8875" spans="1:31">
      <c r="A8875" t="n">
        <v>88189</v>
      </c>
      <c r="B8875" s="48" t="n">
        <v>58</v>
      </c>
      <c r="C8875" s="7" t="n">
        <v>5</v>
      </c>
      <c r="D8875" s="7" t="n">
        <v>300</v>
      </c>
    </row>
    <row r="8876" spans="1:31">
      <c r="A8876" t="s">
        <v>4</v>
      </c>
      <c r="B8876" s="4" t="s">
        <v>5</v>
      </c>
      <c r="C8876" s="4" t="s">
        <v>13</v>
      </c>
      <c r="D8876" s="4" t="s">
        <v>11</v>
      </c>
    </row>
    <row r="8877" spans="1:31">
      <c r="A8877" t="n">
        <v>88193</v>
      </c>
      <c r="B8877" s="49" t="n">
        <v>103</v>
      </c>
      <c r="C8877" s="7" t="n">
        <v>0</v>
      </c>
      <c r="D8877" s="7" t="n">
        <v>300</v>
      </c>
    </row>
    <row r="8878" spans="1:31">
      <c r="A8878" t="s">
        <v>4</v>
      </c>
      <c r="B8878" s="4" t="s">
        <v>5</v>
      </c>
      <c r="C8878" s="4" t="s">
        <v>7</v>
      </c>
    </row>
    <row r="8879" spans="1:31">
      <c r="A8879" t="n">
        <v>88200</v>
      </c>
      <c r="B8879" s="41" t="n">
        <v>64</v>
      </c>
      <c r="C8879" s="7" t="n">
        <v>7</v>
      </c>
    </row>
    <row r="8880" spans="1:31">
      <c r="A8880" t="s">
        <v>4</v>
      </c>
      <c r="B8880" s="4" t="s">
        <v>5</v>
      </c>
      <c r="C8880" s="4" t="s">
        <v>7</v>
      </c>
      <c r="D8880" s="4" t="s">
        <v>11</v>
      </c>
    </row>
    <row r="8881" spans="1:6">
      <c r="A8881" t="n">
        <v>88202</v>
      </c>
      <c r="B8881" s="50" t="n">
        <v>72</v>
      </c>
      <c r="C8881" s="7" t="n">
        <v>5</v>
      </c>
      <c r="D8881" s="7" t="n">
        <v>0</v>
      </c>
    </row>
    <row r="8882" spans="1:6">
      <c r="A8882" t="s">
        <v>4</v>
      </c>
      <c r="B8882" s="4" t="s">
        <v>5</v>
      </c>
      <c r="C8882" s="4" t="s">
        <v>7</v>
      </c>
      <c r="D8882" s="40" t="s">
        <v>168</v>
      </c>
      <c r="E8882" s="4" t="s">
        <v>5</v>
      </c>
      <c r="F8882" s="4" t="s">
        <v>7</v>
      </c>
      <c r="G8882" s="4" t="s">
        <v>11</v>
      </c>
      <c r="H8882" s="40" t="s">
        <v>169</v>
      </c>
      <c r="I8882" s="4" t="s">
        <v>7</v>
      </c>
      <c r="J8882" s="4" t="s">
        <v>14</v>
      </c>
      <c r="K8882" s="4" t="s">
        <v>7</v>
      </c>
      <c r="L8882" s="4" t="s">
        <v>7</v>
      </c>
      <c r="M8882" s="4" t="s">
        <v>12</v>
      </c>
    </row>
    <row r="8883" spans="1:6">
      <c r="A8883" t="n">
        <v>88206</v>
      </c>
      <c r="B8883" s="11" t="n">
        <v>5</v>
      </c>
      <c r="C8883" s="7" t="n">
        <v>28</v>
      </c>
      <c r="D8883" s="40" t="s">
        <v>3</v>
      </c>
      <c r="E8883" s="8" t="n">
        <v>162</v>
      </c>
      <c r="F8883" s="7" t="n">
        <v>4</v>
      </c>
      <c r="G8883" s="7" t="n">
        <v>32952</v>
      </c>
      <c r="H8883" s="40" t="s">
        <v>3</v>
      </c>
      <c r="I8883" s="7" t="n">
        <v>0</v>
      </c>
      <c r="J8883" s="7" t="n">
        <v>1</v>
      </c>
      <c r="K8883" s="7" t="n">
        <v>2</v>
      </c>
      <c r="L8883" s="7" t="n">
        <v>1</v>
      </c>
      <c r="M8883" s="12" t="n">
        <f t="normal" ca="1">A8889</f>
        <v>0</v>
      </c>
    </row>
    <row r="8884" spans="1:6">
      <c r="A8884" t="s">
        <v>4</v>
      </c>
      <c r="B8884" s="4" t="s">
        <v>5</v>
      </c>
      <c r="C8884" s="4" t="s">
        <v>7</v>
      </c>
      <c r="D8884" s="4" t="s">
        <v>8</v>
      </c>
    </row>
    <row r="8885" spans="1:6">
      <c r="A8885" t="n">
        <v>88223</v>
      </c>
      <c r="B8885" s="6" t="n">
        <v>2</v>
      </c>
      <c r="C8885" s="7" t="n">
        <v>10</v>
      </c>
      <c r="D8885" s="7" t="s">
        <v>371</v>
      </c>
    </row>
    <row r="8886" spans="1:6">
      <c r="A8886" t="s">
        <v>4</v>
      </c>
      <c r="B8886" s="4" t="s">
        <v>5</v>
      </c>
      <c r="C8886" s="4" t="s">
        <v>11</v>
      </c>
    </row>
    <row r="8887" spans="1:6">
      <c r="A8887" t="n">
        <v>88240</v>
      </c>
      <c r="B8887" s="29" t="n">
        <v>16</v>
      </c>
      <c r="C8887" s="7" t="n">
        <v>0</v>
      </c>
    </row>
    <row r="8888" spans="1:6">
      <c r="A8888" t="s">
        <v>4</v>
      </c>
      <c r="B8888" s="4" t="s">
        <v>5</v>
      </c>
      <c r="C8888" s="4" t="s">
        <v>11</v>
      </c>
      <c r="D8888" s="4" t="s">
        <v>13</v>
      </c>
      <c r="E8888" s="4" t="s">
        <v>13</v>
      </c>
      <c r="F8888" s="4" t="s">
        <v>13</v>
      </c>
      <c r="G8888" s="4" t="s">
        <v>13</v>
      </c>
    </row>
    <row r="8889" spans="1:6">
      <c r="A8889" t="n">
        <v>88243</v>
      </c>
      <c r="B8889" s="22" t="n">
        <v>46</v>
      </c>
      <c r="C8889" s="7" t="n">
        <v>61456</v>
      </c>
      <c r="D8889" s="7" t="n">
        <v>16.9099998474121</v>
      </c>
      <c r="E8889" s="7" t="n">
        <v>0</v>
      </c>
      <c r="F8889" s="7" t="n">
        <v>9.52000045776367</v>
      </c>
      <c r="G8889" s="7" t="n">
        <v>208.800003051758</v>
      </c>
    </row>
    <row r="8890" spans="1:6">
      <c r="A8890" t="s">
        <v>4</v>
      </c>
      <c r="B8890" s="4" t="s">
        <v>5</v>
      </c>
      <c r="C8890" s="4" t="s">
        <v>7</v>
      </c>
      <c r="D8890" s="4" t="s">
        <v>7</v>
      </c>
      <c r="E8890" s="4" t="s">
        <v>13</v>
      </c>
      <c r="F8890" s="4" t="s">
        <v>13</v>
      </c>
      <c r="G8890" s="4" t="s">
        <v>13</v>
      </c>
      <c r="H8890" s="4" t="s">
        <v>11</v>
      </c>
      <c r="I8890" s="4" t="s">
        <v>7</v>
      </c>
    </row>
    <row r="8891" spans="1:6">
      <c r="A8891" t="n">
        <v>88262</v>
      </c>
      <c r="B8891" s="53" t="n">
        <v>45</v>
      </c>
      <c r="C8891" s="7" t="n">
        <v>4</v>
      </c>
      <c r="D8891" s="7" t="n">
        <v>3</v>
      </c>
      <c r="E8891" s="7" t="n">
        <v>7.03000020980835</v>
      </c>
      <c r="F8891" s="7" t="n">
        <v>177.449996948242</v>
      </c>
      <c r="G8891" s="7" t="n">
        <v>0</v>
      </c>
      <c r="H8891" s="7" t="n">
        <v>0</v>
      </c>
      <c r="I8891" s="7" t="n">
        <v>0</v>
      </c>
    </row>
    <row r="8892" spans="1:6">
      <c r="A8892" t="s">
        <v>4</v>
      </c>
      <c r="B8892" s="4" t="s">
        <v>5</v>
      </c>
      <c r="C8892" s="4" t="s">
        <v>7</v>
      </c>
      <c r="D8892" s="4" t="s">
        <v>8</v>
      </c>
    </row>
    <row r="8893" spans="1:6">
      <c r="A8893" t="n">
        <v>88280</v>
      </c>
      <c r="B8893" s="6" t="n">
        <v>2</v>
      </c>
      <c r="C8893" s="7" t="n">
        <v>10</v>
      </c>
      <c r="D8893" s="7" t="s">
        <v>395</v>
      </c>
    </row>
    <row r="8894" spans="1:6">
      <c r="A8894" t="s">
        <v>4</v>
      </c>
      <c r="B8894" s="4" t="s">
        <v>5</v>
      </c>
      <c r="C8894" s="4" t="s">
        <v>11</v>
      </c>
    </row>
    <row r="8895" spans="1:6">
      <c r="A8895" t="n">
        <v>88295</v>
      </c>
      <c r="B8895" s="29" t="n">
        <v>16</v>
      </c>
      <c r="C8895" s="7" t="n">
        <v>0</v>
      </c>
    </row>
    <row r="8896" spans="1:6">
      <c r="A8896" t="s">
        <v>4</v>
      </c>
      <c r="B8896" s="4" t="s">
        <v>5</v>
      </c>
      <c r="C8896" s="4" t="s">
        <v>7</v>
      </c>
      <c r="D8896" s="4" t="s">
        <v>11</v>
      </c>
    </row>
    <row r="8897" spans="1:13">
      <c r="A8897" t="n">
        <v>88298</v>
      </c>
      <c r="B8897" s="48" t="n">
        <v>58</v>
      </c>
      <c r="C8897" s="7" t="n">
        <v>105</v>
      </c>
      <c r="D8897" s="7" t="n">
        <v>300</v>
      </c>
    </row>
    <row r="8898" spans="1:13">
      <c r="A8898" t="s">
        <v>4</v>
      </c>
      <c r="B8898" s="4" t="s">
        <v>5</v>
      </c>
      <c r="C8898" s="4" t="s">
        <v>13</v>
      </c>
      <c r="D8898" s="4" t="s">
        <v>11</v>
      </c>
    </row>
    <row r="8899" spans="1:13">
      <c r="A8899" t="n">
        <v>88302</v>
      </c>
      <c r="B8899" s="49" t="n">
        <v>103</v>
      </c>
      <c r="C8899" s="7" t="n">
        <v>1</v>
      </c>
      <c r="D8899" s="7" t="n">
        <v>300</v>
      </c>
    </row>
    <row r="8900" spans="1:13">
      <c r="A8900" t="s">
        <v>4</v>
      </c>
      <c r="B8900" s="4" t="s">
        <v>5</v>
      </c>
      <c r="C8900" s="4" t="s">
        <v>7</v>
      </c>
      <c r="D8900" s="4" t="s">
        <v>11</v>
      </c>
    </row>
    <row r="8901" spans="1:13">
      <c r="A8901" t="n">
        <v>88309</v>
      </c>
      <c r="B8901" s="50" t="n">
        <v>72</v>
      </c>
      <c r="C8901" s="7" t="n">
        <v>4</v>
      </c>
      <c r="D8901" s="7" t="n">
        <v>0</v>
      </c>
    </row>
    <row r="8902" spans="1:13">
      <c r="A8902" t="s">
        <v>4</v>
      </c>
      <c r="B8902" s="4" t="s">
        <v>5</v>
      </c>
      <c r="C8902" s="4" t="s">
        <v>14</v>
      </c>
    </row>
    <row r="8903" spans="1:13">
      <c r="A8903" t="n">
        <v>88313</v>
      </c>
      <c r="B8903" s="55" t="n">
        <v>15</v>
      </c>
      <c r="C8903" s="7" t="n">
        <v>1073741824</v>
      </c>
    </row>
    <row r="8904" spans="1:13">
      <c r="A8904" t="s">
        <v>4</v>
      </c>
      <c r="B8904" s="4" t="s">
        <v>5</v>
      </c>
      <c r="C8904" s="4" t="s">
        <v>7</v>
      </c>
    </row>
    <row r="8905" spans="1:13">
      <c r="A8905" t="n">
        <v>88318</v>
      </c>
      <c r="B8905" s="41" t="n">
        <v>64</v>
      </c>
      <c r="C8905" s="7" t="n">
        <v>3</v>
      </c>
    </row>
    <row r="8906" spans="1:13">
      <c r="A8906" t="s">
        <v>4</v>
      </c>
      <c r="B8906" s="4" t="s">
        <v>5</v>
      </c>
      <c r="C8906" s="4" t="s">
        <v>7</v>
      </c>
    </row>
    <row r="8907" spans="1:13">
      <c r="A8907" t="n">
        <v>88320</v>
      </c>
      <c r="B8907" s="36" t="n">
        <v>74</v>
      </c>
      <c r="C8907" s="7" t="n">
        <v>67</v>
      </c>
    </row>
    <row r="8908" spans="1:13">
      <c r="A8908" t="s">
        <v>4</v>
      </c>
      <c r="B8908" s="4" t="s">
        <v>5</v>
      </c>
      <c r="C8908" s="4" t="s">
        <v>7</v>
      </c>
      <c r="D8908" s="4" t="s">
        <v>7</v>
      </c>
      <c r="E8908" s="4" t="s">
        <v>11</v>
      </c>
    </row>
    <row r="8909" spans="1:13">
      <c r="A8909" t="n">
        <v>88322</v>
      </c>
      <c r="B8909" s="53" t="n">
        <v>45</v>
      </c>
      <c r="C8909" s="7" t="n">
        <v>8</v>
      </c>
      <c r="D8909" s="7" t="n">
        <v>1</v>
      </c>
      <c r="E8909" s="7" t="n">
        <v>0</v>
      </c>
    </row>
    <row r="8910" spans="1:13">
      <c r="A8910" t="s">
        <v>4</v>
      </c>
      <c r="B8910" s="4" t="s">
        <v>5</v>
      </c>
      <c r="C8910" s="4" t="s">
        <v>11</v>
      </c>
    </row>
    <row r="8911" spans="1:13">
      <c r="A8911" t="n">
        <v>88327</v>
      </c>
      <c r="B8911" s="13" t="n">
        <v>13</v>
      </c>
      <c r="C8911" s="7" t="n">
        <v>6409</v>
      </c>
    </row>
    <row r="8912" spans="1:13">
      <c r="A8912" t="s">
        <v>4</v>
      </c>
      <c r="B8912" s="4" t="s">
        <v>5</v>
      </c>
      <c r="C8912" s="4" t="s">
        <v>11</v>
      </c>
    </row>
    <row r="8913" spans="1:5">
      <c r="A8913" t="n">
        <v>88330</v>
      </c>
      <c r="B8913" s="13" t="n">
        <v>13</v>
      </c>
      <c r="C8913" s="7" t="n">
        <v>6408</v>
      </c>
    </row>
    <row r="8914" spans="1:5">
      <c r="A8914" t="s">
        <v>4</v>
      </c>
      <c r="B8914" s="4" t="s">
        <v>5</v>
      </c>
      <c r="C8914" s="4" t="s">
        <v>11</v>
      </c>
    </row>
    <row r="8915" spans="1:5">
      <c r="A8915" t="n">
        <v>88333</v>
      </c>
      <c r="B8915" s="33" t="n">
        <v>12</v>
      </c>
      <c r="C8915" s="7" t="n">
        <v>6464</v>
      </c>
    </row>
    <row r="8916" spans="1:5">
      <c r="A8916" t="s">
        <v>4</v>
      </c>
      <c r="B8916" s="4" t="s">
        <v>5</v>
      </c>
      <c r="C8916" s="4" t="s">
        <v>11</v>
      </c>
    </row>
    <row r="8917" spans="1:5">
      <c r="A8917" t="n">
        <v>88336</v>
      </c>
      <c r="B8917" s="13" t="n">
        <v>13</v>
      </c>
      <c r="C8917" s="7" t="n">
        <v>6465</v>
      </c>
    </row>
    <row r="8918" spans="1:5">
      <c r="A8918" t="s">
        <v>4</v>
      </c>
      <c r="B8918" s="4" t="s">
        <v>5</v>
      </c>
      <c r="C8918" s="4" t="s">
        <v>11</v>
      </c>
    </row>
    <row r="8919" spans="1:5">
      <c r="A8919" t="n">
        <v>88339</v>
      </c>
      <c r="B8919" s="13" t="n">
        <v>13</v>
      </c>
      <c r="C8919" s="7" t="n">
        <v>6466</v>
      </c>
    </row>
    <row r="8920" spans="1:5">
      <c r="A8920" t="s">
        <v>4</v>
      </c>
      <c r="B8920" s="4" t="s">
        <v>5</v>
      </c>
      <c r="C8920" s="4" t="s">
        <v>11</v>
      </c>
    </row>
    <row r="8921" spans="1:5">
      <c r="A8921" t="n">
        <v>88342</v>
      </c>
      <c r="B8921" s="13" t="n">
        <v>13</v>
      </c>
      <c r="C8921" s="7" t="n">
        <v>6467</v>
      </c>
    </row>
    <row r="8922" spans="1:5">
      <c r="A8922" t="s">
        <v>4</v>
      </c>
      <c r="B8922" s="4" t="s">
        <v>5</v>
      </c>
      <c r="C8922" s="4" t="s">
        <v>11</v>
      </c>
    </row>
    <row r="8923" spans="1:5">
      <c r="A8923" t="n">
        <v>88345</v>
      </c>
      <c r="B8923" s="13" t="n">
        <v>13</v>
      </c>
      <c r="C8923" s="7" t="n">
        <v>6468</v>
      </c>
    </row>
    <row r="8924" spans="1:5">
      <c r="A8924" t="s">
        <v>4</v>
      </c>
      <c r="B8924" s="4" t="s">
        <v>5</v>
      </c>
      <c r="C8924" s="4" t="s">
        <v>11</v>
      </c>
    </row>
    <row r="8925" spans="1:5">
      <c r="A8925" t="n">
        <v>88348</v>
      </c>
      <c r="B8925" s="13" t="n">
        <v>13</v>
      </c>
      <c r="C8925" s="7" t="n">
        <v>6469</v>
      </c>
    </row>
    <row r="8926" spans="1:5">
      <c r="A8926" t="s">
        <v>4</v>
      </c>
      <c r="B8926" s="4" t="s">
        <v>5</v>
      </c>
      <c r="C8926" s="4" t="s">
        <v>11</v>
      </c>
    </row>
    <row r="8927" spans="1:5">
      <c r="A8927" t="n">
        <v>88351</v>
      </c>
      <c r="B8927" s="13" t="n">
        <v>13</v>
      </c>
      <c r="C8927" s="7" t="n">
        <v>6470</v>
      </c>
    </row>
    <row r="8928" spans="1:5">
      <c r="A8928" t="s">
        <v>4</v>
      </c>
      <c r="B8928" s="4" t="s">
        <v>5</v>
      </c>
      <c r="C8928" s="4" t="s">
        <v>11</v>
      </c>
    </row>
    <row r="8929" spans="1:3">
      <c r="A8929" t="n">
        <v>88354</v>
      </c>
      <c r="B8929" s="13" t="n">
        <v>13</v>
      </c>
      <c r="C8929" s="7" t="n">
        <v>6471</v>
      </c>
    </row>
    <row r="8930" spans="1:3">
      <c r="A8930" t="s">
        <v>4</v>
      </c>
      <c r="B8930" s="4" t="s">
        <v>5</v>
      </c>
      <c r="C8930" s="4" t="s">
        <v>7</v>
      </c>
    </row>
    <row r="8931" spans="1:3">
      <c r="A8931" t="n">
        <v>88357</v>
      </c>
      <c r="B8931" s="36" t="n">
        <v>74</v>
      </c>
      <c r="C8931" s="7" t="n">
        <v>18</v>
      </c>
    </row>
    <row r="8932" spans="1:3">
      <c r="A8932" t="s">
        <v>4</v>
      </c>
      <c r="B8932" s="4" t="s">
        <v>5</v>
      </c>
      <c r="C8932" s="4" t="s">
        <v>7</v>
      </c>
    </row>
    <row r="8933" spans="1:3">
      <c r="A8933" t="n">
        <v>88359</v>
      </c>
      <c r="B8933" s="36" t="n">
        <v>74</v>
      </c>
      <c r="C8933" s="7" t="n">
        <v>45</v>
      </c>
    </row>
    <row r="8934" spans="1:3">
      <c r="A8934" t="s">
        <v>4</v>
      </c>
      <c r="B8934" s="4" t="s">
        <v>5</v>
      </c>
      <c r="C8934" s="4" t="s">
        <v>11</v>
      </c>
    </row>
    <row r="8935" spans="1:3">
      <c r="A8935" t="n">
        <v>88361</v>
      </c>
      <c r="B8935" s="29" t="n">
        <v>16</v>
      </c>
      <c r="C8935" s="7" t="n">
        <v>0</v>
      </c>
    </row>
    <row r="8936" spans="1:3">
      <c r="A8936" t="s">
        <v>4</v>
      </c>
      <c r="B8936" s="4" t="s">
        <v>5</v>
      </c>
      <c r="C8936" s="4" t="s">
        <v>7</v>
      </c>
      <c r="D8936" s="4" t="s">
        <v>7</v>
      </c>
      <c r="E8936" s="4" t="s">
        <v>7</v>
      </c>
      <c r="F8936" s="4" t="s">
        <v>7</v>
      </c>
    </row>
    <row r="8937" spans="1:3">
      <c r="A8937" t="n">
        <v>88364</v>
      </c>
      <c r="B8937" s="9" t="n">
        <v>14</v>
      </c>
      <c r="C8937" s="7" t="n">
        <v>0</v>
      </c>
      <c r="D8937" s="7" t="n">
        <v>8</v>
      </c>
      <c r="E8937" s="7" t="n">
        <v>0</v>
      </c>
      <c r="F8937" s="7" t="n">
        <v>0</v>
      </c>
    </row>
    <row r="8938" spans="1:3">
      <c r="A8938" t="s">
        <v>4</v>
      </c>
      <c r="B8938" s="4" t="s">
        <v>5</v>
      </c>
      <c r="C8938" s="4" t="s">
        <v>7</v>
      </c>
      <c r="D8938" s="4" t="s">
        <v>8</v>
      </c>
    </row>
    <row r="8939" spans="1:3">
      <c r="A8939" t="n">
        <v>88369</v>
      </c>
      <c r="B8939" s="6" t="n">
        <v>2</v>
      </c>
      <c r="C8939" s="7" t="n">
        <v>11</v>
      </c>
      <c r="D8939" s="7" t="s">
        <v>21</v>
      </c>
    </row>
    <row r="8940" spans="1:3">
      <c r="A8940" t="s">
        <v>4</v>
      </c>
      <c r="B8940" s="4" t="s">
        <v>5</v>
      </c>
      <c r="C8940" s="4" t="s">
        <v>11</v>
      </c>
    </row>
    <row r="8941" spans="1:3">
      <c r="A8941" t="n">
        <v>88383</v>
      </c>
      <c r="B8941" s="29" t="n">
        <v>16</v>
      </c>
      <c r="C8941" s="7" t="n">
        <v>0</v>
      </c>
    </row>
    <row r="8942" spans="1:3">
      <c r="A8942" t="s">
        <v>4</v>
      </c>
      <c r="B8942" s="4" t="s">
        <v>5</v>
      </c>
      <c r="C8942" s="4" t="s">
        <v>7</v>
      </c>
      <c r="D8942" s="4" t="s">
        <v>8</v>
      </c>
    </row>
    <row r="8943" spans="1:3">
      <c r="A8943" t="n">
        <v>88386</v>
      </c>
      <c r="B8943" s="6" t="n">
        <v>2</v>
      </c>
      <c r="C8943" s="7" t="n">
        <v>11</v>
      </c>
      <c r="D8943" s="7" t="s">
        <v>396</v>
      </c>
    </row>
    <row r="8944" spans="1:3">
      <c r="A8944" t="s">
        <v>4</v>
      </c>
      <c r="B8944" s="4" t="s">
        <v>5</v>
      </c>
      <c r="C8944" s="4" t="s">
        <v>11</v>
      </c>
    </row>
    <row r="8945" spans="1:6">
      <c r="A8945" t="n">
        <v>88395</v>
      </c>
      <c r="B8945" s="29" t="n">
        <v>16</v>
      </c>
      <c r="C8945" s="7" t="n">
        <v>0</v>
      </c>
    </row>
    <row r="8946" spans="1:6">
      <c r="A8946" t="s">
        <v>4</v>
      </c>
      <c r="B8946" s="4" t="s">
        <v>5</v>
      </c>
      <c r="C8946" s="4" t="s">
        <v>14</v>
      </c>
    </row>
    <row r="8947" spans="1:6">
      <c r="A8947" t="n">
        <v>88398</v>
      </c>
      <c r="B8947" s="55" t="n">
        <v>15</v>
      </c>
      <c r="C8947" s="7" t="n">
        <v>2048</v>
      </c>
    </row>
    <row r="8948" spans="1:6">
      <c r="A8948" t="s">
        <v>4</v>
      </c>
      <c r="B8948" s="4" t="s">
        <v>5</v>
      </c>
      <c r="C8948" s="4" t="s">
        <v>7</v>
      </c>
      <c r="D8948" s="4" t="s">
        <v>8</v>
      </c>
    </row>
    <row r="8949" spans="1:6">
      <c r="A8949" t="n">
        <v>88403</v>
      </c>
      <c r="B8949" s="6" t="n">
        <v>2</v>
      </c>
      <c r="C8949" s="7" t="n">
        <v>10</v>
      </c>
      <c r="D8949" s="7" t="s">
        <v>397</v>
      </c>
    </row>
    <row r="8950" spans="1:6">
      <c r="A8950" t="s">
        <v>4</v>
      </c>
      <c r="B8950" s="4" t="s">
        <v>5</v>
      </c>
      <c r="C8950" s="4" t="s">
        <v>11</v>
      </c>
    </row>
    <row r="8951" spans="1:6">
      <c r="A8951" t="n">
        <v>88421</v>
      </c>
      <c r="B8951" s="29" t="n">
        <v>16</v>
      </c>
      <c r="C8951" s="7" t="n">
        <v>0</v>
      </c>
    </row>
    <row r="8952" spans="1:6">
      <c r="A8952" t="s">
        <v>4</v>
      </c>
      <c r="B8952" s="4" t="s">
        <v>5</v>
      </c>
      <c r="C8952" s="4" t="s">
        <v>7</v>
      </c>
      <c r="D8952" s="4" t="s">
        <v>8</v>
      </c>
    </row>
    <row r="8953" spans="1:6">
      <c r="A8953" t="n">
        <v>88424</v>
      </c>
      <c r="B8953" s="6" t="n">
        <v>2</v>
      </c>
      <c r="C8953" s="7" t="n">
        <v>10</v>
      </c>
      <c r="D8953" s="7" t="s">
        <v>398</v>
      </c>
    </row>
    <row r="8954" spans="1:6">
      <c r="A8954" t="s">
        <v>4</v>
      </c>
      <c r="B8954" s="4" t="s">
        <v>5</v>
      </c>
      <c r="C8954" s="4" t="s">
        <v>11</v>
      </c>
    </row>
    <row r="8955" spans="1:6">
      <c r="A8955" t="n">
        <v>88443</v>
      </c>
      <c r="B8955" s="29" t="n">
        <v>16</v>
      </c>
      <c r="C8955" s="7" t="n">
        <v>0</v>
      </c>
    </row>
    <row r="8956" spans="1:6">
      <c r="A8956" t="s">
        <v>4</v>
      </c>
      <c r="B8956" s="4" t="s">
        <v>5</v>
      </c>
      <c r="C8956" s="4" t="s">
        <v>7</v>
      </c>
      <c r="D8956" s="4" t="s">
        <v>11</v>
      </c>
      <c r="E8956" s="4" t="s">
        <v>13</v>
      </c>
    </row>
    <row r="8957" spans="1:6">
      <c r="A8957" t="n">
        <v>88446</v>
      </c>
      <c r="B8957" s="48" t="n">
        <v>58</v>
      </c>
      <c r="C8957" s="7" t="n">
        <v>100</v>
      </c>
      <c r="D8957" s="7" t="n">
        <v>300</v>
      </c>
      <c r="E8957" s="7" t="n">
        <v>1</v>
      </c>
    </row>
    <row r="8958" spans="1:6">
      <c r="A8958" t="s">
        <v>4</v>
      </c>
      <c r="B8958" s="4" t="s">
        <v>5</v>
      </c>
      <c r="C8958" s="4" t="s">
        <v>7</v>
      </c>
      <c r="D8958" s="4" t="s">
        <v>11</v>
      </c>
    </row>
    <row r="8959" spans="1:6">
      <c r="A8959" t="n">
        <v>88454</v>
      </c>
      <c r="B8959" s="48" t="n">
        <v>58</v>
      </c>
      <c r="C8959" s="7" t="n">
        <v>255</v>
      </c>
      <c r="D8959" s="7" t="n">
        <v>0</v>
      </c>
    </row>
    <row r="8960" spans="1:6">
      <c r="A8960" t="s">
        <v>4</v>
      </c>
      <c r="B8960" s="4" t="s">
        <v>5</v>
      </c>
      <c r="C8960" s="4" t="s">
        <v>7</v>
      </c>
    </row>
    <row r="8961" spans="1:5">
      <c r="A8961" t="n">
        <v>88458</v>
      </c>
      <c r="B8961" s="35" t="n">
        <v>23</v>
      </c>
      <c r="C8961" s="7" t="n">
        <v>0</v>
      </c>
    </row>
    <row r="8962" spans="1:5">
      <c r="A8962" t="s">
        <v>4</v>
      </c>
      <c r="B8962" s="4" t="s">
        <v>5</v>
      </c>
    </row>
    <row r="8963" spans="1:5">
      <c r="A8963" t="n">
        <v>88460</v>
      </c>
      <c r="B8963" s="5" t="n">
        <v>1</v>
      </c>
    </row>
    <row r="8964" spans="1:5" s="3" customFormat="1" customHeight="0">
      <c r="A8964" s="3" t="s">
        <v>2</v>
      </c>
      <c r="B8964" s="3" t="s">
        <v>881</v>
      </c>
    </row>
    <row r="8965" spans="1:5">
      <c r="A8965" t="s">
        <v>4</v>
      </c>
      <c r="B8965" s="4" t="s">
        <v>5</v>
      </c>
      <c r="C8965" s="4" t="s">
        <v>7</v>
      </c>
      <c r="D8965" s="4" t="s">
        <v>7</v>
      </c>
      <c r="E8965" s="4" t="s">
        <v>7</v>
      </c>
      <c r="F8965" s="4" t="s">
        <v>7</v>
      </c>
    </row>
    <row r="8966" spans="1:5">
      <c r="A8966" t="n">
        <v>88464</v>
      </c>
      <c r="B8966" s="9" t="n">
        <v>14</v>
      </c>
      <c r="C8966" s="7" t="n">
        <v>2</v>
      </c>
      <c r="D8966" s="7" t="n">
        <v>0</v>
      </c>
      <c r="E8966" s="7" t="n">
        <v>0</v>
      </c>
      <c r="F8966" s="7" t="n">
        <v>0</v>
      </c>
    </row>
    <row r="8967" spans="1:5">
      <c r="A8967" t="s">
        <v>4</v>
      </c>
      <c r="B8967" s="4" t="s">
        <v>5</v>
      </c>
      <c r="C8967" s="4" t="s">
        <v>7</v>
      </c>
      <c r="D8967" s="40" t="s">
        <v>168</v>
      </c>
      <c r="E8967" s="4" t="s">
        <v>5</v>
      </c>
      <c r="F8967" s="4" t="s">
        <v>7</v>
      </c>
      <c r="G8967" s="4" t="s">
        <v>11</v>
      </c>
      <c r="H8967" s="40" t="s">
        <v>169</v>
      </c>
      <c r="I8967" s="4" t="s">
        <v>7</v>
      </c>
      <c r="J8967" s="4" t="s">
        <v>14</v>
      </c>
      <c r="K8967" s="4" t="s">
        <v>7</v>
      </c>
      <c r="L8967" s="4" t="s">
        <v>7</v>
      </c>
      <c r="M8967" s="40" t="s">
        <v>168</v>
      </c>
      <c r="N8967" s="4" t="s">
        <v>5</v>
      </c>
      <c r="O8967" s="4" t="s">
        <v>7</v>
      </c>
      <c r="P8967" s="4" t="s">
        <v>11</v>
      </c>
      <c r="Q8967" s="40" t="s">
        <v>169</v>
      </c>
      <c r="R8967" s="4" t="s">
        <v>7</v>
      </c>
      <c r="S8967" s="4" t="s">
        <v>14</v>
      </c>
      <c r="T8967" s="4" t="s">
        <v>7</v>
      </c>
      <c r="U8967" s="4" t="s">
        <v>7</v>
      </c>
      <c r="V8967" s="4" t="s">
        <v>7</v>
      </c>
      <c r="W8967" s="4" t="s">
        <v>12</v>
      </c>
    </row>
    <row r="8968" spans="1:5">
      <c r="A8968" t="n">
        <v>88469</v>
      </c>
      <c r="B8968" s="11" t="n">
        <v>5</v>
      </c>
      <c r="C8968" s="7" t="n">
        <v>28</v>
      </c>
      <c r="D8968" s="40" t="s">
        <v>3</v>
      </c>
      <c r="E8968" s="8" t="n">
        <v>162</v>
      </c>
      <c r="F8968" s="7" t="n">
        <v>3</v>
      </c>
      <c r="G8968" s="7" t="n">
        <v>32971</v>
      </c>
      <c r="H8968" s="40" t="s">
        <v>3</v>
      </c>
      <c r="I8968" s="7" t="n">
        <v>0</v>
      </c>
      <c r="J8968" s="7" t="n">
        <v>1</v>
      </c>
      <c r="K8968" s="7" t="n">
        <v>2</v>
      </c>
      <c r="L8968" s="7" t="n">
        <v>28</v>
      </c>
      <c r="M8968" s="40" t="s">
        <v>3</v>
      </c>
      <c r="N8968" s="8" t="n">
        <v>162</v>
      </c>
      <c r="O8968" s="7" t="n">
        <v>3</v>
      </c>
      <c r="P8968" s="7" t="n">
        <v>32971</v>
      </c>
      <c r="Q8968" s="40" t="s">
        <v>3</v>
      </c>
      <c r="R8968" s="7" t="n">
        <v>0</v>
      </c>
      <c r="S8968" s="7" t="n">
        <v>2</v>
      </c>
      <c r="T8968" s="7" t="n">
        <v>2</v>
      </c>
      <c r="U8968" s="7" t="n">
        <v>11</v>
      </c>
      <c r="V8968" s="7" t="n">
        <v>1</v>
      </c>
      <c r="W8968" s="12" t="n">
        <f t="normal" ca="1">A8972</f>
        <v>0</v>
      </c>
    </row>
    <row r="8969" spans="1:5">
      <c r="A8969" t="s">
        <v>4</v>
      </c>
      <c r="B8969" s="4" t="s">
        <v>5</v>
      </c>
      <c r="C8969" s="4" t="s">
        <v>7</v>
      </c>
      <c r="D8969" s="4" t="s">
        <v>11</v>
      </c>
      <c r="E8969" s="4" t="s">
        <v>13</v>
      </c>
    </row>
    <row r="8970" spans="1:5">
      <c r="A8970" t="n">
        <v>88498</v>
      </c>
      <c r="B8970" s="48" t="n">
        <v>58</v>
      </c>
      <c r="C8970" s="7" t="n">
        <v>0</v>
      </c>
      <c r="D8970" s="7" t="n">
        <v>0</v>
      </c>
      <c r="E8970" s="7" t="n">
        <v>1</v>
      </c>
    </row>
    <row r="8971" spans="1:5">
      <c r="A8971" t="s">
        <v>4</v>
      </c>
      <c r="B8971" s="4" t="s">
        <v>5</v>
      </c>
      <c r="C8971" s="4" t="s">
        <v>7</v>
      </c>
      <c r="D8971" s="40" t="s">
        <v>168</v>
      </c>
      <c r="E8971" s="4" t="s">
        <v>5</v>
      </c>
      <c r="F8971" s="4" t="s">
        <v>7</v>
      </c>
      <c r="G8971" s="4" t="s">
        <v>11</v>
      </c>
      <c r="H8971" s="40" t="s">
        <v>169</v>
      </c>
      <c r="I8971" s="4" t="s">
        <v>7</v>
      </c>
      <c r="J8971" s="4" t="s">
        <v>14</v>
      </c>
      <c r="K8971" s="4" t="s">
        <v>7</v>
      </c>
      <c r="L8971" s="4" t="s">
        <v>7</v>
      </c>
      <c r="M8971" s="40" t="s">
        <v>168</v>
      </c>
      <c r="N8971" s="4" t="s">
        <v>5</v>
      </c>
      <c r="O8971" s="4" t="s">
        <v>7</v>
      </c>
      <c r="P8971" s="4" t="s">
        <v>11</v>
      </c>
      <c r="Q8971" s="40" t="s">
        <v>169</v>
      </c>
      <c r="R8971" s="4" t="s">
        <v>7</v>
      </c>
      <c r="S8971" s="4" t="s">
        <v>14</v>
      </c>
      <c r="T8971" s="4" t="s">
        <v>7</v>
      </c>
      <c r="U8971" s="4" t="s">
        <v>7</v>
      </c>
      <c r="V8971" s="4" t="s">
        <v>7</v>
      </c>
      <c r="W8971" s="4" t="s">
        <v>12</v>
      </c>
    </row>
    <row r="8972" spans="1:5">
      <c r="A8972" t="n">
        <v>88506</v>
      </c>
      <c r="B8972" s="11" t="n">
        <v>5</v>
      </c>
      <c r="C8972" s="7" t="n">
        <v>28</v>
      </c>
      <c r="D8972" s="40" t="s">
        <v>3</v>
      </c>
      <c r="E8972" s="8" t="n">
        <v>162</v>
      </c>
      <c r="F8972" s="7" t="n">
        <v>3</v>
      </c>
      <c r="G8972" s="7" t="n">
        <v>32971</v>
      </c>
      <c r="H8972" s="40" t="s">
        <v>3</v>
      </c>
      <c r="I8972" s="7" t="n">
        <v>0</v>
      </c>
      <c r="J8972" s="7" t="n">
        <v>1</v>
      </c>
      <c r="K8972" s="7" t="n">
        <v>3</v>
      </c>
      <c r="L8972" s="7" t="n">
        <v>28</v>
      </c>
      <c r="M8972" s="40" t="s">
        <v>3</v>
      </c>
      <c r="N8972" s="8" t="n">
        <v>162</v>
      </c>
      <c r="O8972" s="7" t="n">
        <v>3</v>
      </c>
      <c r="P8972" s="7" t="n">
        <v>32971</v>
      </c>
      <c r="Q8972" s="40" t="s">
        <v>3</v>
      </c>
      <c r="R8972" s="7" t="n">
        <v>0</v>
      </c>
      <c r="S8972" s="7" t="n">
        <v>2</v>
      </c>
      <c r="T8972" s="7" t="n">
        <v>3</v>
      </c>
      <c r="U8972" s="7" t="n">
        <v>9</v>
      </c>
      <c r="V8972" s="7" t="n">
        <v>1</v>
      </c>
      <c r="W8972" s="12" t="n">
        <f t="normal" ca="1">A8982</f>
        <v>0</v>
      </c>
    </row>
    <row r="8973" spans="1:5">
      <c r="A8973" t="s">
        <v>4</v>
      </c>
      <c r="B8973" s="4" t="s">
        <v>5</v>
      </c>
      <c r="C8973" s="4" t="s">
        <v>7</v>
      </c>
      <c r="D8973" s="40" t="s">
        <v>168</v>
      </c>
      <c r="E8973" s="4" t="s">
        <v>5</v>
      </c>
      <c r="F8973" s="4" t="s">
        <v>11</v>
      </c>
      <c r="G8973" s="4" t="s">
        <v>7</v>
      </c>
      <c r="H8973" s="4" t="s">
        <v>7</v>
      </c>
      <c r="I8973" s="4" t="s">
        <v>8</v>
      </c>
      <c r="J8973" s="40" t="s">
        <v>169</v>
      </c>
      <c r="K8973" s="4" t="s">
        <v>7</v>
      </c>
      <c r="L8973" s="4" t="s">
        <v>7</v>
      </c>
      <c r="M8973" s="40" t="s">
        <v>168</v>
      </c>
      <c r="N8973" s="4" t="s">
        <v>5</v>
      </c>
      <c r="O8973" s="4" t="s">
        <v>7</v>
      </c>
      <c r="P8973" s="40" t="s">
        <v>169</v>
      </c>
      <c r="Q8973" s="4" t="s">
        <v>7</v>
      </c>
      <c r="R8973" s="4" t="s">
        <v>14</v>
      </c>
      <c r="S8973" s="4" t="s">
        <v>7</v>
      </c>
      <c r="T8973" s="4" t="s">
        <v>7</v>
      </c>
      <c r="U8973" s="4" t="s">
        <v>7</v>
      </c>
      <c r="V8973" s="40" t="s">
        <v>168</v>
      </c>
      <c r="W8973" s="4" t="s">
        <v>5</v>
      </c>
      <c r="X8973" s="4" t="s">
        <v>7</v>
      </c>
      <c r="Y8973" s="40" t="s">
        <v>169</v>
      </c>
      <c r="Z8973" s="4" t="s">
        <v>7</v>
      </c>
      <c r="AA8973" s="4" t="s">
        <v>14</v>
      </c>
      <c r="AB8973" s="4" t="s">
        <v>7</v>
      </c>
      <c r="AC8973" s="4" t="s">
        <v>7</v>
      </c>
      <c r="AD8973" s="4" t="s">
        <v>7</v>
      </c>
      <c r="AE8973" s="4" t="s">
        <v>12</v>
      </c>
    </row>
    <row r="8974" spans="1:5">
      <c r="A8974" t="n">
        <v>88535</v>
      </c>
      <c r="B8974" s="11" t="n">
        <v>5</v>
      </c>
      <c r="C8974" s="7" t="n">
        <v>28</v>
      </c>
      <c r="D8974" s="40" t="s">
        <v>3</v>
      </c>
      <c r="E8974" s="37" t="n">
        <v>47</v>
      </c>
      <c r="F8974" s="7" t="n">
        <v>61456</v>
      </c>
      <c r="G8974" s="7" t="n">
        <v>2</v>
      </c>
      <c r="H8974" s="7" t="n">
        <v>0</v>
      </c>
      <c r="I8974" s="7" t="s">
        <v>369</v>
      </c>
      <c r="J8974" s="40" t="s">
        <v>3</v>
      </c>
      <c r="K8974" s="7" t="n">
        <v>8</v>
      </c>
      <c r="L8974" s="7" t="n">
        <v>28</v>
      </c>
      <c r="M8974" s="40" t="s">
        <v>3</v>
      </c>
      <c r="N8974" s="36" t="n">
        <v>74</v>
      </c>
      <c r="O8974" s="7" t="n">
        <v>65</v>
      </c>
      <c r="P8974" s="40" t="s">
        <v>3</v>
      </c>
      <c r="Q8974" s="7" t="n">
        <v>0</v>
      </c>
      <c r="R8974" s="7" t="n">
        <v>1</v>
      </c>
      <c r="S8974" s="7" t="n">
        <v>3</v>
      </c>
      <c r="T8974" s="7" t="n">
        <v>9</v>
      </c>
      <c r="U8974" s="7" t="n">
        <v>28</v>
      </c>
      <c r="V8974" s="40" t="s">
        <v>3</v>
      </c>
      <c r="W8974" s="36" t="n">
        <v>74</v>
      </c>
      <c r="X8974" s="7" t="n">
        <v>65</v>
      </c>
      <c r="Y8974" s="40" t="s">
        <v>3</v>
      </c>
      <c r="Z8974" s="7" t="n">
        <v>0</v>
      </c>
      <c r="AA8974" s="7" t="n">
        <v>2</v>
      </c>
      <c r="AB8974" s="7" t="n">
        <v>3</v>
      </c>
      <c r="AC8974" s="7" t="n">
        <v>9</v>
      </c>
      <c r="AD8974" s="7" t="n">
        <v>1</v>
      </c>
      <c r="AE8974" s="12" t="n">
        <f t="normal" ca="1">A8978</f>
        <v>0</v>
      </c>
    </row>
    <row r="8975" spans="1:5">
      <c r="A8975" t="s">
        <v>4</v>
      </c>
      <c r="B8975" s="4" t="s">
        <v>5</v>
      </c>
      <c r="C8975" s="4" t="s">
        <v>11</v>
      </c>
      <c r="D8975" s="4" t="s">
        <v>7</v>
      </c>
      <c r="E8975" s="4" t="s">
        <v>7</v>
      </c>
      <c r="F8975" s="4" t="s">
        <v>8</v>
      </c>
    </row>
    <row r="8976" spans="1:5">
      <c r="A8976" t="n">
        <v>88583</v>
      </c>
      <c r="B8976" s="37" t="n">
        <v>47</v>
      </c>
      <c r="C8976" s="7" t="n">
        <v>61456</v>
      </c>
      <c r="D8976" s="7" t="n">
        <v>0</v>
      </c>
      <c r="E8976" s="7" t="n">
        <v>0</v>
      </c>
      <c r="F8976" s="7" t="s">
        <v>370</v>
      </c>
    </row>
    <row r="8977" spans="1:31">
      <c r="A8977" t="s">
        <v>4</v>
      </c>
      <c r="B8977" s="4" t="s">
        <v>5</v>
      </c>
      <c r="C8977" s="4" t="s">
        <v>7</v>
      </c>
      <c r="D8977" s="4" t="s">
        <v>11</v>
      </c>
      <c r="E8977" s="4" t="s">
        <v>13</v>
      </c>
    </row>
    <row r="8978" spans="1:31">
      <c r="A8978" t="n">
        <v>88596</v>
      </c>
      <c r="B8978" s="48" t="n">
        <v>58</v>
      </c>
      <c r="C8978" s="7" t="n">
        <v>0</v>
      </c>
      <c r="D8978" s="7" t="n">
        <v>300</v>
      </c>
      <c r="E8978" s="7" t="n">
        <v>1</v>
      </c>
    </row>
    <row r="8979" spans="1:31">
      <c r="A8979" t="s">
        <v>4</v>
      </c>
      <c r="B8979" s="4" t="s">
        <v>5</v>
      </c>
      <c r="C8979" s="4" t="s">
        <v>7</v>
      </c>
      <c r="D8979" s="4" t="s">
        <v>11</v>
      </c>
    </row>
    <row r="8980" spans="1:31">
      <c r="A8980" t="n">
        <v>88604</v>
      </c>
      <c r="B8980" s="48" t="n">
        <v>58</v>
      </c>
      <c r="C8980" s="7" t="n">
        <v>255</v>
      </c>
      <c r="D8980" s="7" t="n">
        <v>0</v>
      </c>
    </row>
    <row r="8981" spans="1:31">
      <c r="A8981" t="s">
        <v>4</v>
      </c>
      <c r="B8981" s="4" t="s">
        <v>5</v>
      </c>
      <c r="C8981" s="4" t="s">
        <v>7</v>
      </c>
      <c r="D8981" s="4" t="s">
        <v>7</v>
      </c>
      <c r="E8981" s="4" t="s">
        <v>7</v>
      </c>
      <c r="F8981" s="4" t="s">
        <v>7</v>
      </c>
    </row>
    <row r="8982" spans="1:31">
      <c r="A8982" t="n">
        <v>88608</v>
      </c>
      <c r="B8982" s="9" t="n">
        <v>14</v>
      </c>
      <c r="C8982" s="7" t="n">
        <v>0</v>
      </c>
      <c r="D8982" s="7" t="n">
        <v>0</v>
      </c>
      <c r="E8982" s="7" t="n">
        <v>0</v>
      </c>
      <c r="F8982" s="7" t="n">
        <v>64</v>
      </c>
    </row>
    <row r="8983" spans="1:31">
      <c r="A8983" t="s">
        <v>4</v>
      </c>
      <c r="B8983" s="4" t="s">
        <v>5</v>
      </c>
      <c r="C8983" s="4" t="s">
        <v>7</v>
      </c>
      <c r="D8983" s="4" t="s">
        <v>11</v>
      </c>
    </row>
    <row r="8984" spans="1:31">
      <c r="A8984" t="n">
        <v>88613</v>
      </c>
      <c r="B8984" s="30" t="n">
        <v>22</v>
      </c>
      <c r="C8984" s="7" t="n">
        <v>0</v>
      </c>
      <c r="D8984" s="7" t="n">
        <v>32971</v>
      </c>
    </row>
    <row r="8985" spans="1:31">
      <c r="A8985" t="s">
        <v>4</v>
      </c>
      <c r="B8985" s="4" t="s">
        <v>5</v>
      </c>
      <c r="C8985" s="4" t="s">
        <v>7</v>
      </c>
      <c r="D8985" s="4" t="s">
        <v>11</v>
      </c>
    </row>
    <row r="8986" spans="1:31">
      <c r="A8986" t="n">
        <v>88617</v>
      </c>
      <c r="B8986" s="48" t="n">
        <v>58</v>
      </c>
      <c r="C8986" s="7" t="n">
        <v>5</v>
      </c>
      <c r="D8986" s="7" t="n">
        <v>300</v>
      </c>
    </row>
    <row r="8987" spans="1:31">
      <c r="A8987" t="s">
        <v>4</v>
      </c>
      <c r="B8987" s="4" t="s">
        <v>5</v>
      </c>
      <c r="C8987" s="4" t="s">
        <v>13</v>
      </c>
      <c r="D8987" s="4" t="s">
        <v>11</v>
      </c>
    </row>
    <row r="8988" spans="1:31">
      <c r="A8988" t="n">
        <v>88621</v>
      </c>
      <c r="B8988" s="49" t="n">
        <v>103</v>
      </c>
      <c r="C8988" s="7" t="n">
        <v>0</v>
      </c>
      <c r="D8988" s="7" t="n">
        <v>300</v>
      </c>
    </row>
    <row r="8989" spans="1:31">
      <c r="A8989" t="s">
        <v>4</v>
      </c>
      <c r="B8989" s="4" t="s">
        <v>5</v>
      </c>
      <c r="C8989" s="4" t="s">
        <v>7</v>
      </c>
    </row>
    <row r="8990" spans="1:31">
      <c r="A8990" t="n">
        <v>88628</v>
      </c>
      <c r="B8990" s="41" t="n">
        <v>64</v>
      </c>
      <c r="C8990" s="7" t="n">
        <v>7</v>
      </c>
    </row>
    <row r="8991" spans="1:31">
      <c r="A8991" t="s">
        <v>4</v>
      </c>
      <c r="B8991" s="4" t="s">
        <v>5</v>
      </c>
      <c r="C8991" s="4" t="s">
        <v>7</v>
      </c>
      <c r="D8991" s="4" t="s">
        <v>11</v>
      </c>
    </row>
    <row r="8992" spans="1:31">
      <c r="A8992" t="n">
        <v>88630</v>
      </c>
      <c r="B8992" s="50" t="n">
        <v>72</v>
      </c>
      <c r="C8992" s="7" t="n">
        <v>5</v>
      </c>
      <c r="D8992" s="7" t="n">
        <v>0</v>
      </c>
    </row>
    <row r="8993" spans="1:6">
      <c r="A8993" t="s">
        <v>4</v>
      </c>
      <c r="B8993" s="4" t="s">
        <v>5</v>
      </c>
      <c r="C8993" s="4" t="s">
        <v>7</v>
      </c>
      <c r="D8993" s="40" t="s">
        <v>168</v>
      </c>
      <c r="E8993" s="4" t="s">
        <v>5</v>
      </c>
      <c r="F8993" s="4" t="s">
        <v>7</v>
      </c>
      <c r="G8993" s="4" t="s">
        <v>11</v>
      </c>
      <c r="H8993" s="40" t="s">
        <v>169</v>
      </c>
      <c r="I8993" s="4" t="s">
        <v>7</v>
      </c>
      <c r="J8993" s="4" t="s">
        <v>14</v>
      </c>
      <c r="K8993" s="4" t="s">
        <v>7</v>
      </c>
      <c r="L8993" s="4" t="s">
        <v>7</v>
      </c>
      <c r="M8993" s="4" t="s">
        <v>12</v>
      </c>
    </row>
    <row r="8994" spans="1:6">
      <c r="A8994" t="n">
        <v>88634</v>
      </c>
      <c r="B8994" s="11" t="n">
        <v>5</v>
      </c>
      <c r="C8994" s="7" t="n">
        <v>28</v>
      </c>
      <c r="D8994" s="40" t="s">
        <v>3</v>
      </c>
      <c r="E8994" s="8" t="n">
        <v>162</v>
      </c>
      <c r="F8994" s="7" t="n">
        <v>4</v>
      </c>
      <c r="G8994" s="7" t="n">
        <v>32971</v>
      </c>
      <c r="H8994" s="40" t="s">
        <v>3</v>
      </c>
      <c r="I8994" s="7" t="n">
        <v>0</v>
      </c>
      <c r="J8994" s="7" t="n">
        <v>1</v>
      </c>
      <c r="K8994" s="7" t="n">
        <v>2</v>
      </c>
      <c r="L8994" s="7" t="n">
        <v>1</v>
      </c>
      <c r="M8994" s="12" t="n">
        <f t="normal" ca="1">A9000</f>
        <v>0</v>
      </c>
    </row>
    <row r="8995" spans="1:6">
      <c r="A8995" t="s">
        <v>4</v>
      </c>
      <c r="B8995" s="4" t="s">
        <v>5</v>
      </c>
      <c r="C8995" s="4" t="s">
        <v>7</v>
      </c>
      <c r="D8995" s="4" t="s">
        <v>8</v>
      </c>
    </row>
    <row r="8996" spans="1:6">
      <c r="A8996" t="n">
        <v>88651</v>
      </c>
      <c r="B8996" s="6" t="n">
        <v>2</v>
      </c>
      <c r="C8996" s="7" t="n">
        <v>10</v>
      </c>
      <c r="D8996" s="7" t="s">
        <v>371</v>
      </c>
    </row>
    <row r="8997" spans="1:6">
      <c r="A8997" t="s">
        <v>4</v>
      </c>
      <c r="B8997" s="4" t="s">
        <v>5</v>
      </c>
      <c r="C8997" s="4" t="s">
        <v>11</v>
      </c>
    </row>
    <row r="8998" spans="1:6">
      <c r="A8998" t="n">
        <v>88668</v>
      </c>
      <c r="B8998" s="29" t="n">
        <v>16</v>
      </c>
      <c r="C8998" s="7" t="n">
        <v>0</v>
      </c>
    </row>
    <row r="8999" spans="1:6">
      <c r="A8999" t="s">
        <v>4</v>
      </c>
      <c r="B8999" s="4" t="s">
        <v>5</v>
      </c>
      <c r="C8999" s="4" t="s">
        <v>11</v>
      </c>
      <c r="D8999" s="4" t="s">
        <v>13</v>
      </c>
      <c r="E8999" s="4" t="s">
        <v>13</v>
      </c>
      <c r="F8999" s="4" t="s">
        <v>13</v>
      </c>
      <c r="G8999" s="4" t="s">
        <v>13</v>
      </c>
    </row>
    <row r="9000" spans="1:6">
      <c r="A9000" t="n">
        <v>88671</v>
      </c>
      <c r="B9000" s="22" t="n">
        <v>46</v>
      </c>
      <c r="C9000" s="7" t="n">
        <v>61456</v>
      </c>
      <c r="D9000" s="7" t="n">
        <v>-17.9400005340576</v>
      </c>
      <c r="E9000" s="7" t="n">
        <v>0</v>
      </c>
      <c r="F9000" s="7" t="n">
        <v>5.8600001335144</v>
      </c>
      <c r="G9000" s="7" t="n">
        <v>55.4000015258789</v>
      </c>
    </row>
    <row r="9001" spans="1:6">
      <c r="A9001" t="s">
        <v>4</v>
      </c>
      <c r="B9001" s="4" t="s">
        <v>5</v>
      </c>
      <c r="C9001" s="4" t="s">
        <v>7</v>
      </c>
      <c r="D9001" s="4" t="s">
        <v>7</v>
      </c>
      <c r="E9001" s="4" t="s">
        <v>13</v>
      </c>
      <c r="F9001" s="4" t="s">
        <v>13</v>
      </c>
      <c r="G9001" s="4" t="s">
        <v>13</v>
      </c>
      <c r="H9001" s="4" t="s">
        <v>11</v>
      </c>
      <c r="I9001" s="4" t="s">
        <v>7</v>
      </c>
    </row>
    <row r="9002" spans="1:6">
      <c r="A9002" t="n">
        <v>88690</v>
      </c>
      <c r="B9002" s="53" t="n">
        <v>45</v>
      </c>
      <c r="C9002" s="7" t="n">
        <v>4</v>
      </c>
      <c r="D9002" s="7" t="n">
        <v>3</v>
      </c>
      <c r="E9002" s="7" t="n">
        <v>8</v>
      </c>
      <c r="F9002" s="7" t="n">
        <v>100.120002746582</v>
      </c>
      <c r="G9002" s="7" t="n">
        <v>0</v>
      </c>
      <c r="H9002" s="7" t="n">
        <v>0</v>
      </c>
      <c r="I9002" s="7" t="n">
        <v>0</v>
      </c>
    </row>
    <row r="9003" spans="1:6">
      <c r="A9003" t="s">
        <v>4</v>
      </c>
      <c r="B9003" s="4" t="s">
        <v>5</v>
      </c>
      <c r="C9003" s="4" t="s">
        <v>7</v>
      </c>
      <c r="D9003" s="4" t="s">
        <v>8</v>
      </c>
    </row>
    <row r="9004" spans="1:6">
      <c r="A9004" t="n">
        <v>88708</v>
      </c>
      <c r="B9004" s="6" t="n">
        <v>2</v>
      </c>
      <c r="C9004" s="7" t="n">
        <v>10</v>
      </c>
      <c r="D9004" s="7" t="s">
        <v>395</v>
      </c>
    </row>
    <row r="9005" spans="1:6">
      <c r="A9005" t="s">
        <v>4</v>
      </c>
      <c r="B9005" s="4" t="s">
        <v>5</v>
      </c>
      <c r="C9005" s="4" t="s">
        <v>11</v>
      </c>
    </row>
    <row r="9006" spans="1:6">
      <c r="A9006" t="n">
        <v>88723</v>
      </c>
      <c r="B9006" s="29" t="n">
        <v>16</v>
      </c>
      <c r="C9006" s="7" t="n">
        <v>0</v>
      </c>
    </row>
    <row r="9007" spans="1:6">
      <c r="A9007" t="s">
        <v>4</v>
      </c>
      <c r="B9007" s="4" t="s">
        <v>5</v>
      </c>
      <c r="C9007" s="4" t="s">
        <v>7</v>
      </c>
      <c r="D9007" s="4" t="s">
        <v>11</v>
      </c>
    </row>
    <row r="9008" spans="1:6">
      <c r="A9008" t="n">
        <v>88726</v>
      </c>
      <c r="B9008" s="48" t="n">
        <v>58</v>
      </c>
      <c r="C9008" s="7" t="n">
        <v>105</v>
      </c>
      <c r="D9008" s="7" t="n">
        <v>300</v>
      </c>
    </row>
    <row r="9009" spans="1:13">
      <c r="A9009" t="s">
        <v>4</v>
      </c>
      <c r="B9009" s="4" t="s">
        <v>5</v>
      </c>
      <c r="C9009" s="4" t="s">
        <v>13</v>
      </c>
      <c r="D9009" s="4" t="s">
        <v>11</v>
      </c>
    </row>
    <row r="9010" spans="1:13">
      <c r="A9010" t="n">
        <v>88730</v>
      </c>
      <c r="B9010" s="49" t="n">
        <v>103</v>
      </c>
      <c r="C9010" s="7" t="n">
        <v>1</v>
      </c>
      <c r="D9010" s="7" t="n">
        <v>300</v>
      </c>
    </row>
    <row r="9011" spans="1:13">
      <c r="A9011" t="s">
        <v>4</v>
      </c>
      <c r="B9011" s="4" t="s">
        <v>5</v>
      </c>
      <c r="C9011" s="4" t="s">
        <v>7</v>
      </c>
      <c r="D9011" s="4" t="s">
        <v>11</v>
      </c>
    </row>
    <row r="9012" spans="1:13">
      <c r="A9012" t="n">
        <v>88737</v>
      </c>
      <c r="B9012" s="50" t="n">
        <v>72</v>
      </c>
      <c r="C9012" s="7" t="n">
        <v>4</v>
      </c>
      <c r="D9012" s="7" t="n">
        <v>0</v>
      </c>
    </row>
    <row r="9013" spans="1:13">
      <c r="A9013" t="s">
        <v>4</v>
      </c>
      <c r="B9013" s="4" t="s">
        <v>5</v>
      </c>
      <c r="C9013" s="4" t="s">
        <v>14</v>
      </c>
    </row>
    <row r="9014" spans="1:13">
      <c r="A9014" t="n">
        <v>88741</v>
      </c>
      <c r="B9014" s="55" t="n">
        <v>15</v>
      </c>
      <c r="C9014" s="7" t="n">
        <v>1073741824</v>
      </c>
    </row>
    <row r="9015" spans="1:13">
      <c r="A9015" t="s">
        <v>4</v>
      </c>
      <c r="B9015" s="4" t="s">
        <v>5</v>
      </c>
      <c r="C9015" s="4" t="s">
        <v>7</v>
      </c>
    </row>
    <row r="9016" spans="1:13">
      <c r="A9016" t="n">
        <v>88746</v>
      </c>
      <c r="B9016" s="41" t="n">
        <v>64</v>
      </c>
      <c r="C9016" s="7" t="n">
        <v>3</v>
      </c>
    </row>
    <row r="9017" spans="1:13">
      <c r="A9017" t="s">
        <v>4</v>
      </c>
      <c r="B9017" s="4" t="s">
        <v>5</v>
      </c>
      <c r="C9017" s="4" t="s">
        <v>7</v>
      </c>
    </row>
    <row r="9018" spans="1:13">
      <c r="A9018" t="n">
        <v>88748</v>
      </c>
      <c r="B9018" s="36" t="n">
        <v>74</v>
      </c>
      <c r="C9018" s="7" t="n">
        <v>67</v>
      </c>
    </row>
    <row r="9019" spans="1:13">
      <c r="A9019" t="s">
        <v>4</v>
      </c>
      <c r="B9019" s="4" t="s">
        <v>5</v>
      </c>
      <c r="C9019" s="4" t="s">
        <v>7</v>
      </c>
      <c r="D9019" s="4" t="s">
        <v>7</v>
      </c>
      <c r="E9019" s="4" t="s">
        <v>11</v>
      </c>
    </row>
    <row r="9020" spans="1:13">
      <c r="A9020" t="n">
        <v>88750</v>
      </c>
      <c r="B9020" s="53" t="n">
        <v>45</v>
      </c>
      <c r="C9020" s="7" t="n">
        <v>8</v>
      </c>
      <c r="D9020" s="7" t="n">
        <v>1</v>
      </c>
      <c r="E9020" s="7" t="n">
        <v>0</v>
      </c>
    </row>
    <row r="9021" spans="1:13">
      <c r="A9021" t="s">
        <v>4</v>
      </c>
      <c r="B9021" s="4" t="s">
        <v>5</v>
      </c>
      <c r="C9021" s="4" t="s">
        <v>11</v>
      </c>
    </row>
    <row r="9022" spans="1:13">
      <c r="A9022" t="n">
        <v>88755</v>
      </c>
      <c r="B9022" s="13" t="n">
        <v>13</v>
      </c>
      <c r="C9022" s="7" t="n">
        <v>6409</v>
      </c>
    </row>
    <row r="9023" spans="1:13">
      <c r="A9023" t="s">
        <v>4</v>
      </c>
      <c r="B9023" s="4" t="s">
        <v>5</v>
      </c>
      <c r="C9023" s="4" t="s">
        <v>11</v>
      </c>
    </row>
    <row r="9024" spans="1:13">
      <c r="A9024" t="n">
        <v>88758</v>
      </c>
      <c r="B9024" s="13" t="n">
        <v>13</v>
      </c>
      <c r="C9024" s="7" t="n">
        <v>6408</v>
      </c>
    </row>
    <row r="9025" spans="1:5">
      <c r="A9025" t="s">
        <v>4</v>
      </c>
      <c r="B9025" s="4" t="s">
        <v>5</v>
      </c>
      <c r="C9025" s="4" t="s">
        <v>11</v>
      </c>
    </row>
    <row r="9026" spans="1:5">
      <c r="A9026" t="n">
        <v>88761</v>
      </c>
      <c r="B9026" s="33" t="n">
        <v>12</v>
      </c>
      <c r="C9026" s="7" t="n">
        <v>6464</v>
      </c>
    </row>
    <row r="9027" spans="1:5">
      <c r="A9027" t="s">
        <v>4</v>
      </c>
      <c r="B9027" s="4" t="s">
        <v>5</v>
      </c>
      <c r="C9027" s="4" t="s">
        <v>11</v>
      </c>
    </row>
    <row r="9028" spans="1:5">
      <c r="A9028" t="n">
        <v>88764</v>
      </c>
      <c r="B9028" s="13" t="n">
        <v>13</v>
      </c>
      <c r="C9028" s="7" t="n">
        <v>6465</v>
      </c>
    </row>
    <row r="9029" spans="1:5">
      <c r="A9029" t="s">
        <v>4</v>
      </c>
      <c r="B9029" s="4" t="s">
        <v>5</v>
      </c>
      <c r="C9029" s="4" t="s">
        <v>11</v>
      </c>
    </row>
    <row r="9030" spans="1:5">
      <c r="A9030" t="n">
        <v>88767</v>
      </c>
      <c r="B9030" s="13" t="n">
        <v>13</v>
      </c>
      <c r="C9030" s="7" t="n">
        <v>6466</v>
      </c>
    </row>
    <row r="9031" spans="1:5">
      <c r="A9031" t="s">
        <v>4</v>
      </c>
      <c r="B9031" s="4" t="s">
        <v>5</v>
      </c>
      <c r="C9031" s="4" t="s">
        <v>11</v>
      </c>
    </row>
    <row r="9032" spans="1:5">
      <c r="A9032" t="n">
        <v>88770</v>
      </c>
      <c r="B9032" s="13" t="n">
        <v>13</v>
      </c>
      <c r="C9032" s="7" t="n">
        <v>6467</v>
      </c>
    </row>
    <row r="9033" spans="1:5">
      <c r="A9033" t="s">
        <v>4</v>
      </c>
      <c r="B9033" s="4" t="s">
        <v>5</v>
      </c>
      <c r="C9033" s="4" t="s">
        <v>11</v>
      </c>
    </row>
    <row r="9034" spans="1:5">
      <c r="A9034" t="n">
        <v>88773</v>
      </c>
      <c r="B9034" s="13" t="n">
        <v>13</v>
      </c>
      <c r="C9034" s="7" t="n">
        <v>6468</v>
      </c>
    </row>
    <row r="9035" spans="1:5">
      <c r="A9035" t="s">
        <v>4</v>
      </c>
      <c r="B9035" s="4" t="s">
        <v>5</v>
      </c>
      <c r="C9035" s="4" t="s">
        <v>11</v>
      </c>
    </row>
    <row r="9036" spans="1:5">
      <c r="A9036" t="n">
        <v>88776</v>
      </c>
      <c r="B9036" s="13" t="n">
        <v>13</v>
      </c>
      <c r="C9036" s="7" t="n">
        <v>6469</v>
      </c>
    </row>
    <row r="9037" spans="1:5">
      <c r="A9037" t="s">
        <v>4</v>
      </c>
      <c r="B9037" s="4" t="s">
        <v>5</v>
      </c>
      <c r="C9037" s="4" t="s">
        <v>11</v>
      </c>
    </row>
    <row r="9038" spans="1:5">
      <c r="A9038" t="n">
        <v>88779</v>
      </c>
      <c r="B9038" s="13" t="n">
        <v>13</v>
      </c>
      <c r="C9038" s="7" t="n">
        <v>6470</v>
      </c>
    </row>
    <row r="9039" spans="1:5">
      <c r="A9039" t="s">
        <v>4</v>
      </c>
      <c r="B9039" s="4" t="s">
        <v>5</v>
      </c>
      <c r="C9039" s="4" t="s">
        <v>11</v>
      </c>
    </row>
    <row r="9040" spans="1:5">
      <c r="A9040" t="n">
        <v>88782</v>
      </c>
      <c r="B9040" s="13" t="n">
        <v>13</v>
      </c>
      <c r="C9040" s="7" t="n">
        <v>6471</v>
      </c>
    </row>
    <row r="9041" spans="1:3">
      <c r="A9041" t="s">
        <v>4</v>
      </c>
      <c r="B9041" s="4" t="s">
        <v>5</v>
      </c>
      <c r="C9041" s="4" t="s">
        <v>7</v>
      </c>
    </row>
    <row r="9042" spans="1:3">
      <c r="A9042" t="n">
        <v>88785</v>
      </c>
      <c r="B9042" s="36" t="n">
        <v>74</v>
      </c>
      <c r="C9042" s="7" t="n">
        <v>18</v>
      </c>
    </row>
    <row r="9043" spans="1:3">
      <c r="A9043" t="s">
        <v>4</v>
      </c>
      <c r="B9043" s="4" t="s">
        <v>5</v>
      </c>
      <c r="C9043" s="4" t="s">
        <v>7</v>
      </c>
    </row>
    <row r="9044" spans="1:3">
      <c r="A9044" t="n">
        <v>88787</v>
      </c>
      <c r="B9044" s="36" t="n">
        <v>74</v>
      </c>
      <c r="C9044" s="7" t="n">
        <v>45</v>
      </c>
    </row>
    <row r="9045" spans="1:3">
      <c r="A9045" t="s">
        <v>4</v>
      </c>
      <c r="B9045" s="4" t="s">
        <v>5</v>
      </c>
      <c r="C9045" s="4" t="s">
        <v>11</v>
      </c>
    </row>
    <row r="9046" spans="1:3">
      <c r="A9046" t="n">
        <v>88789</v>
      </c>
      <c r="B9046" s="29" t="n">
        <v>16</v>
      </c>
      <c r="C9046" s="7" t="n">
        <v>0</v>
      </c>
    </row>
    <row r="9047" spans="1:3">
      <c r="A9047" t="s">
        <v>4</v>
      </c>
      <c r="B9047" s="4" t="s">
        <v>5</v>
      </c>
      <c r="C9047" s="4" t="s">
        <v>7</v>
      </c>
      <c r="D9047" s="4" t="s">
        <v>7</v>
      </c>
      <c r="E9047" s="4" t="s">
        <v>7</v>
      </c>
      <c r="F9047" s="4" t="s">
        <v>7</v>
      </c>
    </row>
    <row r="9048" spans="1:3">
      <c r="A9048" t="n">
        <v>88792</v>
      </c>
      <c r="B9048" s="9" t="n">
        <v>14</v>
      </c>
      <c r="C9048" s="7" t="n">
        <v>0</v>
      </c>
      <c r="D9048" s="7" t="n">
        <v>8</v>
      </c>
      <c r="E9048" s="7" t="n">
        <v>0</v>
      </c>
      <c r="F9048" s="7" t="n">
        <v>0</v>
      </c>
    </row>
    <row r="9049" spans="1:3">
      <c r="A9049" t="s">
        <v>4</v>
      </c>
      <c r="B9049" s="4" t="s">
        <v>5</v>
      </c>
      <c r="C9049" s="4" t="s">
        <v>7</v>
      </c>
      <c r="D9049" s="4" t="s">
        <v>8</v>
      </c>
    </row>
    <row r="9050" spans="1:3">
      <c r="A9050" t="n">
        <v>88797</v>
      </c>
      <c r="B9050" s="6" t="n">
        <v>2</v>
      </c>
      <c r="C9050" s="7" t="n">
        <v>11</v>
      </c>
      <c r="D9050" s="7" t="s">
        <v>21</v>
      </c>
    </row>
    <row r="9051" spans="1:3">
      <c r="A9051" t="s">
        <v>4</v>
      </c>
      <c r="B9051" s="4" t="s">
        <v>5</v>
      </c>
      <c r="C9051" s="4" t="s">
        <v>11</v>
      </c>
    </row>
    <row r="9052" spans="1:3">
      <c r="A9052" t="n">
        <v>88811</v>
      </c>
      <c r="B9052" s="29" t="n">
        <v>16</v>
      </c>
      <c r="C9052" s="7" t="n">
        <v>0</v>
      </c>
    </row>
    <row r="9053" spans="1:3">
      <c r="A9053" t="s">
        <v>4</v>
      </c>
      <c r="B9053" s="4" t="s">
        <v>5</v>
      </c>
      <c r="C9053" s="4" t="s">
        <v>7</v>
      </c>
      <c r="D9053" s="4" t="s">
        <v>8</v>
      </c>
    </row>
    <row r="9054" spans="1:3">
      <c r="A9054" t="n">
        <v>88814</v>
      </c>
      <c r="B9054" s="6" t="n">
        <v>2</v>
      </c>
      <c r="C9054" s="7" t="n">
        <v>11</v>
      </c>
      <c r="D9054" s="7" t="s">
        <v>396</v>
      </c>
    </row>
    <row r="9055" spans="1:3">
      <c r="A9055" t="s">
        <v>4</v>
      </c>
      <c r="B9055" s="4" t="s">
        <v>5</v>
      </c>
      <c r="C9055" s="4" t="s">
        <v>11</v>
      </c>
    </row>
    <row r="9056" spans="1:3">
      <c r="A9056" t="n">
        <v>88823</v>
      </c>
      <c r="B9056" s="29" t="n">
        <v>16</v>
      </c>
      <c r="C9056" s="7" t="n">
        <v>0</v>
      </c>
    </row>
    <row r="9057" spans="1:6">
      <c r="A9057" t="s">
        <v>4</v>
      </c>
      <c r="B9057" s="4" t="s">
        <v>5</v>
      </c>
      <c r="C9057" s="4" t="s">
        <v>14</v>
      </c>
    </row>
    <row r="9058" spans="1:6">
      <c r="A9058" t="n">
        <v>88826</v>
      </c>
      <c r="B9058" s="55" t="n">
        <v>15</v>
      </c>
      <c r="C9058" s="7" t="n">
        <v>2048</v>
      </c>
    </row>
    <row r="9059" spans="1:6">
      <c r="A9059" t="s">
        <v>4</v>
      </c>
      <c r="B9059" s="4" t="s">
        <v>5</v>
      </c>
      <c r="C9059" s="4" t="s">
        <v>7</v>
      </c>
      <c r="D9059" s="4" t="s">
        <v>8</v>
      </c>
    </row>
    <row r="9060" spans="1:6">
      <c r="A9060" t="n">
        <v>88831</v>
      </c>
      <c r="B9060" s="6" t="n">
        <v>2</v>
      </c>
      <c r="C9060" s="7" t="n">
        <v>10</v>
      </c>
      <c r="D9060" s="7" t="s">
        <v>397</v>
      </c>
    </row>
    <row r="9061" spans="1:6">
      <c r="A9061" t="s">
        <v>4</v>
      </c>
      <c r="B9061" s="4" t="s">
        <v>5</v>
      </c>
      <c r="C9061" s="4" t="s">
        <v>11</v>
      </c>
    </row>
    <row r="9062" spans="1:6">
      <c r="A9062" t="n">
        <v>88849</v>
      </c>
      <c r="B9062" s="29" t="n">
        <v>16</v>
      </c>
      <c r="C9062" s="7" t="n">
        <v>0</v>
      </c>
    </row>
    <row r="9063" spans="1:6">
      <c r="A9063" t="s">
        <v>4</v>
      </c>
      <c r="B9063" s="4" t="s">
        <v>5</v>
      </c>
      <c r="C9063" s="4" t="s">
        <v>7</v>
      </c>
      <c r="D9063" s="4" t="s">
        <v>8</v>
      </c>
    </row>
    <row r="9064" spans="1:6">
      <c r="A9064" t="n">
        <v>88852</v>
      </c>
      <c r="B9064" s="6" t="n">
        <v>2</v>
      </c>
      <c r="C9064" s="7" t="n">
        <v>10</v>
      </c>
      <c r="D9064" s="7" t="s">
        <v>398</v>
      </c>
    </row>
    <row r="9065" spans="1:6">
      <c r="A9065" t="s">
        <v>4</v>
      </c>
      <c r="B9065" s="4" t="s">
        <v>5</v>
      </c>
      <c r="C9065" s="4" t="s">
        <v>11</v>
      </c>
    </row>
    <row r="9066" spans="1:6">
      <c r="A9066" t="n">
        <v>88871</v>
      </c>
      <c r="B9066" s="29" t="n">
        <v>16</v>
      </c>
      <c r="C9066" s="7" t="n">
        <v>0</v>
      </c>
    </row>
    <row r="9067" spans="1:6">
      <c r="A9067" t="s">
        <v>4</v>
      </c>
      <c r="B9067" s="4" t="s">
        <v>5</v>
      </c>
      <c r="C9067" s="4" t="s">
        <v>7</v>
      </c>
      <c r="D9067" s="4" t="s">
        <v>11</v>
      </c>
      <c r="E9067" s="4" t="s">
        <v>13</v>
      </c>
    </row>
    <row r="9068" spans="1:6">
      <c r="A9068" t="n">
        <v>88874</v>
      </c>
      <c r="B9068" s="48" t="n">
        <v>58</v>
      </c>
      <c r="C9068" s="7" t="n">
        <v>100</v>
      </c>
      <c r="D9068" s="7" t="n">
        <v>300</v>
      </c>
      <c r="E9068" s="7" t="n">
        <v>1</v>
      </c>
    </row>
    <row r="9069" spans="1:6">
      <c r="A9069" t="s">
        <v>4</v>
      </c>
      <c r="B9069" s="4" t="s">
        <v>5</v>
      </c>
      <c r="C9069" s="4" t="s">
        <v>7</v>
      </c>
      <c r="D9069" s="4" t="s">
        <v>11</v>
      </c>
    </row>
    <row r="9070" spans="1:6">
      <c r="A9070" t="n">
        <v>88882</v>
      </c>
      <c r="B9070" s="48" t="n">
        <v>58</v>
      </c>
      <c r="C9070" s="7" t="n">
        <v>255</v>
      </c>
      <c r="D9070" s="7" t="n">
        <v>0</v>
      </c>
    </row>
    <row r="9071" spans="1:6">
      <c r="A9071" t="s">
        <v>4</v>
      </c>
      <c r="B9071" s="4" t="s">
        <v>5</v>
      </c>
      <c r="C9071" s="4" t="s">
        <v>7</v>
      </c>
    </row>
    <row r="9072" spans="1:6">
      <c r="A9072" t="n">
        <v>88886</v>
      </c>
      <c r="B9072" s="35" t="n">
        <v>23</v>
      </c>
      <c r="C9072" s="7" t="n">
        <v>0</v>
      </c>
    </row>
    <row r="9073" spans="1:5">
      <c r="A9073" t="s">
        <v>4</v>
      </c>
      <c r="B9073" s="4" t="s">
        <v>5</v>
      </c>
    </row>
    <row r="9074" spans="1:5">
      <c r="A9074" t="n">
        <v>88888</v>
      </c>
      <c r="B9074" s="5" t="n">
        <v>1</v>
      </c>
    </row>
    <row r="9075" spans="1:5" s="3" customFormat="1" customHeight="0">
      <c r="A9075" s="3" t="s">
        <v>2</v>
      </c>
      <c r="B9075" s="3" t="s">
        <v>882</v>
      </c>
    </row>
    <row r="9076" spans="1:5">
      <c r="A9076" t="s">
        <v>4</v>
      </c>
      <c r="B9076" s="4" t="s">
        <v>5</v>
      </c>
      <c r="C9076" s="4" t="s">
        <v>7</v>
      </c>
      <c r="D9076" s="4" t="s">
        <v>7</v>
      </c>
      <c r="E9076" s="4" t="s">
        <v>7</v>
      </c>
      <c r="F9076" s="4" t="s">
        <v>7</v>
      </c>
    </row>
    <row r="9077" spans="1:5">
      <c r="A9077" t="n">
        <v>88892</v>
      </c>
      <c r="B9077" s="9" t="n">
        <v>14</v>
      </c>
      <c r="C9077" s="7" t="n">
        <v>2</v>
      </c>
      <c r="D9077" s="7" t="n">
        <v>0</v>
      </c>
      <c r="E9077" s="7" t="n">
        <v>0</v>
      </c>
      <c r="F9077" s="7" t="n">
        <v>0</v>
      </c>
    </row>
    <row r="9078" spans="1:5">
      <c r="A9078" t="s">
        <v>4</v>
      </c>
      <c r="B9078" s="4" t="s">
        <v>5</v>
      </c>
      <c r="C9078" s="4" t="s">
        <v>7</v>
      </c>
      <c r="D9078" s="40" t="s">
        <v>168</v>
      </c>
      <c r="E9078" s="4" t="s">
        <v>5</v>
      </c>
      <c r="F9078" s="4" t="s">
        <v>7</v>
      </c>
      <c r="G9078" s="4" t="s">
        <v>11</v>
      </c>
      <c r="H9078" s="40" t="s">
        <v>169</v>
      </c>
      <c r="I9078" s="4" t="s">
        <v>7</v>
      </c>
      <c r="J9078" s="4" t="s">
        <v>14</v>
      </c>
      <c r="K9078" s="4" t="s">
        <v>7</v>
      </c>
      <c r="L9078" s="4" t="s">
        <v>7</v>
      </c>
      <c r="M9078" s="40" t="s">
        <v>168</v>
      </c>
      <c r="N9078" s="4" t="s">
        <v>5</v>
      </c>
      <c r="O9078" s="4" t="s">
        <v>7</v>
      </c>
      <c r="P9078" s="4" t="s">
        <v>11</v>
      </c>
      <c r="Q9078" s="40" t="s">
        <v>169</v>
      </c>
      <c r="R9078" s="4" t="s">
        <v>7</v>
      </c>
      <c r="S9078" s="4" t="s">
        <v>14</v>
      </c>
      <c r="T9078" s="4" t="s">
        <v>7</v>
      </c>
      <c r="U9078" s="4" t="s">
        <v>7</v>
      </c>
      <c r="V9078" s="4" t="s">
        <v>7</v>
      </c>
      <c r="W9078" s="4" t="s">
        <v>12</v>
      </c>
    </row>
    <row r="9079" spans="1:5">
      <c r="A9079" t="n">
        <v>88897</v>
      </c>
      <c r="B9079" s="11" t="n">
        <v>5</v>
      </c>
      <c r="C9079" s="7" t="n">
        <v>28</v>
      </c>
      <c r="D9079" s="40" t="s">
        <v>3</v>
      </c>
      <c r="E9079" s="8" t="n">
        <v>162</v>
      </c>
      <c r="F9079" s="7" t="n">
        <v>3</v>
      </c>
      <c r="G9079" s="7" t="n">
        <v>32972</v>
      </c>
      <c r="H9079" s="40" t="s">
        <v>3</v>
      </c>
      <c r="I9079" s="7" t="n">
        <v>0</v>
      </c>
      <c r="J9079" s="7" t="n">
        <v>1</v>
      </c>
      <c r="K9079" s="7" t="n">
        <v>2</v>
      </c>
      <c r="L9079" s="7" t="n">
        <v>28</v>
      </c>
      <c r="M9079" s="40" t="s">
        <v>3</v>
      </c>
      <c r="N9079" s="8" t="n">
        <v>162</v>
      </c>
      <c r="O9079" s="7" t="n">
        <v>3</v>
      </c>
      <c r="P9079" s="7" t="n">
        <v>32972</v>
      </c>
      <c r="Q9079" s="40" t="s">
        <v>3</v>
      </c>
      <c r="R9079" s="7" t="n">
        <v>0</v>
      </c>
      <c r="S9079" s="7" t="n">
        <v>2</v>
      </c>
      <c r="T9079" s="7" t="n">
        <v>2</v>
      </c>
      <c r="U9079" s="7" t="n">
        <v>11</v>
      </c>
      <c r="V9079" s="7" t="n">
        <v>1</v>
      </c>
      <c r="W9079" s="12" t="n">
        <f t="normal" ca="1">A9083</f>
        <v>0</v>
      </c>
    </row>
    <row r="9080" spans="1:5">
      <c r="A9080" t="s">
        <v>4</v>
      </c>
      <c r="B9080" s="4" t="s">
        <v>5</v>
      </c>
      <c r="C9080" s="4" t="s">
        <v>7</v>
      </c>
      <c r="D9080" s="4" t="s">
        <v>11</v>
      </c>
      <c r="E9080" s="4" t="s">
        <v>13</v>
      </c>
    </row>
    <row r="9081" spans="1:5">
      <c r="A9081" t="n">
        <v>88926</v>
      </c>
      <c r="B9081" s="48" t="n">
        <v>58</v>
      </c>
      <c r="C9081" s="7" t="n">
        <v>0</v>
      </c>
      <c r="D9081" s="7" t="n">
        <v>0</v>
      </c>
      <c r="E9081" s="7" t="n">
        <v>1</v>
      </c>
    </row>
    <row r="9082" spans="1:5">
      <c r="A9082" t="s">
        <v>4</v>
      </c>
      <c r="B9082" s="4" t="s">
        <v>5</v>
      </c>
      <c r="C9082" s="4" t="s">
        <v>7</v>
      </c>
      <c r="D9082" s="40" t="s">
        <v>168</v>
      </c>
      <c r="E9082" s="4" t="s">
        <v>5</v>
      </c>
      <c r="F9082" s="4" t="s">
        <v>7</v>
      </c>
      <c r="G9082" s="4" t="s">
        <v>11</v>
      </c>
      <c r="H9082" s="40" t="s">
        <v>169</v>
      </c>
      <c r="I9082" s="4" t="s">
        <v>7</v>
      </c>
      <c r="J9082" s="4" t="s">
        <v>14</v>
      </c>
      <c r="K9082" s="4" t="s">
        <v>7</v>
      </c>
      <c r="L9082" s="4" t="s">
        <v>7</v>
      </c>
      <c r="M9082" s="40" t="s">
        <v>168</v>
      </c>
      <c r="N9082" s="4" t="s">
        <v>5</v>
      </c>
      <c r="O9082" s="4" t="s">
        <v>7</v>
      </c>
      <c r="P9082" s="4" t="s">
        <v>11</v>
      </c>
      <c r="Q9082" s="40" t="s">
        <v>169</v>
      </c>
      <c r="R9082" s="4" t="s">
        <v>7</v>
      </c>
      <c r="S9082" s="4" t="s">
        <v>14</v>
      </c>
      <c r="T9082" s="4" t="s">
        <v>7</v>
      </c>
      <c r="U9082" s="4" t="s">
        <v>7</v>
      </c>
      <c r="V9082" s="4" t="s">
        <v>7</v>
      </c>
      <c r="W9082" s="4" t="s">
        <v>12</v>
      </c>
    </row>
    <row r="9083" spans="1:5">
      <c r="A9083" t="n">
        <v>88934</v>
      </c>
      <c r="B9083" s="11" t="n">
        <v>5</v>
      </c>
      <c r="C9083" s="7" t="n">
        <v>28</v>
      </c>
      <c r="D9083" s="40" t="s">
        <v>3</v>
      </c>
      <c r="E9083" s="8" t="n">
        <v>162</v>
      </c>
      <c r="F9083" s="7" t="n">
        <v>3</v>
      </c>
      <c r="G9083" s="7" t="n">
        <v>32972</v>
      </c>
      <c r="H9083" s="40" t="s">
        <v>3</v>
      </c>
      <c r="I9083" s="7" t="n">
        <v>0</v>
      </c>
      <c r="J9083" s="7" t="n">
        <v>1</v>
      </c>
      <c r="K9083" s="7" t="n">
        <v>3</v>
      </c>
      <c r="L9083" s="7" t="n">
        <v>28</v>
      </c>
      <c r="M9083" s="40" t="s">
        <v>3</v>
      </c>
      <c r="N9083" s="8" t="n">
        <v>162</v>
      </c>
      <c r="O9083" s="7" t="n">
        <v>3</v>
      </c>
      <c r="P9083" s="7" t="n">
        <v>32972</v>
      </c>
      <c r="Q9083" s="40" t="s">
        <v>3</v>
      </c>
      <c r="R9083" s="7" t="n">
        <v>0</v>
      </c>
      <c r="S9083" s="7" t="n">
        <v>2</v>
      </c>
      <c r="T9083" s="7" t="n">
        <v>3</v>
      </c>
      <c r="U9083" s="7" t="n">
        <v>9</v>
      </c>
      <c r="V9083" s="7" t="n">
        <v>1</v>
      </c>
      <c r="W9083" s="12" t="n">
        <f t="normal" ca="1">A9093</f>
        <v>0</v>
      </c>
    </row>
    <row r="9084" spans="1:5">
      <c r="A9084" t="s">
        <v>4</v>
      </c>
      <c r="B9084" s="4" t="s">
        <v>5</v>
      </c>
      <c r="C9084" s="4" t="s">
        <v>7</v>
      </c>
      <c r="D9084" s="40" t="s">
        <v>168</v>
      </c>
      <c r="E9084" s="4" t="s">
        <v>5</v>
      </c>
      <c r="F9084" s="4" t="s">
        <v>11</v>
      </c>
      <c r="G9084" s="4" t="s">
        <v>7</v>
      </c>
      <c r="H9084" s="4" t="s">
        <v>7</v>
      </c>
      <c r="I9084" s="4" t="s">
        <v>8</v>
      </c>
      <c r="J9084" s="40" t="s">
        <v>169</v>
      </c>
      <c r="K9084" s="4" t="s">
        <v>7</v>
      </c>
      <c r="L9084" s="4" t="s">
        <v>7</v>
      </c>
      <c r="M9084" s="40" t="s">
        <v>168</v>
      </c>
      <c r="N9084" s="4" t="s">
        <v>5</v>
      </c>
      <c r="O9084" s="4" t="s">
        <v>7</v>
      </c>
      <c r="P9084" s="40" t="s">
        <v>169</v>
      </c>
      <c r="Q9084" s="4" t="s">
        <v>7</v>
      </c>
      <c r="R9084" s="4" t="s">
        <v>14</v>
      </c>
      <c r="S9084" s="4" t="s">
        <v>7</v>
      </c>
      <c r="T9084" s="4" t="s">
        <v>7</v>
      </c>
      <c r="U9084" s="4" t="s">
        <v>7</v>
      </c>
      <c r="V9084" s="40" t="s">
        <v>168</v>
      </c>
      <c r="W9084" s="4" t="s">
        <v>5</v>
      </c>
      <c r="X9084" s="4" t="s">
        <v>7</v>
      </c>
      <c r="Y9084" s="40" t="s">
        <v>169</v>
      </c>
      <c r="Z9084" s="4" t="s">
        <v>7</v>
      </c>
      <c r="AA9084" s="4" t="s">
        <v>14</v>
      </c>
      <c r="AB9084" s="4" t="s">
        <v>7</v>
      </c>
      <c r="AC9084" s="4" t="s">
        <v>7</v>
      </c>
      <c r="AD9084" s="4" t="s">
        <v>7</v>
      </c>
      <c r="AE9084" s="4" t="s">
        <v>12</v>
      </c>
    </row>
    <row r="9085" spans="1:5">
      <c r="A9085" t="n">
        <v>88963</v>
      </c>
      <c r="B9085" s="11" t="n">
        <v>5</v>
      </c>
      <c r="C9085" s="7" t="n">
        <v>28</v>
      </c>
      <c r="D9085" s="40" t="s">
        <v>3</v>
      </c>
      <c r="E9085" s="37" t="n">
        <v>47</v>
      </c>
      <c r="F9085" s="7" t="n">
        <v>61456</v>
      </c>
      <c r="G9085" s="7" t="n">
        <v>2</v>
      </c>
      <c r="H9085" s="7" t="n">
        <v>0</v>
      </c>
      <c r="I9085" s="7" t="s">
        <v>369</v>
      </c>
      <c r="J9085" s="40" t="s">
        <v>3</v>
      </c>
      <c r="K9085" s="7" t="n">
        <v>8</v>
      </c>
      <c r="L9085" s="7" t="n">
        <v>28</v>
      </c>
      <c r="M9085" s="40" t="s">
        <v>3</v>
      </c>
      <c r="N9085" s="36" t="n">
        <v>74</v>
      </c>
      <c r="O9085" s="7" t="n">
        <v>65</v>
      </c>
      <c r="P9085" s="40" t="s">
        <v>3</v>
      </c>
      <c r="Q9085" s="7" t="n">
        <v>0</v>
      </c>
      <c r="R9085" s="7" t="n">
        <v>1</v>
      </c>
      <c r="S9085" s="7" t="n">
        <v>3</v>
      </c>
      <c r="T9085" s="7" t="n">
        <v>9</v>
      </c>
      <c r="U9085" s="7" t="n">
        <v>28</v>
      </c>
      <c r="V9085" s="40" t="s">
        <v>3</v>
      </c>
      <c r="W9085" s="36" t="n">
        <v>74</v>
      </c>
      <c r="X9085" s="7" t="n">
        <v>65</v>
      </c>
      <c r="Y9085" s="40" t="s">
        <v>3</v>
      </c>
      <c r="Z9085" s="7" t="n">
        <v>0</v>
      </c>
      <c r="AA9085" s="7" t="n">
        <v>2</v>
      </c>
      <c r="AB9085" s="7" t="n">
        <v>3</v>
      </c>
      <c r="AC9085" s="7" t="n">
        <v>9</v>
      </c>
      <c r="AD9085" s="7" t="n">
        <v>1</v>
      </c>
      <c r="AE9085" s="12" t="n">
        <f t="normal" ca="1">A9089</f>
        <v>0</v>
      </c>
    </row>
    <row r="9086" spans="1:5">
      <c r="A9086" t="s">
        <v>4</v>
      </c>
      <c r="B9086" s="4" t="s">
        <v>5</v>
      </c>
      <c r="C9086" s="4" t="s">
        <v>11</v>
      </c>
      <c r="D9086" s="4" t="s">
        <v>7</v>
      </c>
      <c r="E9086" s="4" t="s">
        <v>7</v>
      </c>
      <c r="F9086" s="4" t="s">
        <v>8</v>
      </c>
    </row>
    <row r="9087" spans="1:5">
      <c r="A9087" t="n">
        <v>89011</v>
      </c>
      <c r="B9087" s="37" t="n">
        <v>47</v>
      </c>
      <c r="C9087" s="7" t="n">
        <v>61456</v>
      </c>
      <c r="D9087" s="7" t="n">
        <v>0</v>
      </c>
      <c r="E9087" s="7" t="n">
        <v>0</v>
      </c>
      <c r="F9087" s="7" t="s">
        <v>370</v>
      </c>
    </row>
    <row r="9088" spans="1:5">
      <c r="A9088" t="s">
        <v>4</v>
      </c>
      <c r="B9088" s="4" t="s">
        <v>5</v>
      </c>
      <c r="C9088" s="4" t="s">
        <v>7</v>
      </c>
      <c r="D9088" s="4" t="s">
        <v>11</v>
      </c>
      <c r="E9088" s="4" t="s">
        <v>13</v>
      </c>
    </row>
    <row r="9089" spans="1:31">
      <c r="A9089" t="n">
        <v>89024</v>
      </c>
      <c r="B9089" s="48" t="n">
        <v>58</v>
      </c>
      <c r="C9089" s="7" t="n">
        <v>0</v>
      </c>
      <c r="D9089" s="7" t="n">
        <v>300</v>
      </c>
      <c r="E9089" s="7" t="n">
        <v>1</v>
      </c>
    </row>
    <row r="9090" spans="1:31">
      <c r="A9090" t="s">
        <v>4</v>
      </c>
      <c r="B9090" s="4" t="s">
        <v>5</v>
      </c>
      <c r="C9090" s="4" t="s">
        <v>7</v>
      </c>
      <c r="D9090" s="4" t="s">
        <v>11</v>
      </c>
    </row>
    <row r="9091" spans="1:31">
      <c r="A9091" t="n">
        <v>89032</v>
      </c>
      <c r="B9091" s="48" t="n">
        <v>58</v>
      </c>
      <c r="C9091" s="7" t="n">
        <v>255</v>
      </c>
      <c r="D9091" s="7" t="n">
        <v>0</v>
      </c>
    </row>
    <row r="9092" spans="1:31">
      <c r="A9092" t="s">
        <v>4</v>
      </c>
      <c r="B9092" s="4" t="s">
        <v>5</v>
      </c>
      <c r="C9092" s="4" t="s">
        <v>7</v>
      </c>
      <c r="D9092" s="4" t="s">
        <v>7</v>
      </c>
      <c r="E9092" s="4" t="s">
        <v>7</v>
      </c>
      <c r="F9092" s="4" t="s">
        <v>7</v>
      </c>
    </row>
    <row r="9093" spans="1:31">
      <c r="A9093" t="n">
        <v>89036</v>
      </c>
      <c r="B9093" s="9" t="n">
        <v>14</v>
      </c>
      <c r="C9093" s="7" t="n">
        <v>0</v>
      </c>
      <c r="D9093" s="7" t="n">
        <v>0</v>
      </c>
      <c r="E9093" s="7" t="n">
        <v>0</v>
      </c>
      <c r="F9093" s="7" t="n">
        <v>64</v>
      </c>
    </row>
    <row r="9094" spans="1:31">
      <c r="A9094" t="s">
        <v>4</v>
      </c>
      <c r="B9094" s="4" t="s">
        <v>5</v>
      </c>
      <c r="C9094" s="4" t="s">
        <v>7</v>
      </c>
      <c r="D9094" s="4" t="s">
        <v>11</v>
      </c>
    </row>
    <row r="9095" spans="1:31">
      <c r="A9095" t="n">
        <v>89041</v>
      </c>
      <c r="B9095" s="30" t="n">
        <v>22</v>
      </c>
      <c r="C9095" s="7" t="n">
        <v>0</v>
      </c>
      <c r="D9095" s="7" t="n">
        <v>32972</v>
      </c>
    </row>
    <row r="9096" spans="1:31">
      <c r="A9096" t="s">
        <v>4</v>
      </c>
      <c r="B9096" s="4" t="s">
        <v>5</v>
      </c>
      <c r="C9096" s="4" t="s">
        <v>7</v>
      </c>
      <c r="D9096" s="4" t="s">
        <v>11</v>
      </c>
    </row>
    <row r="9097" spans="1:31">
      <c r="A9097" t="n">
        <v>89045</v>
      </c>
      <c r="B9097" s="48" t="n">
        <v>58</v>
      </c>
      <c r="C9097" s="7" t="n">
        <v>5</v>
      </c>
      <c r="D9097" s="7" t="n">
        <v>300</v>
      </c>
    </row>
    <row r="9098" spans="1:31">
      <c r="A9098" t="s">
        <v>4</v>
      </c>
      <c r="B9098" s="4" t="s">
        <v>5</v>
      </c>
      <c r="C9098" s="4" t="s">
        <v>13</v>
      </c>
      <c r="D9098" s="4" t="s">
        <v>11</v>
      </c>
    </row>
    <row r="9099" spans="1:31">
      <c r="A9099" t="n">
        <v>89049</v>
      </c>
      <c r="B9099" s="49" t="n">
        <v>103</v>
      </c>
      <c r="C9099" s="7" t="n">
        <v>0</v>
      </c>
      <c r="D9099" s="7" t="n">
        <v>300</v>
      </c>
    </row>
    <row r="9100" spans="1:31">
      <c r="A9100" t="s">
        <v>4</v>
      </c>
      <c r="B9100" s="4" t="s">
        <v>5</v>
      </c>
      <c r="C9100" s="4" t="s">
        <v>7</v>
      </c>
    </row>
    <row r="9101" spans="1:31">
      <c r="A9101" t="n">
        <v>89056</v>
      </c>
      <c r="B9101" s="41" t="n">
        <v>64</v>
      </c>
      <c r="C9101" s="7" t="n">
        <v>7</v>
      </c>
    </row>
    <row r="9102" spans="1:31">
      <c r="A9102" t="s">
        <v>4</v>
      </c>
      <c r="B9102" s="4" t="s">
        <v>5</v>
      </c>
      <c r="C9102" s="4" t="s">
        <v>7</v>
      </c>
      <c r="D9102" s="4" t="s">
        <v>11</v>
      </c>
    </row>
    <row r="9103" spans="1:31">
      <c r="A9103" t="n">
        <v>89058</v>
      </c>
      <c r="B9103" s="50" t="n">
        <v>72</v>
      </c>
      <c r="C9103" s="7" t="n">
        <v>5</v>
      </c>
      <c r="D9103" s="7" t="n">
        <v>0</v>
      </c>
    </row>
    <row r="9104" spans="1:31">
      <c r="A9104" t="s">
        <v>4</v>
      </c>
      <c r="B9104" s="4" t="s">
        <v>5</v>
      </c>
      <c r="C9104" s="4" t="s">
        <v>7</v>
      </c>
      <c r="D9104" s="40" t="s">
        <v>168</v>
      </c>
      <c r="E9104" s="4" t="s">
        <v>5</v>
      </c>
      <c r="F9104" s="4" t="s">
        <v>7</v>
      </c>
      <c r="G9104" s="4" t="s">
        <v>11</v>
      </c>
      <c r="H9104" s="40" t="s">
        <v>169</v>
      </c>
      <c r="I9104" s="4" t="s">
        <v>7</v>
      </c>
      <c r="J9104" s="4" t="s">
        <v>14</v>
      </c>
      <c r="K9104" s="4" t="s">
        <v>7</v>
      </c>
      <c r="L9104" s="4" t="s">
        <v>7</v>
      </c>
      <c r="M9104" s="4" t="s">
        <v>12</v>
      </c>
    </row>
    <row r="9105" spans="1:13">
      <c r="A9105" t="n">
        <v>89062</v>
      </c>
      <c r="B9105" s="11" t="n">
        <v>5</v>
      </c>
      <c r="C9105" s="7" t="n">
        <v>28</v>
      </c>
      <c r="D9105" s="40" t="s">
        <v>3</v>
      </c>
      <c r="E9105" s="8" t="n">
        <v>162</v>
      </c>
      <c r="F9105" s="7" t="n">
        <v>4</v>
      </c>
      <c r="G9105" s="7" t="n">
        <v>32972</v>
      </c>
      <c r="H9105" s="40" t="s">
        <v>3</v>
      </c>
      <c r="I9105" s="7" t="n">
        <v>0</v>
      </c>
      <c r="J9105" s="7" t="n">
        <v>1</v>
      </c>
      <c r="K9105" s="7" t="n">
        <v>2</v>
      </c>
      <c r="L9105" s="7" t="n">
        <v>1</v>
      </c>
      <c r="M9105" s="12" t="n">
        <f t="normal" ca="1">A9111</f>
        <v>0</v>
      </c>
    </row>
    <row r="9106" spans="1:13">
      <c r="A9106" t="s">
        <v>4</v>
      </c>
      <c r="B9106" s="4" t="s">
        <v>5</v>
      </c>
      <c r="C9106" s="4" t="s">
        <v>7</v>
      </c>
      <c r="D9106" s="4" t="s">
        <v>8</v>
      </c>
    </row>
    <row r="9107" spans="1:13">
      <c r="A9107" t="n">
        <v>89079</v>
      </c>
      <c r="B9107" s="6" t="n">
        <v>2</v>
      </c>
      <c r="C9107" s="7" t="n">
        <v>10</v>
      </c>
      <c r="D9107" s="7" t="s">
        <v>371</v>
      </c>
    </row>
    <row r="9108" spans="1:13">
      <c r="A9108" t="s">
        <v>4</v>
      </c>
      <c r="B9108" s="4" t="s">
        <v>5</v>
      </c>
      <c r="C9108" s="4" t="s">
        <v>11</v>
      </c>
    </row>
    <row r="9109" spans="1:13">
      <c r="A9109" t="n">
        <v>89096</v>
      </c>
      <c r="B9109" s="29" t="n">
        <v>16</v>
      </c>
      <c r="C9109" s="7" t="n">
        <v>0</v>
      </c>
    </row>
    <row r="9110" spans="1:13">
      <c r="A9110" t="s">
        <v>4</v>
      </c>
      <c r="B9110" s="4" t="s">
        <v>5</v>
      </c>
      <c r="C9110" s="4" t="s">
        <v>11</v>
      </c>
      <c r="D9110" s="4" t="s">
        <v>13</v>
      </c>
      <c r="E9110" s="4" t="s">
        <v>13</v>
      </c>
      <c r="F9110" s="4" t="s">
        <v>13</v>
      </c>
      <c r="G9110" s="4" t="s">
        <v>13</v>
      </c>
    </row>
    <row r="9111" spans="1:13">
      <c r="A9111" t="n">
        <v>89099</v>
      </c>
      <c r="B9111" s="22" t="n">
        <v>46</v>
      </c>
      <c r="C9111" s="7" t="n">
        <v>61456</v>
      </c>
      <c r="D9111" s="7" t="n">
        <v>-17.9400005340576</v>
      </c>
      <c r="E9111" s="7" t="n">
        <v>0</v>
      </c>
      <c r="F9111" s="7" t="n">
        <v>5.8600001335144</v>
      </c>
      <c r="G9111" s="7" t="n">
        <v>55.4000015258789</v>
      </c>
    </row>
    <row r="9112" spans="1:13">
      <c r="A9112" t="s">
        <v>4</v>
      </c>
      <c r="B9112" s="4" t="s">
        <v>5</v>
      </c>
      <c r="C9112" s="4" t="s">
        <v>7</v>
      </c>
      <c r="D9112" s="4" t="s">
        <v>7</v>
      </c>
      <c r="E9112" s="4" t="s">
        <v>13</v>
      </c>
      <c r="F9112" s="4" t="s">
        <v>13</v>
      </c>
      <c r="G9112" s="4" t="s">
        <v>13</v>
      </c>
      <c r="H9112" s="4" t="s">
        <v>11</v>
      </c>
      <c r="I9112" s="4" t="s">
        <v>7</v>
      </c>
    </row>
    <row r="9113" spans="1:13">
      <c r="A9113" t="n">
        <v>89118</v>
      </c>
      <c r="B9113" s="53" t="n">
        <v>45</v>
      </c>
      <c r="C9113" s="7" t="n">
        <v>4</v>
      </c>
      <c r="D9113" s="7" t="n">
        <v>3</v>
      </c>
      <c r="E9113" s="7" t="n">
        <v>8</v>
      </c>
      <c r="F9113" s="7" t="n">
        <v>100.120002746582</v>
      </c>
      <c r="G9113" s="7" t="n">
        <v>0</v>
      </c>
      <c r="H9113" s="7" t="n">
        <v>0</v>
      </c>
      <c r="I9113" s="7" t="n">
        <v>0</v>
      </c>
    </row>
    <row r="9114" spans="1:13">
      <c r="A9114" t="s">
        <v>4</v>
      </c>
      <c r="B9114" s="4" t="s">
        <v>5</v>
      </c>
      <c r="C9114" s="4" t="s">
        <v>7</v>
      </c>
      <c r="D9114" s="4" t="s">
        <v>8</v>
      </c>
    </row>
    <row r="9115" spans="1:13">
      <c r="A9115" t="n">
        <v>89136</v>
      </c>
      <c r="B9115" s="6" t="n">
        <v>2</v>
      </c>
      <c r="C9115" s="7" t="n">
        <v>10</v>
      </c>
      <c r="D9115" s="7" t="s">
        <v>395</v>
      </c>
    </row>
    <row r="9116" spans="1:13">
      <c r="A9116" t="s">
        <v>4</v>
      </c>
      <c r="B9116" s="4" t="s">
        <v>5</v>
      </c>
      <c r="C9116" s="4" t="s">
        <v>11</v>
      </c>
    </row>
    <row r="9117" spans="1:13">
      <c r="A9117" t="n">
        <v>89151</v>
      </c>
      <c r="B9117" s="29" t="n">
        <v>16</v>
      </c>
      <c r="C9117" s="7" t="n">
        <v>0</v>
      </c>
    </row>
    <row r="9118" spans="1:13">
      <c r="A9118" t="s">
        <v>4</v>
      </c>
      <c r="B9118" s="4" t="s">
        <v>5</v>
      </c>
      <c r="C9118" s="4" t="s">
        <v>7</v>
      </c>
      <c r="D9118" s="4" t="s">
        <v>11</v>
      </c>
    </row>
    <row r="9119" spans="1:13">
      <c r="A9119" t="n">
        <v>89154</v>
      </c>
      <c r="B9119" s="48" t="n">
        <v>58</v>
      </c>
      <c r="C9119" s="7" t="n">
        <v>105</v>
      </c>
      <c r="D9119" s="7" t="n">
        <v>300</v>
      </c>
    </row>
    <row r="9120" spans="1:13">
      <c r="A9120" t="s">
        <v>4</v>
      </c>
      <c r="B9120" s="4" t="s">
        <v>5</v>
      </c>
      <c r="C9120" s="4" t="s">
        <v>13</v>
      </c>
      <c r="D9120" s="4" t="s">
        <v>11</v>
      </c>
    </row>
    <row r="9121" spans="1:13">
      <c r="A9121" t="n">
        <v>89158</v>
      </c>
      <c r="B9121" s="49" t="n">
        <v>103</v>
      </c>
      <c r="C9121" s="7" t="n">
        <v>1</v>
      </c>
      <c r="D9121" s="7" t="n">
        <v>300</v>
      </c>
    </row>
    <row r="9122" spans="1:13">
      <c r="A9122" t="s">
        <v>4</v>
      </c>
      <c r="B9122" s="4" t="s">
        <v>5</v>
      </c>
      <c r="C9122" s="4" t="s">
        <v>7</v>
      </c>
      <c r="D9122" s="4" t="s">
        <v>11</v>
      </c>
    </row>
    <row r="9123" spans="1:13">
      <c r="A9123" t="n">
        <v>89165</v>
      </c>
      <c r="B9123" s="50" t="n">
        <v>72</v>
      </c>
      <c r="C9123" s="7" t="n">
        <v>4</v>
      </c>
      <c r="D9123" s="7" t="n">
        <v>0</v>
      </c>
    </row>
    <row r="9124" spans="1:13">
      <c r="A9124" t="s">
        <v>4</v>
      </c>
      <c r="B9124" s="4" t="s">
        <v>5</v>
      </c>
      <c r="C9124" s="4" t="s">
        <v>14</v>
      </c>
    </row>
    <row r="9125" spans="1:13">
      <c r="A9125" t="n">
        <v>89169</v>
      </c>
      <c r="B9125" s="55" t="n">
        <v>15</v>
      </c>
      <c r="C9125" s="7" t="n">
        <v>1073741824</v>
      </c>
    </row>
    <row r="9126" spans="1:13">
      <c r="A9126" t="s">
        <v>4</v>
      </c>
      <c r="B9126" s="4" t="s">
        <v>5</v>
      </c>
      <c r="C9126" s="4" t="s">
        <v>7</v>
      </c>
    </row>
    <row r="9127" spans="1:13">
      <c r="A9127" t="n">
        <v>89174</v>
      </c>
      <c r="B9127" s="41" t="n">
        <v>64</v>
      </c>
      <c r="C9127" s="7" t="n">
        <v>3</v>
      </c>
    </row>
    <row r="9128" spans="1:13">
      <c r="A9128" t="s">
        <v>4</v>
      </c>
      <c r="B9128" s="4" t="s">
        <v>5</v>
      </c>
      <c r="C9128" s="4" t="s">
        <v>7</v>
      </c>
    </row>
    <row r="9129" spans="1:13">
      <c r="A9129" t="n">
        <v>89176</v>
      </c>
      <c r="B9129" s="36" t="n">
        <v>74</v>
      </c>
      <c r="C9129" s="7" t="n">
        <v>67</v>
      </c>
    </row>
    <row r="9130" spans="1:13">
      <c r="A9130" t="s">
        <v>4</v>
      </c>
      <c r="B9130" s="4" t="s">
        <v>5</v>
      </c>
      <c r="C9130" s="4" t="s">
        <v>7</v>
      </c>
      <c r="D9130" s="4" t="s">
        <v>7</v>
      </c>
      <c r="E9130" s="4" t="s">
        <v>11</v>
      </c>
    </row>
    <row r="9131" spans="1:13">
      <c r="A9131" t="n">
        <v>89178</v>
      </c>
      <c r="B9131" s="53" t="n">
        <v>45</v>
      </c>
      <c r="C9131" s="7" t="n">
        <v>8</v>
      </c>
      <c r="D9131" s="7" t="n">
        <v>1</v>
      </c>
      <c r="E9131" s="7" t="n">
        <v>0</v>
      </c>
    </row>
    <row r="9132" spans="1:13">
      <c r="A9132" t="s">
        <v>4</v>
      </c>
      <c r="B9132" s="4" t="s">
        <v>5</v>
      </c>
      <c r="C9132" s="4" t="s">
        <v>11</v>
      </c>
    </row>
    <row r="9133" spans="1:13">
      <c r="A9133" t="n">
        <v>89183</v>
      </c>
      <c r="B9133" s="13" t="n">
        <v>13</v>
      </c>
      <c r="C9133" s="7" t="n">
        <v>6409</v>
      </c>
    </row>
    <row r="9134" spans="1:13">
      <c r="A9134" t="s">
        <v>4</v>
      </c>
      <c r="B9134" s="4" t="s">
        <v>5</v>
      </c>
      <c r="C9134" s="4" t="s">
        <v>11</v>
      </c>
    </row>
    <row r="9135" spans="1:13">
      <c r="A9135" t="n">
        <v>89186</v>
      </c>
      <c r="B9135" s="13" t="n">
        <v>13</v>
      </c>
      <c r="C9135" s="7" t="n">
        <v>6408</v>
      </c>
    </row>
    <row r="9136" spans="1:13">
      <c r="A9136" t="s">
        <v>4</v>
      </c>
      <c r="B9136" s="4" t="s">
        <v>5</v>
      </c>
      <c r="C9136" s="4" t="s">
        <v>11</v>
      </c>
    </row>
    <row r="9137" spans="1:5">
      <c r="A9137" t="n">
        <v>89189</v>
      </c>
      <c r="B9137" s="33" t="n">
        <v>12</v>
      </c>
      <c r="C9137" s="7" t="n">
        <v>6464</v>
      </c>
    </row>
    <row r="9138" spans="1:5">
      <c r="A9138" t="s">
        <v>4</v>
      </c>
      <c r="B9138" s="4" t="s">
        <v>5</v>
      </c>
      <c r="C9138" s="4" t="s">
        <v>11</v>
      </c>
    </row>
    <row r="9139" spans="1:5">
      <c r="A9139" t="n">
        <v>89192</v>
      </c>
      <c r="B9139" s="13" t="n">
        <v>13</v>
      </c>
      <c r="C9139" s="7" t="n">
        <v>6465</v>
      </c>
    </row>
    <row r="9140" spans="1:5">
      <c r="A9140" t="s">
        <v>4</v>
      </c>
      <c r="B9140" s="4" t="s">
        <v>5</v>
      </c>
      <c r="C9140" s="4" t="s">
        <v>11</v>
      </c>
    </row>
    <row r="9141" spans="1:5">
      <c r="A9141" t="n">
        <v>89195</v>
      </c>
      <c r="B9141" s="13" t="n">
        <v>13</v>
      </c>
      <c r="C9141" s="7" t="n">
        <v>6466</v>
      </c>
    </row>
    <row r="9142" spans="1:5">
      <c r="A9142" t="s">
        <v>4</v>
      </c>
      <c r="B9142" s="4" t="s">
        <v>5</v>
      </c>
      <c r="C9142" s="4" t="s">
        <v>11</v>
      </c>
    </row>
    <row r="9143" spans="1:5">
      <c r="A9143" t="n">
        <v>89198</v>
      </c>
      <c r="B9143" s="13" t="n">
        <v>13</v>
      </c>
      <c r="C9143" s="7" t="n">
        <v>6467</v>
      </c>
    </row>
    <row r="9144" spans="1:5">
      <c r="A9144" t="s">
        <v>4</v>
      </c>
      <c r="B9144" s="4" t="s">
        <v>5</v>
      </c>
      <c r="C9144" s="4" t="s">
        <v>11</v>
      </c>
    </row>
    <row r="9145" spans="1:5">
      <c r="A9145" t="n">
        <v>89201</v>
      </c>
      <c r="B9145" s="13" t="n">
        <v>13</v>
      </c>
      <c r="C9145" s="7" t="n">
        <v>6468</v>
      </c>
    </row>
    <row r="9146" spans="1:5">
      <c r="A9146" t="s">
        <v>4</v>
      </c>
      <c r="B9146" s="4" t="s">
        <v>5</v>
      </c>
      <c r="C9146" s="4" t="s">
        <v>11</v>
      </c>
    </row>
    <row r="9147" spans="1:5">
      <c r="A9147" t="n">
        <v>89204</v>
      </c>
      <c r="B9147" s="13" t="n">
        <v>13</v>
      </c>
      <c r="C9147" s="7" t="n">
        <v>6469</v>
      </c>
    </row>
    <row r="9148" spans="1:5">
      <c r="A9148" t="s">
        <v>4</v>
      </c>
      <c r="B9148" s="4" t="s">
        <v>5</v>
      </c>
      <c r="C9148" s="4" t="s">
        <v>11</v>
      </c>
    </row>
    <row r="9149" spans="1:5">
      <c r="A9149" t="n">
        <v>89207</v>
      </c>
      <c r="B9149" s="13" t="n">
        <v>13</v>
      </c>
      <c r="C9149" s="7" t="n">
        <v>6470</v>
      </c>
    </row>
    <row r="9150" spans="1:5">
      <c r="A9150" t="s">
        <v>4</v>
      </c>
      <c r="B9150" s="4" t="s">
        <v>5</v>
      </c>
      <c r="C9150" s="4" t="s">
        <v>11</v>
      </c>
    </row>
    <row r="9151" spans="1:5">
      <c r="A9151" t="n">
        <v>89210</v>
      </c>
      <c r="B9151" s="13" t="n">
        <v>13</v>
      </c>
      <c r="C9151" s="7" t="n">
        <v>6471</v>
      </c>
    </row>
    <row r="9152" spans="1:5">
      <c r="A9152" t="s">
        <v>4</v>
      </c>
      <c r="B9152" s="4" t="s">
        <v>5</v>
      </c>
      <c r="C9152" s="4" t="s">
        <v>7</v>
      </c>
    </row>
    <row r="9153" spans="1:3">
      <c r="A9153" t="n">
        <v>89213</v>
      </c>
      <c r="B9153" s="36" t="n">
        <v>74</v>
      </c>
      <c r="C9153" s="7" t="n">
        <v>18</v>
      </c>
    </row>
    <row r="9154" spans="1:3">
      <c r="A9154" t="s">
        <v>4</v>
      </c>
      <c r="B9154" s="4" t="s">
        <v>5</v>
      </c>
      <c r="C9154" s="4" t="s">
        <v>7</v>
      </c>
    </row>
    <row r="9155" spans="1:3">
      <c r="A9155" t="n">
        <v>89215</v>
      </c>
      <c r="B9155" s="36" t="n">
        <v>74</v>
      </c>
      <c r="C9155" s="7" t="n">
        <v>45</v>
      </c>
    </row>
    <row r="9156" spans="1:3">
      <c r="A9156" t="s">
        <v>4</v>
      </c>
      <c r="B9156" s="4" t="s">
        <v>5</v>
      </c>
      <c r="C9156" s="4" t="s">
        <v>11</v>
      </c>
    </row>
    <row r="9157" spans="1:3">
      <c r="A9157" t="n">
        <v>89217</v>
      </c>
      <c r="B9157" s="29" t="n">
        <v>16</v>
      </c>
      <c r="C9157" s="7" t="n">
        <v>0</v>
      </c>
    </row>
    <row r="9158" spans="1:3">
      <c r="A9158" t="s">
        <v>4</v>
      </c>
      <c r="B9158" s="4" t="s">
        <v>5</v>
      </c>
      <c r="C9158" s="4" t="s">
        <v>7</v>
      </c>
      <c r="D9158" s="4" t="s">
        <v>7</v>
      </c>
      <c r="E9158" s="4" t="s">
        <v>7</v>
      </c>
      <c r="F9158" s="4" t="s">
        <v>7</v>
      </c>
    </row>
    <row r="9159" spans="1:3">
      <c r="A9159" t="n">
        <v>89220</v>
      </c>
      <c r="B9159" s="9" t="n">
        <v>14</v>
      </c>
      <c r="C9159" s="7" t="n">
        <v>0</v>
      </c>
      <c r="D9159" s="7" t="n">
        <v>8</v>
      </c>
      <c r="E9159" s="7" t="n">
        <v>0</v>
      </c>
      <c r="F9159" s="7" t="n">
        <v>0</v>
      </c>
    </row>
    <row r="9160" spans="1:3">
      <c r="A9160" t="s">
        <v>4</v>
      </c>
      <c r="B9160" s="4" t="s">
        <v>5</v>
      </c>
      <c r="C9160" s="4" t="s">
        <v>7</v>
      </c>
      <c r="D9160" s="4" t="s">
        <v>8</v>
      </c>
    </row>
    <row r="9161" spans="1:3">
      <c r="A9161" t="n">
        <v>89225</v>
      </c>
      <c r="B9161" s="6" t="n">
        <v>2</v>
      </c>
      <c r="C9161" s="7" t="n">
        <v>11</v>
      </c>
      <c r="D9161" s="7" t="s">
        <v>21</v>
      </c>
    </row>
    <row r="9162" spans="1:3">
      <c r="A9162" t="s">
        <v>4</v>
      </c>
      <c r="B9162" s="4" t="s">
        <v>5</v>
      </c>
      <c r="C9162" s="4" t="s">
        <v>11</v>
      </c>
    </row>
    <row r="9163" spans="1:3">
      <c r="A9163" t="n">
        <v>89239</v>
      </c>
      <c r="B9163" s="29" t="n">
        <v>16</v>
      </c>
      <c r="C9163" s="7" t="n">
        <v>0</v>
      </c>
    </row>
    <row r="9164" spans="1:3">
      <c r="A9164" t="s">
        <v>4</v>
      </c>
      <c r="B9164" s="4" t="s">
        <v>5</v>
      </c>
      <c r="C9164" s="4" t="s">
        <v>7</v>
      </c>
      <c r="D9164" s="4" t="s">
        <v>8</v>
      </c>
    </row>
    <row r="9165" spans="1:3">
      <c r="A9165" t="n">
        <v>89242</v>
      </c>
      <c r="B9165" s="6" t="n">
        <v>2</v>
      </c>
      <c r="C9165" s="7" t="n">
        <v>11</v>
      </c>
      <c r="D9165" s="7" t="s">
        <v>396</v>
      </c>
    </row>
    <row r="9166" spans="1:3">
      <c r="A9166" t="s">
        <v>4</v>
      </c>
      <c r="B9166" s="4" t="s">
        <v>5</v>
      </c>
      <c r="C9166" s="4" t="s">
        <v>11</v>
      </c>
    </row>
    <row r="9167" spans="1:3">
      <c r="A9167" t="n">
        <v>89251</v>
      </c>
      <c r="B9167" s="29" t="n">
        <v>16</v>
      </c>
      <c r="C9167" s="7" t="n">
        <v>0</v>
      </c>
    </row>
    <row r="9168" spans="1:3">
      <c r="A9168" t="s">
        <v>4</v>
      </c>
      <c r="B9168" s="4" t="s">
        <v>5</v>
      </c>
      <c r="C9168" s="4" t="s">
        <v>14</v>
      </c>
    </row>
    <row r="9169" spans="1:6">
      <c r="A9169" t="n">
        <v>89254</v>
      </c>
      <c r="B9169" s="55" t="n">
        <v>15</v>
      </c>
      <c r="C9169" s="7" t="n">
        <v>2048</v>
      </c>
    </row>
    <row r="9170" spans="1:6">
      <c r="A9170" t="s">
        <v>4</v>
      </c>
      <c r="B9170" s="4" t="s">
        <v>5</v>
      </c>
      <c r="C9170" s="4" t="s">
        <v>7</v>
      </c>
      <c r="D9170" s="4" t="s">
        <v>8</v>
      </c>
    </row>
    <row r="9171" spans="1:6">
      <c r="A9171" t="n">
        <v>89259</v>
      </c>
      <c r="B9171" s="6" t="n">
        <v>2</v>
      </c>
      <c r="C9171" s="7" t="n">
        <v>10</v>
      </c>
      <c r="D9171" s="7" t="s">
        <v>397</v>
      </c>
    </row>
    <row r="9172" spans="1:6">
      <c r="A9172" t="s">
        <v>4</v>
      </c>
      <c r="B9172" s="4" t="s">
        <v>5</v>
      </c>
      <c r="C9172" s="4" t="s">
        <v>11</v>
      </c>
    </row>
    <row r="9173" spans="1:6">
      <c r="A9173" t="n">
        <v>89277</v>
      </c>
      <c r="B9173" s="29" t="n">
        <v>16</v>
      </c>
      <c r="C9173" s="7" t="n">
        <v>0</v>
      </c>
    </row>
    <row r="9174" spans="1:6">
      <c r="A9174" t="s">
        <v>4</v>
      </c>
      <c r="B9174" s="4" t="s">
        <v>5</v>
      </c>
      <c r="C9174" s="4" t="s">
        <v>7</v>
      </c>
      <c r="D9174" s="4" t="s">
        <v>8</v>
      </c>
    </row>
    <row r="9175" spans="1:6">
      <c r="A9175" t="n">
        <v>89280</v>
      </c>
      <c r="B9175" s="6" t="n">
        <v>2</v>
      </c>
      <c r="C9175" s="7" t="n">
        <v>10</v>
      </c>
      <c r="D9175" s="7" t="s">
        <v>398</v>
      </c>
    </row>
    <row r="9176" spans="1:6">
      <c r="A9176" t="s">
        <v>4</v>
      </c>
      <c r="B9176" s="4" t="s">
        <v>5</v>
      </c>
      <c r="C9176" s="4" t="s">
        <v>11</v>
      </c>
    </row>
    <row r="9177" spans="1:6">
      <c r="A9177" t="n">
        <v>89299</v>
      </c>
      <c r="B9177" s="29" t="n">
        <v>16</v>
      </c>
      <c r="C9177" s="7" t="n">
        <v>0</v>
      </c>
    </row>
    <row r="9178" spans="1:6">
      <c r="A9178" t="s">
        <v>4</v>
      </c>
      <c r="B9178" s="4" t="s">
        <v>5</v>
      </c>
      <c r="C9178" s="4" t="s">
        <v>7</v>
      </c>
      <c r="D9178" s="4" t="s">
        <v>11</v>
      </c>
      <c r="E9178" s="4" t="s">
        <v>13</v>
      </c>
    </row>
    <row r="9179" spans="1:6">
      <c r="A9179" t="n">
        <v>89302</v>
      </c>
      <c r="B9179" s="48" t="n">
        <v>58</v>
      </c>
      <c r="C9179" s="7" t="n">
        <v>100</v>
      </c>
      <c r="D9179" s="7" t="n">
        <v>300</v>
      </c>
      <c r="E9179" s="7" t="n">
        <v>1</v>
      </c>
    </row>
    <row r="9180" spans="1:6">
      <c r="A9180" t="s">
        <v>4</v>
      </c>
      <c r="B9180" s="4" t="s">
        <v>5</v>
      </c>
      <c r="C9180" s="4" t="s">
        <v>7</v>
      </c>
      <c r="D9180" s="4" t="s">
        <v>11</v>
      </c>
    </row>
    <row r="9181" spans="1:6">
      <c r="A9181" t="n">
        <v>89310</v>
      </c>
      <c r="B9181" s="48" t="n">
        <v>58</v>
      </c>
      <c r="C9181" s="7" t="n">
        <v>255</v>
      </c>
      <c r="D9181" s="7" t="n">
        <v>0</v>
      </c>
    </row>
    <row r="9182" spans="1:6">
      <c r="A9182" t="s">
        <v>4</v>
      </c>
      <c r="B9182" s="4" t="s">
        <v>5</v>
      </c>
      <c r="C9182" s="4" t="s">
        <v>7</v>
      </c>
    </row>
    <row r="9183" spans="1:6">
      <c r="A9183" t="n">
        <v>89314</v>
      </c>
      <c r="B9183" s="35" t="n">
        <v>23</v>
      </c>
      <c r="C9183" s="7" t="n">
        <v>0</v>
      </c>
    </row>
    <row r="9184" spans="1:6">
      <c r="A9184" t="s">
        <v>4</v>
      </c>
      <c r="B9184" s="4" t="s">
        <v>5</v>
      </c>
    </row>
    <row r="9185" spans="1:5">
      <c r="A9185" t="n">
        <v>89316</v>
      </c>
      <c r="B9185" s="5" t="n">
        <v>1</v>
      </c>
    </row>
    <row r="9186" spans="1:5" s="3" customFormat="1" customHeight="0">
      <c r="A9186" s="3" t="s">
        <v>2</v>
      </c>
      <c r="B9186" s="3" t="s">
        <v>883</v>
      </c>
    </row>
    <row r="9187" spans="1:5">
      <c r="A9187" t="s">
        <v>4</v>
      </c>
      <c r="B9187" s="4" t="s">
        <v>5</v>
      </c>
      <c r="C9187" s="4" t="s">
        <v>7</v>
      </c>
      <c r="D9187" s="4" t="s">
        <v>7</v>
      </c>
      <c r="E9187" s="4" t="s">
        <v>7</v>
      </c>
      <c r="F9187" s="4" t="s">
        <v>7</v>
      </c>
    </row>
    <row r="9188" spans="1:5">
      <c r="A9188" t="n">
        <v>89320</v>
      </c>
      <c r="B9188" s="9" t="n">
        <v>14</v>
      </c>
      <c r="C9188" s="7" t="n">
        <v>2</v>
      </c>
      <c r="D9188" s="7" t="n">
        <v>0</v>
      </c>
      <c r="E9188" s="7" t="n">
        <v>0</v>
      </c>
      <c r="F9188" s="7" t="n">
        <v>0</v>
      </c>
    </row>
    <row r="9189" spans="1:5">
      <c r="A9189" t="s">
        <v>4</v>
      </c>
      <c r="B9189" s="4" t="s">
        <v>5</v>
      </c>
      <c r="C9189" s="4" t="s">
        <v>7</v>
      </c>
      <c r="D9189" s="40" t="s">
        <v>168</v>
      </c>
      <c r="E9189" s="4" t="s">
        <v>5</v>
      </c>
      <c r="F9189" s="4" t="s">
        <v>7</v>
      </c>
      <c r="G9189" s="4" t="s">
        <v>11</v>
      </c>
      <c r="H9189" s="40" t="s">
        <v>169</v>
      </c>
      <c r="I9189" s="4" t="s">
        <v>7</v>
      </c>
      <c r="J9189" s="4" t="s">
        <v>14</v>
      </c>
      <c r="K9189" s="4" t="s">
        <v>7</v>
      </c>
      <c r="L9189" s="4" t="s">
        <v>7</v>
      </c>
      <c r="M9189" s="40" t="s">
        <v>168</v>
      </c>
      <c r="N9189" s="4" t="s">
        <v>5</v>
      </c>
      <c r="O9189" s="4" t="s">
        <v>7</v>
      </c>
      <c r="P9189" s="4" t="s">
        <v>11</v>
      </c>
      <c r="Q9189" s="40" t="s">
        <v>169</v>
      </c>
      <c r="R9189" s="4" t="s">
        <v>7</v>
      </c>
      <c r="S9189" s="4" t="s">
        <v>14</v>
      </c>
      <c r="T9189" s="4" t="s">
        <v>7</v>
      </c>
      <c r="U9189" s="4" t="s">
        <v>7</v>
      </c>
      <c r="V9189" s="4" t="s">
        <v>7</v>
      </c>
      <c r="W9189" s="4" t="s">
        <v>12</v>
      </c>
    </row>
    <row r="9190" spans="1:5">
      <c r="A9190" t="n">
        <v>89325</v>
      </c>
      <c r="B9190" s="11" t="n">
        <v>5</v>
      </c>
      <c r="C9190" s="7" t="n">
        <v>28</v>
      </c>
      <c r="D9190" s="40" t="s">
        <v>3</v>
      </c>
      <c r="E9190" s="8" t="n">
        <v>162</v>
      </c>
      <c r="F9190" s="7" t="n">
        <v>3</v>
      </c>
      <c r="G9190" s="7" t="n">
        <v>33200</v>
      </c>
      <c r="H9190" s="40" t="s">
        <v>3</v>
      </c>
      <c r="I9190" s="7" t="n">
        <v>0</v>
      </c>
      <c r="J9190" s="7" t="n">
        <v>1</v>
      </c>
      <c r="K9190" s="7" t="n">
        <v>2</v>
      </c>
      <c r="L9190" s="7" t="n">
        <v>28</v>
      </c>
      <c r="M9190" s="40" t="s">
        <v>3</v>
      </c>
      <c r="N9190" s="8" t="n">
        <v>162</v>
      </c>
      <c r="O9190" s="7" t="n">
        <v>3</v>
      </c>
      <c r="P9190" s="7" t="n">
        <v>33200</v>
      </c>
      <c r="Q9190" s="40" t="s">
        <v>3</v>
      </c>
      <c r="R9190" s="7" t="n">
        <v>0</v>
      </c>
      <c r="S9190" s="7" t="n">
        <v>2</v>
      </c>
      <c r="T9190" s="7" t="n">
        <v>2</v>
      </c>
      <c r="U9190" s="7" t="n">
        <v>11</v>
      </c>
      <c r="V9190" s="7" t="n">
        <v>1</v>
      </c>
      <c r="W9190" s="12" t="n">
        <f t="normal" ca="1">A9194</f>
        <v>0</v>
      </c>
    </row>
    <row r="9191" spans="1:5">
      <c r="A9191" t="s">
        <v>4</v>
      </c>
      <c r="B9191" s="4" t="s">
        <v>5</v>
      </c>
      <c r="C9191" s="4" t="s">
        <v>7</v>
      </c>
      <c r="D9191" s="4" t="s">
        <v>11</v>
      </c>
      <c r="E9191" s="4" t="s">
        <v>13</v>
      </c>
    </row>
    <row r="9192" spans="1:5">
      <c r="A9192" t="n">
        <v>89354</v>
      </c>
      <c r="B9192" s="48" t="n">
        <v>58</v>
      </c>
      <c r="C9192" s="7" t="n">
        <v>0</v>
      </c>
      <c r="D9192" s="7" t="n">
        <v>0</v>
      </c>
      <c r="E9192" s="7" t="n">
        <v>1</v>
      </c>
    </row>
    <row r="9193" spans="1:5">
      <c r="A9193" t="s">
        <v>4</v>
      </c>
      <c r="B9193" s="4" t="s">
        <v>5</v>
      </c>
      <c r="C9193" s="4" t="s">
        <v>7</v>
      </c>
      <c r="D9193" s="40" t="s">
        <v>168</v>
      </c>
      <c r="E9193" s="4" t="s">
        <v>5</v>
      </c>
      <c r="F9193" s="4" t="s">
        <v>7</v>
      </c>
      <c r="G9193" s="4" t="s">
        <v>11</v>
      </c>
      <c r="H9193" s="40" t="s">
        <v>169</v>
      </c>
      <c r="I9193" s="4" t="s">
        <v>7</v>
      </c>
      <c r="J9193" s="4" t="s">
        <v>14</v>
      </c>
      <c r="K9193" s="4" t="s">
        <v>7</v>
      </c>
      <c r="L9193" s="4" t="s">
        <v>7</v>
      </c>
      <c r="M9193" s="40" t="s">
        <v>168</v>
      </c>
      <c r="N9193" s="4" t="s">
        <v>5</v>
      </c>
      <c r="O9193" s="4" t="s">
        <v>7</v>
      </c>
      <c r="P9193" s="4" t="s">
        <v>11</v>
      </c>
      <c r="Q9193" s="40" t="s">
        <v>169</v>
      </c>
      <c r="R9193" s="4" t="s">
        <v>7</v>
      </c>
      <c r="S9193" s="4" t="s">
        <v>14</v>
      </c>
      <c r="T9193" s="4" t="s">
        <v>7</v>
      </c>
      <c r="U9193" s="4" t="s">
        <v>7</v>
      </c>
      <c r="V9193" s="4" t="s">
        <v>7</v>
      </c>
      <c r="W9193" s="4" t="s">
        <v>12</v>
      </c>
    </row>
    <row r="9194" spans="1:5">
      <c r="A9194" t="n">
        <v>89362</v>
      </c>
      <c r="B9194" s="11" t="n">
        <v>5</v>
      </c>
      <c r="C9194" s="7" t="n">
        <v>28</v>
      </c>
      <c r="D9194" s="40" t="s">
        <v>3</v>
      </c>
      <c r="E9194" s="8" t="n">
        <v>162</v>
      </c>
      <c r="F9194" s="7" t="n">
        <v>3</v>
      </c>
      <c r="G9194" s="7" t="n">
        <v>33200</v>
      </c>
      <c r="H9194" s="40" t="s">
        <v>3</v>
      </c>
      <c r="I9194" s="7" t="n">
        <v>0</v>
      </c>
      <c r="J9194" s="7" t="n">
        <v>1</v>
      </c>
      <c r="K9194" s="7" t="n">
        <v>3</v>
      </c>
      <c r="L9194" s="7" t="n">
        <v>28</v>
      </c>
      <c r="M9194" s="40" t="s">
        <v>3</v>
      </c>
      <c r="N9194" s="8" t="n">
        <v>162</v>
      </c>
      <c r="O9194" s="7" t="n">
        <v>3</v>
      </c>
      <c r="P9194" s="7" t="n">
        <v>33200</v>
      </c>
      <c r="Q9194" s="40" t="s">
        <v>3</v>
      </c>
      <c r="R9194" s="7" t="n">
        <v>0</v>
      </c>
      <c r="S9194" s="7" t="n">
        <v>2</v>
      </c>
      <c r="T9194" s="7" t="n">
        <v>3</v>
      </c>
      <c r="U9194" s="7" t="n">
        <v>9</v>
      </c>
      <c r="V9194" s="7" t="n">
        <v>1</v>
      </c>
      <c r="W9194" s="12" t="n">
        <f t="normal" ca="1">A9204</f>
        <v>0</v>
      </c>
    </row>
    <row r="9195" spans="1:5">
      <c r="A9195" t="s">
        <v>4</v>
      </c>
      <c r="B9195" s="4" t="s">
        <v>5</v>
      </c>
      <c r="C9195" s="4" t="s">
        <v>7</v>
      </c>
      <c r="D9195" s="40" t="s">
        <v>168</v>
      </c>
      <c r="E9195" s="4" t="s">
        <v>5</v>
      </c>
      <c r="F9195" s="4" t="s">
        <v>11</v>
      </c>
      <c r="G9195" s="4" t="s">
        <v>7</v>
      </c>
      <c r="H9195" s="4" t="s">
        <v>7</v>
      </c>
      <c r="I9195" s="4" t="s">
        <v>8</v>
      </c>
      <c r="J9195" s="40" t="s">
        <v>169</v>
      </c>
      <c r="K9195" s="4" t="s">
        <v>7</v>
      </c>
      <c r="L9195" s="4" t="s">
        <v>7</v>
      </c>
      <c r="M9195" s="40" t="s">
        <v>168</v>
      </c>
      <c r="N9195" s="4" t="s">
        <v>5</v>
      </c>
      <c r="O9195" s="4" t="s">
        <v>7</v>
      </c>
      <c r="P9195" s="40" t="s">
        <v>169</v>
      </c>
      <c r="Q9195" s="4" t="s">
        <v>7</v>
      </c>
      <c r="R9195" s="4" t="s">
        <v>14</v>
      </c>
      <c r="S9195" s="4" t="s">
        <v>7</v>
      </c>
      <c r="T9195" s="4" t="s">
        <v>7</v>
      </c>
      <c r="U9195" s="4" t="s">
        <v>7</v>
      </c>
      <c r="V9195" s="40" t="s">
        <v>168</v>
      </c>
      <c r="W9195" s="4" t="s">
        <v>5</v>
      </c>
      <c r="X9195" s="4" t="s">
        <v>7</v>
      </c>
      <c r="Y9195" s="40" t="s">
        <v>169</v>
      </c>
      <c r="Z9195" s="4" t="s">
        <v>7</v>
      </c>
      <c r="AA9195" s="4" t="s">
        <v>14</v>
      </c>
      <c r="AB9195" s="4" t="s">
        <v>7</v>
      </c>
      <c r="AC9195" s="4" t="s">
        <v>7</v>
      </c>
      <c r="AD9195" s="4" t="s">
        <v>7</v>
      </c>
      <c r="AE9195" s="4" t="s">
        <v>12</v>
      </c>
    </row>
    <row r="9196" spans="1:5">
      <c r="A9196" t="n">
        <v>89391</v>
      </c>
      <c r="B9196" s="11" t="n">
        <v>5</v>
      </c>
      <c r="C9196" s="7" t="n">
        <v>28</v>
      </c>
      <c r="D9196" s="40" t="s">
        <v>3</v>
      </c>
      <c r="E9196" s="37" t="n">
        <v>47</v>
      </c>
      <c r="F9196" s="7" t="n">
        <v>61456</v>
      </c>
      <c r="G9196" s="7" t="n">
        <v>2</v>
      </c>
      <c r="H9196" s="7" t="n">
        <v>0</v>
      </c>
      <c r="I9196" s="7" t="s">
        <v>369</v>
      </c>
      <c r="J9196" s="40" t="s">
        <v>3</v>
      </c>
      <c r="K9196" s="7" t="n">
        <v>8</v>
      </c>
      <c r="L9196" s="7" t="n">
        <v>28</v>
      </c>
      <c r="M9196" s="40" t="s">
        <v>3</v>
      </c>
      <c r="N9196" s="36" t="n">
        <v>74</v>
      </c>
      <c r="O9196" s="7" t="n">
        <v>65</v>
      </c>
      <c r="P9196" s="40" t="s">
        <v>3</v>
      </c>
      <c r="Q9196" s="7" t="n">
        <v>0</v>
      </c>
      <c r="R9196" s="7" t="n">
        <v>1</v>
      </c>
      <c r="S9196" s="7" t="n">
        <v>3</v>
      </c>
      <c r="T9196" s="7" t="n">
        <v>9</v>
      </c>
      <c r="U9196" s="7" t="n">
        <v>28</v>
      </c>
      <c r="V9196" s="40" t="s">
        <v>3</v>
      </c>
      <c r="W9196" s="36" t="n">
        <v>74</v>
      </c>
      <c r="X9196" s="7" t="n">
        <v>65</v>
      </c>
      <c r="Y9196" s="40" t="s">
        <v>3</v>
      </c>
      <c r="Z9196" s="7" t="n">
        <v>0</v>
      </c>
      <c r="AA9196" s="7" t="n">
        <v>2</v>
      </c>
      <c r="AB9196" s="7" t="n">
        <v>3</v>
      </c>
      <c r="AC9196" s="7" t="n">
        <v>9</v>
      </c>
      <c r="AD9196" s="7" t="n">
        <v>1</v>
      </c>
      <c r="AE9196" s="12" t="n">
        <f t="normal" ca="1">A9200</f>
        <v>0</v>
      </c>
    </row>
    <row r="9197" spans="1:5">
      <c r="A9197" t="s">
        <v>4</v>
      </c>
      <c r="B9197" s="4" t="s">
        <v>5</v>
      </c>
      <c r="C9197" s="4" t="s">
        <v>11</v>
      </c>
      <c r="D9197" s="4" t="s">
        <v>7</v>
      </c>
      <c r="E9197" s="4" t="s">
        <v>7</v>
      </c>
      <c r="F9197" s="4" t="s">
        <v>8</v>
      </c>
    </row>
    <row r="9198" spans="1:5">
      <c r="A9198" t="n">
        <v>89439</v>
      </c>
      <c r="B9198" s="37" t="n">
        <v>47</v>
      </c>
      <c r="C9198" s="7" t="n">
        <v>61456</v>
      </c>
      <c r="D9198" s="7" t="n">
        <v>0</v>
      </c>
      <c r="E9198" s="7" t="n">
        <v>0</v>
      </c>
      <c r="F9198" s="7" t="s">
        <v>370</v>
      </c>
    </row>
    <row r="9199" spans="1:5">
      <c r="A9199" t="s">
        <v>4</v>
      </c>
      <c r="B9199" s="4" t="s">
        <v>5</v>
      </c>
      <c r="C9199" s="4" t="s">
        <v>7</v>
      </c>
      <c r="D9199" s="4" t="s">
        <v>11</v>
      </c>
      <c r="E9199" s="4" t="s">
        <v>13</v>
      </c>
    </row>
    <row r="9200" spans="1:5">
      <c r="A9200" t="n">
        <v>89452</v>
      </c>
      <c r="B9200" s="48" t="n">
        <v>58</v>
      </c>
      <c r="C9200" s="7" t="n">
        <v>0</v>
      </c>
      <c r="D9200" s="7" t="n">
        <v>300</v>
      </c>
      <c r="E9200" s="7" t="n">
        <v>1</v>
      </c>
    </row>
    <row r="9201" spans="1:31">
      <c r="A9201" t="s">
        <v>4</v>
      </c>
      <c r="B9201" s="4" t="s">
        <v>5</v>
      </c>
      <c r="C9201" s="4" t="s">
        <v>7</v>
      </c>
      <c r="D9201" s="4" t="s">
        <v>11</v>
      </c>
    </row>
    <row r="9202" spans="1:31">
      <c r="A9202" t="n">
        <v>89460</v>
      </c>
      <c r="B9202" s="48" t="n">
        <v>58</v>
      </c>
      <c r="C9202" s="7" t="n">
        <v>255</v>
      </c>
      <c r="D9202" s="7" t="n">
        <v>0</v>
      </c>
    </row>
    <row r="9203" spans="1:31">
      <c r="A9203" t="s">
        <v>4</v>
      </c>
      <c r="B9203" s="4" t="s">
        <v>5</v>
      </c>
      <c r="C9203" s="4" t="s">
        <v>7</v>
      </c>
      <c r="D9203" s="4" t="s">
        <v>7</v>
      </c>
      <c r="E9203" s="4" t="s">
        <v>7</v>
      </c>
      <c r="F9203" s="4" t="s">
        <v>7</v>
      </c>
    </row>
    <row r="9204" spans="1:31">
      <c r="A9204" t="n">
        <v>89464</v>
      </c>
      <c r="B9204" s="9" t="n">
        <v>14</v>
      </c>
      <c r="C9204" s="7" t="n">
        <v>0</v>
      </c>
      <c r="D9204" s="7" t="n">
        <v>0</v>
      </c>
      <c r="E9204" s="7" t="n">
        <v>0</v>
      </c>
      <c r="F9204" s="7" t="n">
        <v>64</v>
      </c>
    </row>
    <row r="9205" spans="1:31">
      <c r="A9205" t="s">
        <v>4</v>
      </c>
      <c r="B9205" s="4" t="s">
        <v>5</v>
      </c>
      <c r="C9205" s="4" t="s">
        <v>7</v>
      </c>
      <c r="D9205" s="4" t="s">
        <v>11</v>
      </c>
    </row>
    <row r="9206" spans="1:31">
      <c r="A9206" t="n">
        <v>89469</v>
      </c>
      <c r="B9206" s="30" t="n">
        <v>22</v>
      </c>
      <c r="C9206" s="7" t="n">
        <v>0</v>
      </c>
      <c r="D9206" s="7" t="n">
        <v>33200</v>
      </c>
    </row>
    <row r="9207" spans="1:31">
      <c r="A9207" t="s">
        <v>4</v>
      </c>
      <c r="B9207" s="4" t="s">
        <v>5</v>
      </c>
      <c r="C9207" s="4" t="s">
        <v>7</v>
      </c>
      <c r="D9207" s="4" t="s">
        <v>11</v>
      </c>
    </row>
    <row r="9208" spans="1:31">
      <c r="A9208" t="n">
        <v>89473</v>
      </c>
      <c r="B9208" s="48" t="n">
        <v>58</v>
      </c>
      <c r="C9208" s="7" t="n">
        <v>5</v>
      </c>
      <c r="D9208" s="7" t="n">
        <v>300</v>
      </c>
    </row>
    <row r="9209" spans="1:31">
      <c r="A9209" t="s">
        <v>4</v>
      </c>
      <c r="B9209" s="4" t="s">
        <v>5</v>
      </c>
      <c r="C9209" s="4" t="s">
        <v>13</v>
      </c>
      <c r="D9209" s="4" t="s">
        <v>11</v>
      </c>
    </row>
    <row r="9210" spans="1:31">
      <c r="A9210" t="n">
        <v>89477</v>
      </c>
      <c r="B9210" s="49" t="n">
        <v>103</v>
      </c>
      <c r="C9210" s="7" t="n">
        <v>0</v>
      </c>
      <c r="D9210" s="7" t="n">
        <v>300</v>
      </c>
    </row>
    <row r="9211" spans="1:31">
      <c r="A9211" t="s">
        <v>4</v>
      </c>
      <c r="B9211" s="4" t="s">
        <v>5</v>
      </c>
      <c r="C9211" s="4" t="s">
        <v>7</v>
      </c>
    </row>
    <row r="9212" spans="1:31">
      <c r="A9212" t="n">
        <v>89484</v>
      </c>
      <c r="B9212" s="41" t="n">
        <v>64</v>
      </c>
      <c r="C9212" s="7" t="n">
        <v>7</v>
      </c>
    </row>
    <row r="9213" spans="1:31">
      <c r="A9213" t="s">
        <v>4</v>
      </c>
      <c r="B9213" s="4" t="s">
        <v>5</v>
      </c>
      <c r="C9213" s="4" t="s">
        <v>7</v>
      </c>
      <c r="D9213" s="4" t="s">
        <v>11</v>
      </c>
    </row>
    <row r="9214" spans="1:31">
      <c r="A9214" t="n">
        <v>89486</v>
      </c>
      <c r="B9214" s="50" t="n">
        <v>72</v>
      </c>
      <c r="C9214" s="7" t="n">
        <v>5</v>
      </c>
      <c r="D9214" s="7" t="n">
        <v>0</v>
      </c>
    </row>
    <row r="9215" spans="1:31">
      <c r="A9215" t="s">
        <v>4</v>
      </c>
      <c r="B9215" s="4" t="s">
        <v>5</v>
      </c>
      <c r="C9215" s="4" t="s">
        <v>7</v>
      </c>
      <c r="D9215" s="40" t="s">
        <v>168</v>
      </c>
      <c r="E9215" s="4" t="s">
        <v>5</v>
      </c>
      <c r="F9215" s="4" t="s">
        <v>7</v>
      </c>
      <c r="G9215" s="4" t="s">
        <v>11</v>
      </c>
      <c r="H9215" s="40" t="s">
        <v>169</v>
      </c>
      <c r="I9215" s="4" t="s">
        <v>7</v>
      </c>
      <c r="J9215" s="4" t="s">
        <v>14</v>
      </c>
      <c r="K9215" s="4" t="s">
        <v>7</v>
      </c>
      <c r="L9215" s="4" t="s">
        <v>7</v>
      </c>
      <c r="M9215" s="4" t="s">
        <v>12</v>
      </c>
    </row>
    <row r="9216" spans="1:31">
      <c r="A9216" t="n">
        <v>89490</v>
      </c>
      <c r="B9216" s="11" t="n">
        <v>5</v>
      </c>
      <c r="C9216" s="7" t="n">
        <v>28</v>
      </c>
      <c r="D9216" s="40" t="s">
        <v>3</v>
      </c>
      <c r="E9216" s="8" t="n">
        <v>162</v>
      </c>
      <c r="F9216" s="7" t="n">
        <v>4</v>
      </c>
      <c r="G9216" s="7" t="n">
        <v>33200</v>
      </c>
      <c r="H9216" s="40" t="s">
        <v>3</v>
      </c>
      <c r="I9216" s="7" t="n">
        <v>0</v>
      </c>
      <c r="J9216" s="7" t="n">
        <v>1</v>
      </c>
      <c r="K9216" s="7" t="n">
        <v>2</v>
      </c>
      <c r="L9216" s="7" t="n">
        <v>1</v>
      </c>
      <c r="M9216" s="12" t="n">
        <f t="normal" ca="1">A9222</f>
        <v>0</v>
      </c>
    </row>
    <row r="9217" spans="1:13">
      <c r="A9217" t="s">
        <v>4</v>
      </c>
      <c r="B9217" s="4" t="s">
        <v>5</v>
      </c>
      <c r="C9217" s="4" t="s">
        <v>7</v>
      </c>
      <c r="D9217" s="4" t="s">
        <v>8</v>
      </c>
    </row>
    <row r="9218" spans="1:13">
      <c r="A9218" t="n">
        <v>89507</v>
      </c>
      <c r="B9218" s="6" t="n">
        <v>2</v>
      </c>
      <c r="C9218" s="7" t="n">
        <v>10</v>
      </c>
      <c r="D9218" s="7" t="s">
        <v>371</v>
      </c>
    </row>
    <row r="9219" spans="1:13">
      <c r="A9219" t="s">
        <v>4</v>
      </c>
      <c r="B9219" s="4" t="s">
        <v>5</v>
      </c>
      <c r="C9219" s="4" t="s">
        <v>11</v>
      </c>
    </row>
    <row r="9220" spans="1:13">
      <c r="A9220" t="n">
        <v>89524</v>
      </c>
      <c r="B9220" s="29" t="n">
        <v>16</v>
      </c>
      <c r="C9220" s="7" t="n">
        <v>0</v>
      </c>
    </row>
    <row r="9221" spans="1:13">
      <c r="A9221" t="s">
        <v>4</v>
      </c>
      <c r="B9221" s="4" t="s">
        <v>5</v>
      </c>
      <c r="C9221" s="4" t="s">
        <v>11</v>
      </c>
    </row>
    <row r="9222" spans="1:13">
      <c r="A9222" t="n">
        <v>89527</v>
      </c>
      <c r="B9222" s="78" t="n">
        <v>143</v>
      </c>
      <c r="C9222" s="7" t="n">
        <v>11</v>
      </c>
    </row>
    <row r="9223" spans="1:13">
      <c r="A9223" t="s">
        <v>4</v>
      </c>
      <c r="B9223" s="4" t="s">
        <v>5</v>
      </c>
      <c r="C9223" s="4" t="s">
        <v>7</v>
      </c>
      <c r="D9223" s="4" t="s">
        <v>11</v>
      </c>
      <c r="E9223" s="4" t="s">
        <v>11</v>
      </c>
      <c r="F9223" s="4" t="s">
        <v>11</v>
      </c>
      <c r="G9223" s="4" t="s">
        <v>11</v>
      </c>
      <c r="H9223" s="4" t="s">
        <v>11</v>
      </c>
      <c r="I9223" s="4" t="s">
        <v>11</v>
      </c>
      <c r="J9223" s="4" t="s">
        <v>11</v>
      </c>
      <c r="K9223" s="4" t="s">
        <v>11</v>
      </c>
      <c r="L9223" s="4" t="s">
        <v>11</v>
      </c>
      <c r="M9223" s="4" t="s">
        <v>11</v>
      </c>
      <c r="N9223" s="4" t="s">
        <v>14</v>
      </c>
      <c r="O9223" s="4" t="s">
        <v>14</v>
      </c>
      <c r="P9223" s="4" t="s">
        <v>14</v>
      </c>
      <c r="Q9223" s="4" t="s">
        <v>14</v>
      </c>
      <c r="R9223" s="4" t="s">
        <v>7</v>
      </c>
      <c r="S9223" s="4" t="s">
        <v>8</v>
      </c>
    </row>
    <row r="9224" spans="1:13">
      <c r="A9224" t="n">
        <v>89530</v>
      </c>
      <c r="B9224" s="79" t="n">
        <v>75</v>
      </c>
      <c r="C9224" s="7" t="n">
        <v>0</v>
      </c>
      <c r="D9224" s="7" t="n">
        <v>0</v>
      </c>
      <c r="E9224" s="7" t="n">
        <v>0</v>
      </c>
      <c r="F9224" s="7" t="n">
        <v>1024</v>
      </c>
      <c r="G9224" s="7" t="n">
        <v>720</v>
      </c>
      <c r="H9224" s="7" t="n">
        <v>226</v>
      </c>
      <c r="I9224" s="7" t="n">
        <v>40</v>
      </c>
      <c r="J9224" s="7" t="n">
        <v>0</v>
      </c>
      <c r="K9224" s="7" t="n">
        <v>0</v>
      </c>
      <c r="L9224" s="7" t="n">
        <v>1024</v>
      </c>
      <c r="M9224" s="7" t="n">
        <v>720</v>
      </c>
      <c r="N9224" s="7" t="n">
        <v>1065353216</v>
      </c>
      <c r="O9224" s="7" t="n">
        <v>1065353216</v>
      </c>
      <c r="P9224" s="7" t="n">
        <v>1065353216</v>
      </c>
      <c r="Q9224" s="7" t="n">
        <v>0</v>
      </c>
      <c r="R9224" s="7" t="n">
        <v>1</v>
      </c>
      <c r="S9224" s="7" t="s">
        <v>884</v>
      </c>
    </row>
    <row r="9225" spans="1:13">
      <c r="A9225" t="s">
        <v>4</v>
      </c>
      <c r="B9225" s="4" t="s">
        <v>5</v>
      </c>
      <c r="C9225" s="4" t="s">
        <v>11</v>
      </c>
      <c r="D9225" s="4" t="s">
        <v>14</v>
      </c>
    </row>
    <row r="9226" spans="1:13">
      <c r="A9226" t="n">
        <v>89584</v>
      </c>
      <c r="B9226" s="25" t="n">
        <v>43</v>
      </c>
      <c r="C9226" s="7" t="n">
        <v>61456</v>
      </c>
      <c r="D9226" s="7" t="n">
        <v>1</v>
      </c>
    </row>
    <row r="9227" spans="1:13">
      <c r="A9227" t="s">
        <v>4</v>
      </c>
      <c r="B9227" s="4" t="s">
        <v>5</v>
      </c>
      <c r="C9227" s="4" t="s">
        <v>11</v>
      </c>
      <c r="D9227" s="4" t="s">
        <v>7</v>
      </c>
      <c r="E9227" s="4" t="s">
        <v>7</v>
      </c>
      <c r="F9227" s="4" t="s">
        <v>8</v>
      </c>
    </row>
    <row r="9228" spans="1:13">
      <c r="A9228" t="n">
        <v>89591</v>
      </c>
      <c r="B9228" s="28" t="n">
        <v>20</v>
      </c>
      <c r="C9228" s="7" t="n">
        <v>0</v>
      </c>
      <c r="D9228" s="7" t="n">
        <v>3</v>
      </c>
      <c r="E9228" s="7" t="n">
        <v>10</v>
      </c>
      <c r="F9228" s="7" t="s">
        <v>374</v>
      </c>
    </row>
    <row r="9229" spans="1:13">
      <c r="A9229" t="s">
        <v>4</v>
      </c>
      <c r="B9229" s="4" t="s">
        <v>5</v>
      </c>
      <c r="C9229" s="4" t="s">
        <v>11</v>
      </c>
    </row>
    <row r="9230" spans="1:13">
      <c r="A9230" t="n">
        <v>89609</v>
      </c>
      <c r="B9230" s="29" t="n">
        <v>16</v>
      </c>
      <c r="C9230" s="7" t="n">
        <v>0</v>
      </c>
    </row>
    <row r="9231" spans="1:13">
      <c r="A9231" t="s">
        <v>4</v>
      </c>
      <c r="B9231" s="4" t="s">
        <v>5</v>
      </c>
      <c r="C9231" s="4" t="s">
        <v>11</v>
      </c>
      <c r="D9231" s="4" t="s">
        <v>7</v>
      </c>
      <c r="E9231" s="4" t="s">
        <v>7</v>
      </c>
      <c r="F9231" s="4" t="s">
        <v>8</v>
      </c>
    </row>
    <row r="9232" spans="1:13">
      <c r="A9232" t="n">
        <v>89612</v>
      </c>
      <c r="B9232" s="28" t="n">
        <v>20</v>
      </c>
      <c r="C9232" s="7" t="n">
        <v>5710</v>
      </c>
      <c r="D9232" s="7" t="n">
        <v>3</v>
      </c>
      <c r="E9232" s="7" t="n">
        <v>10</v>
      </c>
      <c r="F9232" s="7" t="s">
        <v>374</v>
      </c>
    </row>
    <row r="9233" spans="1:19">
      <c r="A9233" t="s">
        <v>4</v>
      </c>
      <c r="B9233" s="4" t="s">
        <v>5</v>
      </c>
      <c r="C9233" s="4" t="s">
        <v>11</v>
      </c>
    </row>
    <row r="9234" spans="1:19">
      <c r="A9234" t="n">
        <v>89630</v>
      </c>
      <c r="B9234" s="29" t="n">
        <v>16</v>
      </c>
      <c r="C9234" s="7" t="n">
        <v>0</v>
      </c>
    </row>
    <row r="9235" spans="1:19">
      <c r="A9235" t="s">
        <v>4</v>
      </c>
      <c r="B9235" s="4" t="s">
        <v>5</v>
      </c>
      <c r="C9235" s="4" t="s">
        <v>7</v>
      </c>
      <c r="D9235" s="4" t="s">
        <v>11</v>
      </c>
      <c r="E9235" s="4" t="s">
        <v>7</v>
      </c>
      <c r="F9235" s="4" t="s">
        <v>8</v>
      </c>
      <c r="G9235" s="4" t="s">
        <v>8</v>
      </c>
      <c r="H9235" s="4" t="s">
        <v>8</v>
      </c>
      <c r="I9235" s="4" t="s">
        <v>8</v>
      </c>
      <c r="J9235" s="4" t="s">
        <v>8</v>
      </c>
      <c r="K9235" s="4" t="s">
        <v>8</v>
      </c>
      <c r="L9235" s="4" t="s">
        <v>8</v>
      </c>
      <c r="M9235" s="4" t="s">
        <v>8</v>
      </c>
      <c r="N9235" s="4" t="s">
        <v>8</v>
      </c>
      <c r="O9235" s="4" t="s">
        <v>8</v>
      </c>
      <c r="P9235" s="4" t="s">
        <v>8</v>
      </c>
      <c r="Q9235" s="4" t="s">
        <v>8</v>
      </c>
      <c r="R9235" s="4" t="s">
        <v>8</v>
      </c>
      <c r="S9235" s="4" t="s">
        <v>8</v>
      </c>
      <c r="T9235" s="4" t="s">
        <v>8</v>
      </c>
      <c r="U9235" s="4" t="s">
        <v>8</v>
      </c>
    </row>
    <row r="9236" spans="1:19">
      <c r="A9236" t="n">
        <v>89633</v>
      </c>
      <c r="B9236" s="23" t="n">
        <v>36</v>
      </c>
      <c r="C9236" s="7" t="n">
        <v>8</v>
      </c>
      <c r="D9236" s="7" t="n">
        <v>0</v>
      </c>
      <c r="E9236" s="7" t="n">
        <v>0</v>
      </c>
      <c r="F9236" s="7" t="s">
        <v>885</v>
      </c>
      <c r="G9236" s="7" t="s">
        <v>22</v>
      </c>
      <c r="H9236" s="7" t="s">
        <v>22</v>
      </c>
      <c r="I9236" s="7" t="s">
        <v>22</v>
      </c>
      <c r="J9236" s="7" t="s">
        <v>22</v>
      </c>
      <c r="K9236" s="7" t="s">
        <v>22</v>
      </c>
      <c r="L9236" s="7" t="s">
        <v>22</v>
      </c>
      <c r="M9236" s="7" t="s">
        <v>22</v>
      </c>
      <c r="N9236" s="7" t="s">
        <v>22</v>
      </c>
      <c r="O9236" s="7" t="s">
        <v>22</v>
      </c>
      <c r="P9236" s="7" t="s">
        <v>22</v>
      </c>
      <c r="Q9236" s="7" t="s">
        <v>22</v>
      </c>
      <c r="R9236" s="7" t="s">
        <v>22</v>
      </c>
      <c r="S9236" s="7" t="s">
        <v>22</v>
      </c>
      <c r="T9236" s="7" t="s">
        <v>22</v>
      </c>
      <c r="U9236" s="7" t="s">
        <v>22</v>
      </c>
    </row>
    <row r="9237" spans="1:19">
      <c r="A9237" t="s">
        <v>4</v>
      </c>
      <c r="B9237" s="4" t="s">
        <v>5</v>
      </c>
      <c r="C9237" s="4" t="s">
        <v>11</v>
      </c>
      <c r="D9237" s="4" t="s">
        <v>13</v>
      </c>
      <c r="E9237" s="4" t="s">
        <v>13</v>
      </c>
      <c r="F9237" s="4" t="s">
        <v>13</v>
      </c>
      <c r="G9237" s="4" t="s">
        <v>13</v>
      </c>
    </row>
    <row r="9238" spans="1:19">
      <c r="A9238" t="n">
        <v>89667</v>
      </c>
      <c r="B9238" s="22" t="n">
        <v>46</v>
      </c>
      <c r="C9238" s="7" t="n">
        <v>0</v>
      </c>
      <c r="D9238" s="7" t="n">
        <v>-14.0299997329712</v>
      </c>
      <c r="E9238" s="7" t="n">
        <v>0</v>
      </c>
      <c r="F9238" s="7" t="n">
        <v>-31.2999992370605</v>
      </c>
      <c r="G9238" s="7" t="n">
        <v>185.899993896484</v>
      </c>
    </row>
    <row r="9239" spans="1:19">
      <c r="A9239" t="s">
        <v>4</v>
      </c>
      <c r="B9239" s="4" t="s">
        <v>5</v>
      </c>
      <c r="C9239" s="4" t="s">
        <v>7</v>
      </c>
    </row>
    <row r="9240" spans="1:19">
      <c r="A9240" t="n">
        <v>89686</v>
      </c>
      <c r="B9240" s="36" t="n">
        <v>74</v>
      </c>
      <c r="C9240" s="7" t="n">
        <v>18</v>
      </c>
    </row>
    <row r="9241" spans="1:19">
      <c r="A9241" t="s">
        <v>4</v>
      </c>
      <c r="B9241" s="4" t="s">
        <v>5</v>
      </c>
      <c r="C9241" s="4" t="s">
        <v>7</v>
      </c>
      <c r="D9241" s="4" t="s">
        <v>7</v>
      </c>
      <c r="E9241" s="4" t="s">
        <v>13</v>
      </c>
      <c r="F9241" s="4" t="s">
        <v>13</v>
      </c>
      <c r="G9241" s="4" t="s">
        <v>13</v>
      </c>
      <c r="H9241" s="4" t="s">
        <v>11</v>
      </c>
    </row>
    <row r="9242" spans="1:19">
      <c r="A9242" t="n">
        <v>89688</v>
      </c>
      <c r="B9242" s="53" t="n">
        <v>45</v>
      </c>
      <c r="C9242" s="7" t="n">
        <v>2</v>
      </c>
      <c r="D9242" s="7" t="n">
        <v>3</v>
      </c>
      <c r="E9242" s="7" t="n">
        <v>-14.0699996948242</v>
      </c>
      <c r="F9242" s="7" t="n">
        <v>1.53999996185303</v>
      </c>
      <c r="G9242" s="7" t="n">
        <v>-32.189998626709</v>
      </c>
      <c r="H9242" s="7" t="n">
        <v>0</v>
      </c>
    </row>
    <row r="9243" spans="1:19">
      <c r="A9243" t="s">
        <v>4</v>
      </c>
      <c r="B9243" s="4" t="s">
        <v>5</v>
      </c>
      <c r="C9243" s="4" t="s">
        <v>7</v>
      </c>
      <c r="D9243" s="4" t="s">
        <v>7</v>
      </c>
      <c r="E9243" s="4" t="s">
        <v>13</v>
      </c>
      <c r="F9243" s="4" t="s">
        <v>13</v>
      </c>
      <c r="G9243" s="4" t="s">
        <v>13</v>
      </c>
      <c r="H9243" s="4" t="s">
        <v>11</v>
      </c>
      <c r="I9243" s="4" t="s">
        <v>7</v>
      </c>
    </row>
    <row r="9244" spans="1:19">
      <c r="A9244" t="n">
        <v>89705</v>
      </c>
      <c r="B9244" s="53" t="n">
        <v>45</v>
      </c>
      <c r="C9244" s="7" t="n">
        <v>4</v>
      </c>
      <c r="D9244" s="7" t="n">
        <v>3</v>
      </c>
      <c r="E9244" s="7" t="n">
        <v>6.32000017166138</v>
      </c>
      <c r="F9244" s="7" t="n">
        <v>42.8600006103516</v>
      </c>
      <c r="G9244" s="7" t="n">
        <v>0</v>
      </c>
      <c r="H9244" s="7" t="n">
        <v>0</v>
      </c>
      <c r="I9244" s="7" t="n">
        <v>1</v>
      </c>
    </row>
    <row r="9245" spans="1:19">
      <c r="A9245" t="s">
        <v>4</v>
      </c>
      <c r="B9245" s="4" t="s">
        <v>5</v>
      </c>
      <c r="C9245" s="4" t="s">
        <v>7</v>
      </c>
      <c r="D9245" s="4" t="s">
        <v>7</v>
      </c>
      <c r="E9245" s="4" t="s">
        <v>13</v>
      </c>
      <c r="F9245" s="4" t="s">
        <v>11</v>
      </c>
    </row>
    <row r="9246" spans="1:19">
      <c r="A9246" t="n">
        <v>89723</v>
      </c>
      <c r="B9246" s="53" t="n">
        <v>45</v>
      </c>
      <c r="C9246" s="7" t="n">
        <v>5</v>
      </c>
      <c r="D9246" s="7" t="n">
        <v>3</v>
      </c>
      <c r="E9246" s="7" t="n">
        <v>3.90000009536743</v>
      </c>
      <c r="F9246" s="7" t="n">
        <v>0</v>
      </c>
    </row>
    <row r="9247" spans="1:19">
      <c r="A9247" t="s">
        <v>4</v>
      </c>
      <c r="B9247" s="4" t="s">
        <v>5</v>
      </c>
      <c r="C9247" s="4" t="s">
        <v>7</v>
      </c>
      <c r="D9247" s="4" t="s">
        <v>7</v>
      </c>
      <c r="E9247" s="4" t="s">
        <v>13</v>
      </c>
      <c r="F9247" s="4" t="s">
        <v>11</v>
      </c>
    </row>
    <row r="9248" spans="1:19">
      <c r="A9248" t="n">
        <v>89732</v>
      </c>
      <c r="B9248" s="53" t="n">
        <v>45</v>
      </c>
      <c r="C9248" s="7" t="n">
        <v>11</v>
      </c>
      <c r="D9248" s="7" t="n">
        <v>3</v>
      </c>
      <c r="E9248" s="7" t="n">
        <v>34</v>
      </c>
      <c r="F9248" s="7" t="n">
        <v>0</v>
      </c>
    </row>
    <row r="9249" spans="1:21">
      <c r="A9249" t="s">
        <v>4</v>
      </c>
      <c r="B9249" s="4" t="s">
        <v>5</v>
      </c>
      <c r="C9249" s="4" t="s">
        <v>7</v>
      </c>
      <c r="D9249" s="4" t="s">
        <v>7</v>
      </c>
      <c r="E9249" s="4" t="s">
        <v>13</v>
      </c>
      <c r="F9249" s="4" t="s">
        <v>11</v>
      </c>
    </row>
    <row r="9250" spans="1:21">
      <c r="A9250" t="n">
        <v>89741</v>
      </c>
      <c r="B9250" s="53" t="n">
        <v>45</v>
      </c>
      <c r="C9250" s="7" t="n">
        <v>5</v>
      </c>
      <c r="D9250" s="7" t="n">
        <v>3</v>
      </c>
      <c r="E9250" s="7" t="n">
        <v>3.59999990463257</v>
      </c>
      <c r="F9250" s="7" t="n">
        <v>2000</v>
      </c>
    </row>
    <row r="9251" spans="1:21">
      <c r="A9251" t="s">
        <v>4</v>
      </c>
      <c r="B9251" s="4" t="s">
        <v>5</v>
      </c>
      <c r="C9251" s="4" t="s">
        <v>7</v>
      </c>
      <c r="D9251" s="4" t="s">
        <v>11</v>
      </c>
      <c r="E9251" s="4" t="s">
        <v>13</v>
      </c>
    </row>
    <row r="9252" spans="1:21">
      <c r="A9252" t="n">
        <v>89750</v>
      </c>
      <c r="B9252" s="48" t="n">
        <v>58</v>
      </c>
      <c r="C9252" s="7" t="n">
        <v>100</v>
      </c>
      <c r="D9252" s="7" t="n">
        <v>1000</v>
      </c>
      <c r="E9252" s="7" t="n">
        <v>1</v>
      </c>
    </row>
    <row r="9253" spans="1:21">
      <c r="A9253" t="s">
        <v>4</v>
      </c>
      <c r="B9253" s="4" t="s">
        <v>5</v>
      </c>
      <c r="C9253" s="4" t="s">
        <v>7</v>
      </c>
      <c r="D9253" s="4" t="s">
        <v>11</v>
      </c>
    </row>
    <row r="9254" spans="1:21">
      <c r="A9254" t="n">
        <v>89758</v>
      </c>
      <c r="B9254" s="48" t="n">
        <v>58</v>
      </c>
      <c r="C9254" s="7" t="n">
        <v>255</v>
      </c>
      <c r="D9254" s="7" t="n">
        <v>0</v>
      </c>
    </row>
    <row r="9255" spans="1:21">
      <c r="A9255" t="s">
        <v>4</v>
      </c>
      <c r="B9255" s="4" t="s">
        <v>5</v>
      </c>
      <c r="C9255" s="4" t="s">
        <v>7</v>
      </c>
      <c r="D9255" s="4" t="s">
        <v>11</v>
      </c>
    </row>
    <row r="9256" spans="1:21">
      <c r="A9256" t="n">
        <v>89762</v>
      </c>
      <c r="B9256" s="53" t="n">
        <v>45</v>
      </c>
      <c r="C9256" s="7" t="n">
        <v>7</v>
      </c>
      <c r="D9256" s="7" t="n">
        <v>255</v>
      </c>
    </row>
    <row r="9257" spans="1:21">
      <c r="A9257" t="s">
        <v>4</v>
      </c>
      <c r="B9257" s="4" t="s">
        <v>5</v>
      </c>
      <c r="C9257" s="4" t="s">
        <v>7</v>
      </c>
      <c r="D9257" s="4" t="s">
        <v>11</v>
      </c>
      <c r="E9257" s="4" t="s">
        <v>8</v>
      </c>
    </row>
    <row r="9258" spans="1:21">
      <c r="A9258" t="n">
        <v>89766</v>
      </c>
      <c r="B9258" s="26" t="n">
        <v>51</v>
      </c>
      <c r="C9258" s="7" t="n">
        <v>4</v>
      </c>
      <c r="D9258" s="7" t="n">
        <v>5710</v>
      </c>
      <c r="E9258" s="7" t="s">
        <v>50</v>
      </c>
    </row>
    <row r="9259" spans="1:21">
      <c r="A9259" t="s">
        <v>4</v>
      </c>
      <c r="B9259" s="4" t="s">
        <v>5</v>
      </c>
      <c r="C9259" s="4" t="s">
        <v>11</v>
      </c>
    </row>
    <row r="9260" spans="1:21">
      <c r="A9260" t="n">
        <v>89779</v>
      </c>
      <c r="B9260" s="29" t="n">
        <v>16</v>
      </c>
      <c r="C9260" s="7" t="n">
        <v>0</v>
      </c>
    </row>
    <row r="9261" spans="1:21">
      <c r="A9261" t="s">
        <v>4</v>
      </c>
      <c r="B9261" s="4" t="s">
        <v>5</v>
      </c>
      <c r="C9261" s="4" t="s">
        <v>11</v>
      </c>
      <c r="D9261" s="4" t="s">
        <v>51</v>
      </c>
      <c r="E9261" s="4" t="s">
        <v>7</v>
      </c>
      <c r="F9261" s="4" t="s">
        <v>7</v>
      </c>
      <c r="G9261" s="4" t="s">
        <v>51</v>
      </c>
      <c r="H9261" s="4" t="s">
        <v>7</v>
      </c>
      <c r="I9261" s="4" t="s">
        <v>7</v>
      </c>
    </row>
    <row r="9262" spans="1:21">
      <c r="A9262" t="n">
        <v>89782</v>
      </c>
      <c r="B9262" s="31" t="n">
        <v>26</v>
      </c>
      <c r="C9262" s="7" t="n">
        <v>5710</v>
      </c>
      <c r="D9262" s="7" t="s">
        <v>886</v>
      </c>
      <c r="E9262" s="7" t="n">
        <v>2</v>
      </c>
      <c r="F9262" s="7" t="n">
        <v>3</v>
      </c>
      <c r="G9262" s="7" t="s">
        <v>887</v>
      </c>
      <c r="H9262" s="7" t="n">
        <v>2</v>
      </c>
      <c r="I9262" s="7" t="n">
        <v>0</v>
      </c>
    </row>
    <row r="9263" spans="1:21">
      <c r="A9263" t="s">
        <v>4</v>
      </c>
      <c r="B9263" s="4" t="s">
        <v>5</v>
      </c>
    </row>
    <row r="9264" spans="1:21">
      <c r="A9264" t="n">
        <v>89961</v>
      </c>
      <c r="B9264" s="32" t="n">
        <v>28</v>
      </c>
    </row>
    <row r="9265" spans="1:9">
      <c r="A9265" t="s">
        <v>4</v>
      </c>
      <c r="B9265" s="4" t="s">
        <v>5</v>
      </c>
      <c r="C9265" s="4" t="s">
        <v>11</v>
      </c>
      <c r="D9265" s="4" t="s">
        <v>7</v>
      </c>
    </row>
    <row r="9266" spans="1:9">
      <c r="A9266" t="n">
        <v>89962</v>
      </c>
      <c r="B9266" s="64" t="n">
        <v>89</v>
      </c>
      <c r="C9266" s="7" t="n">
        <v>65533</v>
      </c>
      <c r="D9266" s="7" t="n">
        <v>1</v>
      </c>
    </row>
    <row r="9267" spans="1:9">
      <c r="A9267" t="s">
        <v>4</v>
      </c>
      <c r="B9267" s="4" t="s">
        <v>5</v>
      </c>
      <c r="C9267" s="4" t="s">
        <v>11</v>
      </c>
      <c r="D9267" s="4" t="s">
        <v>7</v>
      </c>
      <c r="E9267" s="4" t="s">
        <v>13</v>
      </c>
      <c r="F9267" s="4" t="s">
        <v>11</v>
      </c>
    </row>
    <row r="9268" spans="1:9">
      <c r="A9268" t="n">
        <v>89966</v>
      </c>
      <c r="B9268" s="34" t="n">
        <v>59</v>
      </c>
      <c r="C9268" s="7" t="n">
        <v>0</v>
      </c>
      <c r="D9268" s="7" t="n">
        <v>6</v>
      </c>
      <c r="E9268" s="7" t="n">
        <v>0</v>
      </c>
      <c r="F9268" s="7" t="n">
        <v>0</v>
      </c>
    </row>
    <row r="9269" spans="1:9">
      <c r="A9269" t="s">
        <v>4</v>
      </c>
      <c r="B9269" s="4" t="s">
        <v>5</v>
      </c>
      <c r="C9269" s="4" t="s">
        <v>11</v>
      </c>
    </row>
    <row r="9270" spans="1:9">
      <c r="A9270" t="n">
        <v>89976</v>
      </c>
      <c r="B9270" s="29" t="n">
        <v>16</v>
      </c>
      <c r="C9270" s="7" t="n">
        <v>800</v>
      </c>
    </row>
    <row r="9271" spans="1:9">
      <c r="A9271" t="s">
        <v>4</v>
      </c>
      <c r="B9271" s="4" t="s">
        <v>5</v>
      </c>
      <c r="C9271" s="4" t="s">
        <v>11</v>
      </c>
      <c r="D9271" s="4" t="s">
        <v>7</v>
      </c>
      <c r="E9271" s="4" t="s">
        <v>7</v>
      </c>
      <c r="F9271" s="4" t="s">
        <v>8</v>
      </c>
    </row>
    <row r="9272" spans="1:9">
      <c r="A9272" t="n">
        <v>89979</v>
      </c>
      <c r="B9272" s="28" t="n">
        <v>20</v>
      </c>
      <c r="C9272" s="7" t="n">
        <v>0</v>
      </c>
      <c r="D9272" s="7" t="n">
        <v>2</v>
      </c>
      <c r="E9272" s="7" t="n">
        <v>10</v>
      </c>
      <c r="F9272" s="7" t="s">
        <v>686</v>
      </c>
    </row>
    <row r="9273" spans="1:9">
      <c r="A9273" t="s">
        <v>4</v>
      </c>
      <c r="B9273" s="4" t="s">
        <v>5</v>
      </c>
      <c r="C9273" s="4" t="s">
        <v>7</v>
      </c>
      <c r="D9273" s="4" t="s">
        <v>11</v>
      </c>
      <c r="E9273" s="4" t="s">
        <v>8</v>
      </c>
    </row>
    <row r="9274" spans="1:9">
      <c r="A9274" t="n">
        <v>89999</v>
      </c>
      <c r="B9274" s="26" t="n">
        <v>51</v>
      </c>
      <c r="C9274" s="7" t="n">
        <v>4</v>
      </c>
      <c r="D9274" s="7" t="n">
        <v>0</v>
      </c>
      <c r="E9274" s="7" t="s">
        <v>70</v>
      </c>
    </row>
    <row r="9275" spans="1:9">
      <c r="A9275" t="s">
        <v>4</v>
      </c>
      <c r="B9275" s="4" t="s">
        <v>5</v>
      </c>
      <c r="C9275" s="4" t="s">
        <v>11</v>
      </c>
    </row>
    <row r="9276" spans="1:9">
      <c r="A9276" t="n">
        <v>90013</v>
      </c>
      <c r="B9276" s="29" t="n">
        <v>16</v>
      </c>
      <c r="C9276" s="7" t="n">
        <v>0</v>
      </c>
    </row>
    <row r="9277" spans="1:9">
      <c r="A9277" t="s">
        <v>4</v>
      </c>
      <c r="B9277" s="4" t="s">
        <v>5</v>
      </c>
      <c r="C9277" s="4" t="s">
        <v>11</v>
      </c>
      <c r="D9277" s="4" t="s">
        <v>51</v>
      </c>
      <c r="E9277" s="4" t="s">
        <v>7</v>
      </c>
      <c r="F9277" s="4" t="s">
        <v>7</v>
      </c>
      <c r="G9277" s="4" t="s">
        <v>51</v>
      </c>
      <c r="H9277" s="4" t="s">
        <v>7</v>
      </c>
      <c r="I9277" s="4" t="s">
        <v>7</v>
      </c>
    </row>
    <row r="9278" spans="1:9">
      <c r="A9278" t="n">
        <v>90016</v>
      </c>
      <c r="B9278" s="31" t="n">
        <v>26</v>
      </c>
      <c r="C9278" s="7" t="n">
        <v>0</v>
      </c>
      <c r="D9278" s="7" t="s">
        <v>888</v>
      </c>
      <c r="E9278" s="7" t="n">
        <v>2</v>
      </c>
      <c r="F9278" s="7" t="n">
        <v>3</v>
      </c>
      <c r="G9278" s="7" t="s">
        <v>889</v>
      </c>
      <c r="H9278" s="7" t="n">
        <v>2</v>
      </c>
      <c r="I9278" s="7" t="n">
        <v>0</v>
      </c>
    </row>
    <row r="9279" spans="1:9">
      <c r="A9279" t="s">
        <v>4</v>
      </c>
      <c r="B9279" s="4" t="s">
        <v>5</v>
      </c>
    </row>
    <row r="9280" spans="1:9">
      <c r="A9280" t="n">
        <v>90132</v>
      </c>
      <c r="B9280" s="32" t="n">
        <v>28</v>
      </c>
    </row>
    <row r="9281" spans="1:9">
      <c r="A9281" t="s">
        <v>4</v>
      </c>
      <c r="B9281" s="4" t="s">
        <v>5</v>
      </c>
      <c r="C9281" s="4" t="s">
        <v>11</v>
      </c>
      <c r="D9281" s="4" t="s">
        <v>7</v>
      </c>
    </row>
    <row r="9282" spans="1:9">
      <c r="A9282" t="n">
        <v>90133</v>
      </c>
      <c r="B9282" s="64" t="n">
        <v>89</v>
      </c>
      <c r="C9282" s="7" t="n">
        <v>65533</v>
      </c>
      <c r="D9282" s="7" t="n">
        <v>1</v>
      </c>
    </row>
    <row r="9283" spans="1:9">
      <c r="A9283" t="s">
        <v>4</v>
      </c>
      <c r="B9283" s="4" t="s">
        <v>5</v>
      </c>
      <c r="C9283" s="4" t="s">
        <v>7</v>
      </c>
      <c r="D9283" s="4" t="s">
        <v>11</v>
      </c>
      <c r="E9283" s="4" t="s">
        <v>11</v>
      </c>
      <c r="F9283" s="4" t="s">
        <v>7</v>
      </c>
    </row>
    <row r="9284" spans="1:9">
      <c r="A9284" t="n">
        <v>90137</v>
      </c>
      <c r="B9284" s="56" t="n">
        <v>25</v>
      </c>
      <c r="C9284" s="7" t="n">
        <v>1</v>
      </c>
      <c r="D9284" s="7" t="n">
        <v>65535</v>
      </c>
      <c r="E9284" s="7" t="n">
        <v>65535</v>
      </c>
      <c r="F9284" s="7" t="n">
        <v>0</v>
      </c>
    </row>
    <row r="9285" spans="1:9">
      <c r="A9285" t="s">
        <v>4</v>
      </c>
      <c r="B9285" s="4" t="s">
        <v>5</v>
      </c>
      <c r="C9285" s="4" t="s">
        <v>7</v>
      </c>
      <c r="D9285" s="4" t="s">
        <v>11</v>
      </c>
      <c r="E9285" s="4" t="s">
        <v>8</v>
      </c>
    </row>
    <row r="9286" spans="1:9">
      <c r="A9286" t="n">
        <v>90144</v>
      </c>
      <c r="B9286" s="26" t="n">
        <v>51</v>
      </c>
      <c r="C9286" s="7" t="n">
        <v>4</v>
      </c>
      <c r="D9286" s="7" t="n">
        <v>5710</v>
      </c>
      <c r="E9286" s="7" t="s">
        <v>480</v>
      </c>
    </row>
    <row r="9287" spans="1:9">
      <c r="A9287" t="s">
        <v>4</v>
      </c>
      <c r="B9287" s="4" t="s">
        <v>5</v>
      </c>
      <c r="C9287" s="4" t="s">
        <v>11</v>
      </c>
    </row>
    <row r="9288" spans="1:9">
      <c r="A9288" t="n">
        <v>90157</v>
      </c>
      <c r="B9288" s="29" t="n">
        <v>16</v>
      </c>
      <c r="C9288" s="7" t="n">
        <v>0</v>
      </c>
    </row>
    <row r="9289" spans="1:9">
      <c r="A9289" t="s">
        <v>4</v>
      </c>
      <c r="B9289" s="4" t="s">
        <v>5</v>
      </c>
      <c r="C9289" s="4" t="s">
        <v>11</v>
      </c>
      <c r="D9289" s="4" t="s">
        <v>51</v>
      </c>
      <c r="E9289" s="4" t="s">
        <v>7</v>
      </c>
      <c r="F9289" s="4" t="s">
        <v>7</v>
      </c>
      <c r="G9289" s="4" t="s">
        <v>51</v>
      </c>
      <c r="H9289" s="4" t="s">
        <v>7</v>
      </c>
      <c r="I9289" s="4" t="s">
        <v>7</v>
      </c>
    </row>
    <row r="9290" spans="1:9">
      <c r="A9290" t="n">
        <v>90160</v>
      </c>
      <c r="B9290" s="31" t="n">
        <v>26</v>
      </c>
      <c r="C9290" s="7" t="n">
        <v>5710</v>
      </c>
      <c r="D9290" s="7" t="s">
        <v>890</v>
      </c>
      <c r="E9290" s="7" t="n">
        <v>2</v>
      </c>
      <c r="F9290" s="7" t="n">
        <v>3</v>
      </c>
      <c r="G9290" s="7" t="s">
        <v>891</v>
      </c>
      <c r="H9290" s="7" t="n">
        <v>2</v>
      </c>
      <c r="I9290" s="7" t="n">
        <v>0</v>
      </c>
    </row>
    <row r="9291" spans="1:9">
      <c r="A9291" t="s">
        <v>4</v>
      </c>
      <c r="B9291" s="4" t="s">
        <v>5</v>
      </c>
    </row>
    <row r="9292" spans="1:9">
      <c r="A9292" t="n">
        <v>90340</v>
      </c>
      <c r="B9292" s="32" t="n">
        <v>28</v>
      </c>
    </row>
    <row r="9293" spans="1:9">
      <c r="A9293" t="s">
        <v>4</v>
      </c>
      <c r="B9293" s="4" t="s">
        <v>5</v>
      </c>
      <c r="C9293" s="4" t="s">
        <v>11</v>
      </c>
      <c r="D9293" s="4" t="s">
        <v>7</v>
      </c>
    </row>
    <row r="9294" spans="1:9">
      <c r="A9294" t="n">
        <v>90341</v>
      </c>
      <c r="B9294" s="64" t="n">
        <v>89</v>
      </c>
      <c r="C9294" s="7" t="n">
        <v>65533</v>
      </c>
      <c r="D9294" s="7" t="n">
        <v>1</v>
      </c>
    </row>
    <row r="9295" spans="1:9">
      <c r="A9295" t="s">
        <v>4</v>
      </c>
      <c r="B9295" s="4" t="s">
        <v>5</v>
      </c>
      <c r="C9295" s="4" t="s">
        <v>11</v>
      </c>
      <c r="D9295" s="4" t="s">
        <v>7</v>
      </c>
      <c r="E9295" s="4" t="s">
        <v>8</v>
      </c>
      <c r="F9295" s="4" t="s">
        <v>13</v>
      </c>
      <c r="G9295" s="4" t="s">
        <v>13</v>
      </c>
      <c r="H9295" s="4" t="s">
        <v>13</v>
      </c>
    </row>
    <row r="9296" spans="1:9">
      <c r="A9296" t="n">
        <v>90345</v>
      </c>
      <c r="B9296" s="24" t="n">
        <v>48</v>
      </c>
      <c r="C9296" s="7" t="n">
        <v>0</v>
      </c>
      <c r="D9296" s="7" t="n">
        <v>0</v>
      </c>
      <c r="E9296" s="7" t="s">
        <v>885</v>
      </c>
      <c r="F9296" s="7" t="n">
        <v>-1</v>
      </c>
      <c r="G9296" s="7" t="n">
        <v>1</v>
      </c>
      <c r="H9296" s="7" t="n">
        <v>0</v>
      </c>
    </row>
    <row r="9297" spans="1:9">
      <c r="A9297" t="s">
        <v>4</v>
      </c>
      <c r="B9297" s="4" t="s">
        <v>5</v>
      </c>
      <c r="C9297" s="4" t="s">
        <v>7</v>
      </c>
      <c r="D9297" s="4" t="s">
        <v>11</v>
      </c>
      <c r="E9297" s="4" t="s">
        <v>8</v>
      </c>
    </row>
    <row r="9298" spans="1:9">
      <c r="A9298" t="n">
        <v>90375</v>
      </c>
      <c r="B9298" s="26" t="n">
        <v>51</v>
      </c>
      <c r="C9298" s="7" t="n">
        <v>4</v>
      </c>
      <c r="D9298" s="7" t="n">
        <v>0</v>
      </c>
      <c r="E9298" s="7" t="s">
        <v>383</v>
      </c>
    </row>
    <row r="9299" spans="1:9">
      <c r="A9299" t="s">
        <v>4</v>
      </c>
      <c r="B9299" s="4" t="s">
        <v>5</v>
      </c>
      <c r="C9299" s="4" t="s">
        <v>11</v>
      </c>
    </row>
    <row r="9300" spans="1:9">
      <c r="A9300" t="n">
        <v>90388</v>
      </c>
      <c r="B9300" s="29" t="n">
        <v>16</v>
      </c>
      <c r="C9300" s="7" t="n">
        <v>0</v>
      </c>
    </row>
    <row r="9301" spans="1:9">
      <c r="A9301" t="s">
        <v>4</v>
      </c>
      <c r="B9301" s="4" t="s">
        <v>5</v>
      </c>
      <c r="C9301" s="4" t="s">
        <v>11</v>
      </c>
      <c r="D9301" s="4" t="s">
        <v>51</v>
      </c>
      <c r="E9301" s="4" t="s">
        <v>7</v>
      </c>
      <c r="F9301" s="4" t="s">
        <v>7</v>
      </c>
      <c r="G9301" s="4" t="s">
        <v>51</v>
      </c>
      <c r="H9301" s="4" t="s">
        <v>7</v>
      </c>
      <c r="I9301" s="4" t="s">
        <v>7</v>
      </c>
    </row>
    <row r="9302" spans="1:9">
      <c r="A9302" t="n">
        <v>90391</v>
      </c>
      <c r="B9302" s="31" t="n">
        <v>26</v>
      </c>
      <c r="C9302" s="7" t="n">
        <v>0</v>
      </c>
      <c r="D9302" s="7" t="s">
        <v>892</v>
      </c>
      <c r="E9302" s="7" t="n">
        <v>2</v>
      </c>
      <c r="F9302" s="7" t="n">
        <v>3</v>
      </c>
      <c r="G9302" s="7" t="s">
        <v>893</v>
      </c>
      <c r="H9302" s="7" t="n">
        <v>2</v>
      </c>
      <c r="I9302" s="7" t="n">
        <v>0</v>
      </c>
    </row>
    <row r="9303" spans="1:9">
      <c r="A9303" t="s">
        <v>4</v>
      </c>
      <c r="B9303" s="4" t="s">
        <v>5</v>
      </c>
    </row>
    <row r="9304" spans="1:9">
      <c r="A9304" t="n">
        <v>90513</v>
      </c>
      <c r="B9304" s="32" t="n">
        <v>28</v>
      </c>
    </row>
    <row r="9305" spans="1:9">
      <c r="A9305" t="s">
        <v>4</v>
      </c>
      <c r="B9305" s="4" t="s">
        <v>5</v>
      </c>
      <c r="C9305" s="4" t="s">
        <v>11</v>
      </c>
      <c r="D9305" s="4" t="s">
        <v>7</v>
      </c>
    </row>
    <row r="9306" spans="1:9">
      <c r="A9306" t="n">
        <v>90514</v>
      </c>
      <c r="B9306" s="64" t="n">
        <v>89</v>
      </c>
      <c r="C9306" s="7" t="n">
        <v>65533</v>
      </c>
      <c r="D9306" s="7" t="n">
        <v>1</v>
      </c>
    </row>
    <row r="9307" spans="1:9">
      <c r="A9307" t="s">
        <v>4</v>
      </c>
      <c r="B9307" s="4" t="s">
        <v>5</v>
      </c>
      <c r="C9307" s="4" t="s">
        <v>7</v>
      </c>
      <c r="D9307" s="4" t="s">
        <v>11</v>
      </c>
      <c r="E9307" s="4" t="s">
        <v>11</v>
      </c>
      <c r="F9307" s="4" t="s">
        <v>7</v>
      </c>
    </row>
    <row r="9308" spans="1:9">
      <c r="A9308" t="n">
        <v>90518</v>
      </c>
      <c r="B9308" s="56" t="n">
        <v>25</v>
      </c>
      <c r="C9308" s="7" t="n">
        <v>1</v>
      </c>
      <c r="D9308" s="7" t="n">
        <v>65535</v>
      </c>
      <c r="E9308" s="7" t="n">
        <v>65535</v>
      </c>
      <c r="F9308" s="7" t="n">
        <v>0</v>
      </c>
    </row>
    <row r="9309" spans="1:9">
      <c r="A9309" t="s">
        <v>4</v>
      </c>
      <c r="B9309" s="4" t="s">
        <v>5</v>
      </c>
      <c r="C9309" s="4" t="s">
        <v>7</v>
      </c>
      <c r="D9309" s="4" t="s">
        <v>11</v>
      </c>
      <c r="E9309" s="4" t="s">
        <v>8</v>
      </c>
    </row>
    <row r="9310" spans="1:9">
      <c r="A9310" t="n">
        <v>90525</v>
      </c>
      <c r="B9310" s="26" t="n">
        <v>51</v>
      </c>
      <c r="C9310" s="7" t="n">
        <v>4</v>
      </c>
      <c r="D9310" s="7" t="n">
        <v>5710</v>
      </c>
      <c r="E9310" s="7" t="s">
        <v>73</v>
      </c>
    </row>
    <row r="9311" spans="1:9">
      <c r="A9311" t="s">
        <v>4</v>
      </c>
      <c r="B9311" s="4" t="s">
        <v>5</v>
      </c>
      <c r="C9311" s="4" t="s">
        <v>11</v>
      </c>
    </row>
    <row r="9312" spans="1:9">
      <c r="A9312" t="n">
        <v>90538</v>
      </c>
      <c r="B9312" s="29" t="n">
        <v>16</v>
      </c>
      <c r="C9312" s="7" t="n">
        <v>0</v>
      </c>
    </row>
    <row r="9313" spans="1:9">
      <c r="A9313" t="s">
        <v>4</v>
      </c>
      <c r="B9313" s="4" t="s">
        <v>5</v>
      </c>
      <c r="C9313" s="4" t="s">
        <v>11</v>
      </c>
      <c r="D9313" s="4" t="s">
        <v>51</v>
      </c>
      <c r="E9313" s="4" t="s">
        <v>7</v>
      </c>
      <c r="F9313" s="4" t="s">
        <v>7</v>
      </c>
    </row>
    <row r="9314" spans="1:9">
      <c r="A9314" t="n">
        <v>90541</v>
      </c>
      <c r="B9314" s="31" t="n">
        <v>26</v>
      </c>
      <c r="C9314" s="7" t="n">
        <v>5710</v>
      </c>
      <c r="D9314" s="7" t="s">
        <v>894</v>
      </c>
      <c r="E9314" s="7" t="n">
        <v>2</v>
      </c>
      <c r="F9314" s="7" t="n">
        <v>0</v>
      </c>
    </row>
    <row r="9315" spans="1:9">
      <c r="A9315" t="s">
        <v>4</v>
      </c>
      <c r="B9315" s="4" t="s">
        <v>5</v>
      </c>
    </row>
    <row r="9316" spans="1:9">
      <c r="A9316" t="n">
        <v>90564</v>
      </c>
      <c r="B9316" s="32" t="n">
        <v>28</v>
      </c>
    </row>
    <row r="9317" spans="1:9">
      <c r="A9317" t="s">
        <v>4</v>
      </c>
      <c r="B9317" s="4" t="s">
        <v>5</v>
      </c>
      <c r="C9317" s="4" t="s">
        <v>11</v>
      </c>
      <c r="D9317" s="4" t="s">
        <v>7</v>
      </c>
    </row>
    <row r="9318" spans="1:9">
      <c r="A9318" t="n">
        <v>90565</v>
      </c>
      <c r="B9318" s="64" t="n">
        <v>89</v>
      </c>
      <c r="C9318" s="7" t="n">
        <v>65533</v>
      </c>
      <c r="D9318" s="7" t="n">
        <v>1</v>
      </c>
    </row>
    <row r="9319" spans="1:9">
      <c r="A9319" t="s">
        <v>4</v>
      </c>
      <c r="B9319" s="4" t="s">
        <v>5</v>
      </c>
      <c r="C9319" s="4" t="s">
        <v>7</v>
      </c>
      <c r="D9319" s="4" t="s">
        <v>11</v>
      </c>
      <c r="E9319" s="4" t="s">
        <v>8</v>
      </c>
    </row>
    <row r="9320" spans="1:9">
      <c r="A9320" t="n">
        <v>90569</v>
      </c>
      <c r="B9320" s="26" t="n">
        <v>51</v>
      </c>
      <c r="C9320" s="7" t="n">
        <v>4</v>
      </c>
      <c r="D9320" s="7" t="n">
        <v>0</v>
      </c>
      <c r="E9320" s="7" t="s">
        <v>546</v>
      </c>
    </row>
    <row r="9321" spans="1:9">
      <c r="A9321" t="s">
        <v>4</v>
      </c>
      <c r="B9321" s="4" t="s">
        <v>5</v>
      </c>
      <c r="C9321" s="4" t="s">
        <v>11</v>
      </c>
    </row>
    <row r="9322" spans="1:9">
      <c r="A9322" t="n">
        <v>90582</v>
      </c>
      <c r="B9322" s="29" t="n">
        <v>16</v>
      </c>
      <c r="C9322" s="7" t="n">
        <v>0</v>
      </c>
    </row>
    <row r="9323" spans="1:9">
      <c r="A9323" t="s">
        <v>4</v>
      </c>
      <c r="B9323" s="4" t="s">
        <v>5</v>
      </c>
      <c r="C9323" s="4" t="s">
        <v>11</v>
      </c>
      <c r="D9323" s="4" t="s">
        <v>51</v>
      </c>
      <c r="E9323" s="4" t="s">
        <v>7</v>
      </c>
      <c r="F9323" s="4" t="s">
        <v>7</v>
      </c>
      <c r="G9323" s="4" t="s">
        <v>51</v>
      </c>
      <c r="H9323" s="4" t="s">
        <v>7</v>
      </c>
      <c r="I9323" s="4" t="s">
        <v>7</v>
      </c>
    </row>
    <row r="9324" spans="1:9">
      <c r="A9324" t="n">
        <v>90585</v>
      </c>
      <c r="B9324" s="31" t="n">
        <v>26</v>
      </c>
      <c r="C9324" s="7" t="n">
        <v>0</v>
      </c>
      <c r="D9324" s="7" t="s">
        <v>895</v>
      </c>
      <c r="E9324" s="7" t="n">
        <v>2</v>
      </c>
      <c r="F9324" s="7" t="n">
        <v>3</v>
      </c>
      <c r="G9324" s="7" t="s">
        <v>896</v>
      </c>
      <c r="H9324" s="7" t="n">
        <v>2</v>
      </c>
      <c r="I9324" s="7" t="n">
        <v>0</v>
      </c>
    </row>
    <row r="9325" spans="1:9">
      <c r="A9325" t="s">
        <v>4</v>
      </c>
      <c r="B9325" s="4" t="s">
        <v>5</v>
      </c>
    </row>
    <row r="9326" spans="1:9">
      <c r="A9326" t="n">
        <v>90670</v>
      </c>
      <c r="B9326" s="32" t="n">
        <v>28</v>
      </c>
    </row>
    <row r="9327" spans="1:9">
      <c r="A9327" t="s">
        <v>4</v>
      </c>
      <c r="B9327" s="4" t="s">
        <v>5</v>
      </c>
      <c r="C9327" s="4" t="s">
        <v>11</v>
      </c>
      <c r="D9327" s="4" t="s">
        <v>7</v>
      </c>
    </row>
    <row r="9328" spans="1:9">
      <c r="A9328" t="n">
        <v>90671</v>
      </c>
      <c r="B9328" s="64" t="n">
        <v>89</v>
      </c>
      <c r="C9328" s="7" t="n">
        <v>65533</v>
      </c>
      <c r="D9328" s="7" t="n">
        <v>1</v>
      </c>
    </row>
    <row r="9329" spans="1:9">
      <c r="A9329" t="s">
        <v>4</v>
      </c>
      <c r="B9329" s="4" t="s">
        <v>5</v>
      </c>
      <c r="C9329" s="4" t="s">
        <v>7</v>
      </c>
      <c r="D9329" s="4" t="s">
        <v>11</v>
      </c>
      <c r="E9329" s="4" t="s">
        <v>11</v>
      </c>
      <c r="F9329" s="4" t="s">
        <v>7</v>
      </c>
    </row>
    <row r="9330" spans="1:9">
      <c r="A9330" t="n">
        <v>90675</v>
      </c>
      <c r="B9330" s="56" t="n">
        <v>25</v>
      </c>
      <c r="C9330" s="7" t="n">
        <v>1</v>
      </c>
      <c r="D9330" s="7" t="n">
        <v>65535</v>
      </c>
      <c r="E9330" s="7" t="n">
        <v>65535</v>
      </c>
      <c r="F9330" s="7" t="n">
        <v>0</v>
      </c>
    </row>
    <row r="9331" spans="1:9">
      <c r="A9331" t="s">
        <v>4</v>
      </c>
      <c r="B9331" s="4" t="s">
        <v>5</v>
      </c>
      <c r="C9331" s="4" t="s">
        <v>11</v>
      </c>
      <c r="D9331" s="4" t="s">
        <v>7</v>
      </c>
    </row>
    <row r="9332" spans="1:9">
      <c r="A9332" t="n">
        <v>90682</v>
      </c>
      <c r="B9332" s="64" t="n">
        <v>89</v>
      </c>
      <c r="C9332" s="7" t="n">
        <v>65533</v>
      </c>
      <c r="D9332" s="7" t="n">
        <v>1</v>
      </c>
    </row>
    <row r="9333" spans="1:9">
      <c r="A9333" t="s">
        <v>4</v>
      </c>
      <c r="B9333" s="4" t="s">
        <v>5</v>
      </c>
      <c r="C9333" s="4" t="s">
        <v>7</v>
      </c>
      <c r="D9333" s="4" t="s">
        <v>11</v>
      </c>
      <c r="E9333" s="4" t="s">
        <v>8</v>
      </c>
    </row>
    <row r="9334" spans="1:9">
      <c r="A9334" t="n">
        <v>90686</v>
      </c>
      <c r="B9334" s="26" t="n">
        <v>51</v>
      </c>
      <c r="C9334" s="7" t="n">
        <v>4</v>
      </c>
      <c r="D9334" s="7" t="n">
        <v>5710</v>
      </c>
      <c r="E9334" s="7" t="s">
        <v>490</v>
      </c>
    </row>
    <row r="9335" spans="1:9">
      <c r="A9335" t="s">
        <v>4</v>
      </c>
      <c r="B9335" s="4" t="s">
        <v>5</v>
      </c>
      <c r="C9335" s="4" t="s">
        <v>11</v>
      </c>
    </row>
    <row r="9336" spans="1:9">
      <c r="A9336" t="n">
        <v>90700</v>
      </c>
      <c r="B9336" s="29" t="n">
        <v>16</v>
      </c>
      <c r="C9336" s="7" t="n">
        <v>0</v>
      </c>
    </row>
    <row r="9337" spans="1:9">
      <c r="A9337" t="s">
        <v>4</v>
      </c>
      <c r="B9337" s="4" t="s">
        <v>5</v>
      </c>
      <c r="C9337" s="4" t="s">
        <v>11</v>
      </c>
      <c r="D9337" s="4" t="s">
        <v>51</v>
      </c>
      <c r="E9337" s="4" t="s">
        <v>7</v>
      </c>
      <c r="F9337" s="4" t="s">
        <v>7</v>
      </c>
      <c r="G9337" s="4" t="s">
        <v>51</v>
      </c>
      <c r="H9337" s="4" t="s">
        <v>7</v>
      </c>
      <c r="I9337" s="4" t="s">
        <v>7</v>
      </c>
    </row>
    <row r="9338" spans="1:9">
      <c r="A9338" t="n">
        <v>90703</v>
      </c>
      <c r="B9338" s="31" t="n">
        <v>26</v>
      </c>
      <c r="C9338" s="7" t="n">
        <v>5710</v>
      </c>
      <c r="D9338" s="7" t="s">
        <v>897</v>
      </c>
      <c r="E9338" s="7" t="n">
        <v>2</v>
      </c>
      <c r="F9338" s="7" t="n">
        <v>3</v>
      </c>
      <c r="G9338" s="7" t="s">
        <v>898</v>
      </c>
      <c r="H9338" s="7" t="n">
        <v>2</v>
      </c>
      <c r="I9338" s="7" t="n">
        <v>0</v>
      </c>
    </row>
    <row r="9339" spans="1:9">
      <c r="A9339" t="s">
        <v>4</v>
      </c>
      <c r="B9339" s="4" t="s">
        <v>5</v>
      </c>
    </row>
    <row r="9340" spans="1:9">
      <c r="A9340" t="n">
        <v>90810</v>
      </c>
      <c r="B9340" s="32" t="n">
        <v>28</v>
      </c>
    </row>
    <row r="9341" spans="1:9">
      <c r="A9341" t="s">
        <v>4</v>
      </c>
      <c r="B9341" s="4" t="s">
        <v>5</v>
      </c>
      <c r="C9341" s="4" t="s">
        <v>7</v>
      </c>
      <c r="D9341" s="4" t="s">
        <v>11</v>
      </c>
      <c r="E9341" s="4" t="s">
        <v>13</v>
      </c>
    </row>
    <row r="9342" spans="1:9">
      <c r="A9342" t="n">
        <v>90811</v>
      </c>
      <c r="B9342" s="48" t="n">
        <v>58</v>
      </c>
      <c r="C9342" s="7" t="n">
        <v>0</v>
      </c>
      <c r="D9342" s="7" t="n">
        <v>300</v>
      </c>
      <c r="E9342" s="7" t="n">
        <v>0.300000011920929</v>
      </c>
    </row>
    <row r="9343" spans="1:9">
      <c r="A9343" t="s">
        <v>4</v>
      </c>
      <c r="B9343" s="4" t="s">
        <v>5</v>
      </c>
      <c r="C9343" s="4" t="s">
        <v>7</v>
      </c>
      <c r="D9343" s="4" t="s">
        <v>11</v>
      </c>
    </row>
    <row r="9344" spans="1:9">
      <c r="A9344" t="n">
        <v>90819</v>
      </c>
      <c r="B9344" s="48" t="n">
        <v>58</v>
      </c>
      <c r="C9344" s="7" t="n">
        <v>255</v>
      </c>
      <c r="D9344" s="7" t="n">
        <v>0</v>
      </c>
    </row>
    <row r="9345" spans="1:9">
      <c r="A9345" t="s">
        <v>4</v>
      </c>
      <c r="B9345" s="4" t="s">
        <v>5</v>
      </c>
      <c r="C9345" s="4" t="s">
        <v>7</v>
      </c>
      <c r="D9345" s="4" t="s">
        <v>11</v>
      </c>
      <c r="E9345" s="4" t="s">
        <v>13</v>
      </c>
      <c r="F9345" s="4" t="s">
        <v>11</v>
      </c>
      <c r="G9345" s="4" t="s">
        <v>14</v>
      </c>
      <c r="H9345" s="4" t="s">
        <v>14</v>
      </c>
      <c r="I9345" s="4" t="s">
        <v>11</v>
      </c>
      <c r="J9345" s="4" t="s">
        <v>11</v>
      </c>
      <c r="K9345" s="4" t="s">
        <v>14</v>
      </c>
      <c r="L9345" s="4" t="s">
        <v>14</v>
      </c>
      <c r="M9345" s="4" t="s">
        <v>14</v>
      </c>
      <c r="N9345" s="4" t="s">
        <v>14</v>
      </c>
      <c r="O9345" s="4" t="s">
        <v>8</v>
      </c>
    </row>
    <row r="9346" spans="1:9">
      <c r="A9346" t="n">
        <v>90823</v>
      </c>
      <c r="B9346" s="15" t="n">
        <v>50</v>
      </c>
      <c r="C9346" s="7" t="n">
        <v>0</v>
      </c>
      <c r="D9346" s="7" t="n">
        <v>12010</v>
      </c>
      <c r="E9346" s="7" t="n">
        <v>1</v>
      </c>
      <c r="F9346" s="7" t="n">
        <v>0</v>
      </c>
      <c r="G9346" s="7" t="n">
        <v>0</v>
      </c>
      <c r="H9346" s="7" t="n">
        <v>0</v>
      </c>
      <c r="I9346" s="7" t="n">
        <v>0</v>
      </c>
      <c r="J9346" s="7" t="n">
        <v>65533</v>
      </c>
      <c r="K9346" s="7" t="n">
        <v>0</v>
      </c>
      <c r="L9346" s="7" t="n">
        <v>0</v>
      </c>
      <c r="M9346" s="7" t="n">
        <v>0</v>
      </c>
      <c r="N9346" s="7" t="n">
        <v>0</v>
      </c>
      <c r="O9346" s="7" t="s">
        <v>22</v>
      </c>
    </row>
    <row r="9347" spans="1:9">
      <c r="A9347" t="s">
        <v>4</v>
      </c>
      <c r="B9347" s="4" t="s">
        <v>5</v>
      </c>
      <c r="C9347" s="4" t="s">
        <v>7</v>
      </c>
      <c r="D9347" s="4" t="s">
        <v>11</v>
      </c>
      <c r="E9347" s="4" t="s">
        <v>11</v>
      </c>
      <c r="F9347" s="4" t="s">
        <v>11</v>
      </c>
      <c r="G9347" s="4" t="s">
        <v>11</v>
      </c>
      <c r="H9347" s="4" t="s">
        <v>7</v>
      </c>
    </row>
    <row r="9348" spans="1:9">
      <c r="A9348" t="n">
        <v>90862</v>
      </c>
      <c r="B9348" s="56" t="n">
        <v>25</v>
      </c>
      <c r="C9348" s="7" t="n">
        <v>5</v>
      </c>
      <c r="D9348" s="7" t="n">
        <v>65535</v>
      </c>
      <c r="E9348" s="7" t="n">
        <v>65535</v>
      </c>
      <c r="F9348" s="7" t="n">
        <v>65535</v>
      </c>
      <c r="G9348" s="7" t="n">
        <v>65535</v>
      </c>
      <c r="H9348" s="7" t="n">
        <v>0</v>
      </c>
    </row>
    <row r="9349" spans="1:9">
      <c r="A9349" t="s">
        <v>4</v>
      </c>
      <c r="B9349" s="4" t="s">
        <v>5</v>
      </c>
      <c r="C9349" s="4" t="s">
        <v>11</v>
      </c>
      <c r="D9349" s="4" t="s">
        <v>51</v>
      </c>
      <c r="E9349" s="4" t="s">
        <v>7</v>
      </c>
      <c r="F9349" s="4" t="s">
        <v>7</v>
      </c>
      <c r="G9349" s="4" t="s">
        <v>11</v>
      </c>
      <c r="H9349" s="4" t="s">
        <v>7</v>
      </c>
      <c r="I9349" s="4" t="s">
        <v>51</v>
      </c>
      <c r="J9349" s="4" t="s">
        <v>7</v>
      </c>
      <c r="K9349" s="4" t="s">
        <v>7</v>
      </c>
      <c r="L9349" s="4" t="s">
        <v>7</v>
      </c>
    </row>
    <row r="9350" spans="1:9">
      <c r="A9350" t="n">
        <v>90873</v>
      </c>
      <c r="B9350" s="57" t="n">
        <v>24</v>
      </c>
      <c r="C9350" s="7" t="n">
        <v>65533</v>
      </c>
      <c r="D9350" s="7" t="s">
        <v>899</v>
      </c>
      <c r="E9350" s="7" t="n">
        <v>12</v>
      </c>
      <c r="F9350" s="7" t="n">
        <v>16</v>
      </c>
      <c r="G9350" s="7" t="n">
        <v>156</v>
      </c>
      <c r="H9350" s="7" t="n">
        <v>7</v>
      </c>
      <c r="I9350" s="7" t="s">
        <v>900</v>
      </c>
      <c r="J9350" s="7" t="n">
        <v>6</v>
      </c>
      <c r="K9350" s="7" t="n">
        <v>2</v>
      </c>
      <c r="L9350" s="7" t="n">
        <v>0</v>
      </c>
    </row>
    <row r="9351" spans="1:9">
      <c r="A9351" t="s">
        <v>4</v>
      </c>
      <c r="B9351" s="4" t="s">
        <v>5</v>
      </c>
    </row>
    <row r="9352" spans="1:9">
      <c r="A9352" t="n">
        <v>90894</v>
      </c>
      <c r="B9352" s="32" t="n">
        <v>28</v>
      </c>
    </row>
    <row r="9353" spans="1:9">
      <c r="A9353" t="s">
        <v>4</v>
      </c>
      <c r="B9353" s="4" t="s">
        <v>5</v>
      </c>
      <c r="C9353" s="4" t="s">
        <v>7</v>
      </c>
    </row>
    <row r="9354" spans="1:9">
      <c r="A9354" t="n">
        <v>90895</v>
      </c>
      <c r="B9354" s="58" t="n">
        <v>27</v>
      </c>
      <c r="C9354" s="7" t="n">
        <v>0</v>
      </c>
    </row>
    <row r="9355" spans="1:9">
      <c r="A9355" t="s">
        <v>4</v>
      </c>
      <c r="B9355" s="4" t="s">
        <v>5</v>
      </c>
      <c r="C9355" s="4" t="s">
        <v>7</v>
      </c>
    </row>
    <row r="9356" spans="1:9">
      <c r="A9356" t="n">
        <v>90897</v>
      </c>
      <c r="B9356" s="58" t="n">
        <v>27</v>
      </c>
      <c r="C9356" s="7" t="n">
        <v>1</v>
      </c>
    </row>
    <row r="9357" spans="1:9">
      <c r="A9357" t="s">
        <v>4</v>
      </c>
      <c r="B9357" s="4" t="s">
        <v>5</v>
      </c>
      <c r="C9357" s="4" t="s">
        <v>7</v>
      </c>
      <c r="D9357" s="4" t="s">
        <v>11</v>
      </c>
      <c r="E9357" s="4" t="s">
        <v>11</v>
      </c>
      <c r="F9357" s="4" t="s">
        <v>11</v>
      </c>
      <c r="G9357" s="4" t="s">
        <v>11</v>
      </c>
      <c r="H9357" s="4" t="s">
        <v>7</v>
      </c>
    </row>
    <row r="9358" spans="1:9">
      <c r="A9358" t="n">
        <v>90899</v>
      </c>
      <c r="B9358" s="56" t="n">
        <v>25</v>
      </c>
      <c r="C9358" s="7" t="n">
        <v>5</v>
      </c>
      <c r="D9358" s="7" t="n">
        <v>65535</v>
      </c>
      <c r="E9358" s="7" t="n">
        <v>65535</v>
      </c>
      <c r="F9358" s="7" t="n">
        <v>65535</v>
      </c>
      <c r="G9358" s="7" t="n">
        <v>65535</v>
      </c>
      <c r="H9358" s="7" t="n">
        <v>0</v>
      </c>
    </row>
    <row r="9359" spans="1:9">
      <c r="A9359" t="s">
        <v>4</v>
      </c>
      <c r="B9359" s="4" t="s">
        <v>5</v>
      </c>
      <c r="C9359" s="4" t="s">
        <v>7</v>
      </c>
      <c r="D9359" s="4" t="s">
        <v>11</v>
      </c>
      <c r="E9359" s="4" t="s">
        <v>14</v>
      </c>
    </row>
    <row r="9360" spans="1:9">
      <c r="A9360" t="n">
        <v>90910</v>
      </c>
      <c r="B9360" s="70" t="n">
        <v>101</v>
      </c>
      <c r="C9360" s="7" t="n">
        <v>0</v>
      </c>
      <c r="D9360" s="7" t="n">
        <v>156</v>
      </c>
      <c r="E9360" s="7" t="n">
        <v>1</v>
      </c>
    </row>
    <row r="9361" spans="1:15">
      <c r="A9361" t="s">
        <v>4</v>
      </c>
      <c r="B9361" s="4" t="s">
        <v>5</v>
      </c>
      <c r="C9361" s="4" t="s">
        <v>7</v>
      </c>
      <c r="D9361" s="4" t="s">
        <v>11</v>
      </c>
      <c r="E9361" s="4" t="s">
        <v>14</v>
      </c>
    </row>
    <row r="9362" spans="1:15">
      <c r="A9362" t="n">
        <v>90918</v>
      </c>
      <c r="B9362" s="70" t="n">
        <v>101</v>
      </c>
      <c r="C9362" s="7" t="n">
        <v>0</v>
      </c>
      <c r="D9362" s="7" t="n">
        <v>254</v>
      </c>
      <c r="E9362" s="7" t="n">
        <v>1</v>
      </c>
    </row>
    <row r="9363" spans="1:15">
      <c r="A9363" t="s">
        <v>4</v>
      </c>
      <c r="B9363" s="4" t="s">
        <v>5</v>
      </c>
      <c r="C9363" s="4" t="s">
        <v>7</v>
      </c>
      <c r="D9363" s="4" t="s">
        <v>11</v>
      </c>
      <c r="E9363" s="4" t="s">
        <v>13</v>
      </c>
    </row>
    <row r="9364" spans="1:15">
      <c r="A9364" t="n">
        <v>90926</v>
      </c>
      <c r="B9364" s="48" t="n">
        <v>58</v>
      </c>
      <c r="C9364" s="7" t="n">
        <v>100</v>
      </c>
      <c r="D9364" s="7" t="n">
        <v>300</v>
      </c>
      <c r="E9364" s="7" t="n">
        <v>0.300000011920929</v>
      </c>
    </row>
    <row r="9365" spans="1:15">
      <c r="A9365" t="s">
        <v>4</v>
      </c>
      <c r="B9365" s="4" t="s">
        <v>5</v>
      </c>
      <c r="C9365" s="4" t="s">
        <v>7</v>
      </c>
      <c r="D9365" s="4" t="s">
        <v>11</v>
      </c>
    </row>
    <row r="9366" spans="1:15">
      <c r="A9366" t="n">
        <v>90934</v>
      </c>
      <c r="B9366" s="48" t="n">
        <v>58</v>
      </c>
      <c r="C9366" s="7" t="n">
        <v>255</v>
      </c>
      <c r="D9366" s="7" t="n">
        <v>0</v>
      </c>
    </row>
    <row r="9367" spans="1:15">
      <c r="A9367" t="s">
        <v>4</v>
      </c>
      <c r="B9367" s="4" t="s">
        <v>5</v>
      </c>
      <c r="C9367" s="4" t="s">
        <v>7</v>
      </c>
      <c r="D9367" s="4" t="s">
        <v>11</v>
      </c>
      <c r="E9367" s="4" t="s">
        <v>8</v>
      </c>
    </row>
    <row r="9368" spans="1:15">
      <c r="A9368" t="n">
        <v>90938</v>
      </c>
      <c r="B9368" s="26" t="n">
        <v>51</v>
      </c>
      <c r="C9368" s="7" t="n">
        <v>4</v>
      </c>
      <c r="D9368" s="7" t="n">
        <v>0</v>
      </c>
      <c r="E9368" s="7" t="s">
        <v>73</v>
      </c>
    </row>
    <row r="9369" spans="1:15">
      <c r="A9369" t="s">
        <v>4</v>
      </c>
      <c r="B9369" s="4" t="s">
        <v>5</v>
      </c>
      <c r="C9369" s="4" t="s">
        <v>11</v>
      </c>
    </row>
    <row r="9370" spans="1:15">
      <c r="A9370" t="n">
        <v>90951</v>
      </c>
      <c r="B9370" s="29" t="n">
        <v>16</v>
      </c>
      <c r="C9370" s="7" t="n">
        <v>0</v>
      </c>
    </row>
    <row r="9371" spans="1:15">
      <c r="A9371" t="s">
        <v>4</v>
      </c>
      <c r="B9371" s="4" t="s">
        <v>5</v>
      </c>
      <c r="C9371" s="4" t="s">
        <v>11</v>
      </c>
      <c r="D9371" s="4" t="s">
        <v>51</v>
      </c>
      <c r="E9371" s="4" t="s">
        <v>7</v>
      </c>
      <c r="F9371" s="4" t="s">
        <v>7</v>
      </c>
    </row>
    <row r="9372" spans="1:15">
      <c r="A9372" t="n">
        <v>90954</v>
      </c>
      <c r="B9372" s="31" t="n">
        <v>26</v>
      </c>
      <c r="C9372" s="7" t="n">
        <v>0</v>
      </c>
      <c r="D9372" s="7" t="s">
        <v>901</v>
      </c>
      <c r="E9372" s="7" t="n">
        <v>2</v>
      </c>
      <c r="F9372" s="7" t="n">
        <v>0</v>
      </c>
    </row>
    <row r="9373" spans="1:15">
      <c r="A9373" t="s">
        <v>4</v>
      </c>
      <c r="B9373" s="4" t="s">
        <v>5</v>
      </c>
    </row>
    <row r="9374" spans="1:15">
      <c r="A9374" t="n">
        <v>90988</v>
      </c>
      <c r="B9374" s="32" t="n">
        <v>28</v>
      </c>
    </row>
    <row r="9375" spans="1:15">
      <c r="A9375" t="s">
        <v>4</v>
      </c>
      <c r="B9375" s="4" t="s">
        <v>5</v>
      </c>
      <c r="C9375" s="4" t="s">
        <v>11</v>
      </c>
      <c r="D9375" s="4" t="s">
        <v>7</v>
      </c>
    </row>
    <row r="9376" spans="1:15">
      <c r="A9376" t="n">
        <v>90989</v>
      </c>
      <c r="B9376" s="64" t="n">
        <v>89</v>
      </c>
      <c r="C9376" s="7" t="n">
        <v>65533</v>
      </c>
      <c r="D9376" s="7" t="n">
        <v>1</v>
      </c>
    </row>
    <row r="9377" spans="1:6">
      <c r="A9377" t="s">
        <v>4</v>
      </c>
      <c r="B9377" s="4" t="s">
        <v>5</v>
      </c>
      <c r="C9377" s="4" t="s">
        <v>7</v>
      </c>
      <c r="D9377" s="4" t="s">
        <v>11</v>
      </c>
      <c r="E9377" s="4" t="s">
        <v>11</v>
      </c>
      <c r="F9377" s="4" t="s">
        <v>7</v>
      </c>
    </row>
    <row r="9378" spans="1:6">
      <c r="A9378" t="n">
        <v>90993</v>
      </c>
      <c r="B9378" s="56" t="n">
        <v>25</v>
      </c>
      <c r="C9378" s="7" t="n">
        <v>1</v>
      </c>
      <c r="D9378" s="7" t="n">
        <v>65535</v>
      </c>
      <c r="E9378" s="7" t="n">
        <v>65535</v>
      </c>
      <c r="F9378" s="7" t="n">
        <v>0</v>
      </c>
    </row>
    <row r="9379" spans="1:6">
      <c r="A9379" t="s">
        <v>4</v>
      </c>
      <c r="B9379" s="4" t="s">
        <v>5</v>
      </c>
      <c r="C9379" s="4" t="s">
        <v>7</v>
      </c>
      <c r="D9379" s="4" t="s">
        <v>11</v>
      </c>
      <c r="E9379" s="4" t="s">
        <v>7</v>
      </c>
      <c r="F9379" s="4" t="s">
        <v>7</v>
      </c>
      <c r="G9379" s="4" t="s">
        <v>12</v>
      </c>
    </row>
    <row r="9380" spans="1:6">
      <c r="A9380" t="n">
        <v>91000</v>
      </c>
      <c r="B9380" s="11" t="n">
        <v>5</v>
      </c>
      <c r="C9380" s="7" t="n">
        <v>30</v>
      </c>
      <c r="D9380" s="7" t="n">
        <v>6502</v>
      </c>
      <c r="E9380" s="7" t="n">
        <v>8</v>
      </c>
      <c r="F9380" s="7" t="n">
        <v>1</v>
      </c>
      <c r="G9380" s="12" t="n">
        <f t="normal" ca="1">A9436</f>
        <v>0</v>
      </c>
    </row>
    <row r="9381" spans="1:6">
      <c r="A9381" t="s">
        <v>4</v>
      </c>
      <c r="B9381" s="4" t="s">
        <v>5</v>
      </c>
      <c r="C9381" s="4" t="s">
        <v>7</v>
      </c>
      <c r="D9381" s="4" t="s">
        <v>11</v>
      </c>
      <c r="E9381" s="4" t="s">
        <v>8</v>
      </c>
    </row>
    <row r="9382" spans="1:6">
      <c r="A9382" t="n">
        <v>91010</v>
      </c>
      <c r="B9382" s="26" t="n">
        <v>51</v>
      </c>
      <c r="C9382" s="7" t="n">
        <v>4</v>
      </c>
      <c r="D9382" s="7" t="n">
        <v>5710</v>
      </c>
      <c r="E9382" s="7" t="s">
        <v>50</v>
      </c>
    </row>
    <row r="9383" spans="1:6">
      <c r="A9383" t="s">
        <v>4</v>
      </c>
      <c r="B9383" s="4" t="s">
        <v>5</v>
      </c>
      <c r="C9383" s="4" t="s">
        <v>11</v>
      </c>
    </row>
    <row r="9384" spans="1:6">
      <c r="A9384" t="n">
        <v>91023</v>
      </c>
      <c r="B9384" s="29" t="n">
        <v>16</v>
      </c>
      <c r="C9384" s="7" t="n">
        <v>0</v>
      </c>
    </row>
    <row r="9385" spans="1:6">
      <c r="A9385" t="s">
        <v>4</v>
      </c>
      <c r="B9385" s="4" t="s">
        <v>5</v>
      </c>
      <c r="C9385" s="4" t="s">
        <v>11</v>
      </c>
      <c r="D9385" s="4" t="s">
        <v>51</v>
      </c>
      <c r="E9385" s="4" t="s">
        <v>7</v>
      </c>
      <c r="F9385" s="4" t="s">
        <v>7</v>
      </c>
      <c r="G9385" s="4" t="s">
        <v>51</v>
      </c>
      <c r="H9385" s="4" t="s">
        <v>7</v>
      </c>
      <c r="I9385" s="4" t="s">
        <v>7</v>
      </c>
    </row>
    <row r="9386" spans="1:6">
      <c r="A9386" t="n">
        <v>91026</v>
      </c>
      <c r="B9386" s="31" t="n">
        <v>26</v>
      </c>
      <c r="C9386" s="7" t="n">
        <v>5710</v>
      </c>
      <c r="D9386" s="7" t="s">
        <v>902</v>
      </c>
      <c r="E9386" s="7" t="n">
        <v>2</v>
      </c>
      <c r="F9386" s="7" t="n">
        <v>3</v>
      </c>
      <c r="G9386" s="7" t="s">
        <v>903</v>
      </c>
      <c r="H9386" s="7" t="n">
        <v>2</v>
      </c>
      <c r="I9386" s="7" t="n">
        <v>0</v>
      </c>
    </row>
    <row r="9387" spans="1:6">
      <c r="A9387" t="s">
        <v>4</v>
      </c>
      <c r="B9387" s="4" t="s">
        <v>5</v>
      </c>
    </row>
    <row r="9388" spans="1:6">
      <c r="A9388" t="n">
        <v>91207</v>
      </c>
      <c r="B9388" s="32" t="n">
        <v>28</v>
      </c>
    </row>
    <row r="9389" spans="1:6">
      <c r="A9389" t="s">
        <v>4</v>
      </c>
      <c r="B9389" s="4" t="s">
        <v>5</v>
      </c>
      <c r="C9389" s="4" t="s">
        <v>11</v>
      </c>
      <c r="D9389" s="4" t="s">
        <v>7</v>
      </c>
    </row>
    <row r="9390" spans="1:6">
      <c r="A9390" t="n">
        <v>91208</v>
      </c>
      <c r="B9390" s="64" t="n">
        <v>89</v>
      </c>
      <c r="C9390" s="7" t="n">
        <v>65533</v>
      </c>
      <c r="D9390" s="7" t="n">
        <v>1</v>
      </c>
    </row>
    <row r="9391" spans="1:6">
      <c r="A9391" t="s">
        <v>4</v>
      </c>
      <c r="B9391" s="4" t="s">
        <v>5</v>
      </c>
      <c r="C9391" s="4" t="s">
        <v>7</v>
      </c>
      <c r="D9391" s="4" t="s">
        <v>11</v>
      </c>
      <c r="E9391" s="4" t="s">
        <v>13</v>
      </c>
    </row>
    <row r="9392" spans="1:6">
      <c r="A9392" t="n">
        <v>91212</v>
      </c>
      <c r="B9392" s="48" t="n">
        <v>58</v>
      </c>
      <c r="C9392" s="7" t="n">
        <v>0</v>
      </c>
      <c r="D9392" s="7" t="n">
        <v>300</v>
      </c>
      <c r="E9392" s="7" t="n">
        <v>0.300000011920929</v>
      </c>
    </row>
    <row r="9393" spans="1:9">
      <c r="A9393" t="s">
        <v>4</v>
      </c>
      <c r="B9393" s="4" t="s">
        <v>5</v>
      </c>
      <c r="C9393" s="4" t="s">
        <v>7</v>
      </c>
      <c r="D9393" s="4" t="s">
        <v>11</v>
      </c>
    </row>
    <row r="9394" spans="1:9">
      <c r="A9394" t="n">
        <v>91220</v>
      </c>
      <c r="B9394" s="48" t="n">
        <v>58</v>
      </c>
      <c r="C9394" s="7" t="n">
        <v>255</v>
      </c>
      <c r="D9394" s="7" t="n">
        <v>0</v>
      </c>
    </row>
    <row r="9395" spans="1:9">
      <c r="A9395" t="s">
        <v>4</v>
      </c>
      <c r="B9395" s="4" t="s">
        <v>5</v>
      </c>
      <c r="C9395" s="4" t="s">
        <v>7</v>
      </c>
      <c r="D9395" s="4" t="s">
        <v>11</v>
      </c>
      <c r="E9395" s="4" t="s">
        <v>13</v>
      </c>
      <c r="F9395" s="4" t="s">
        <v>11</v>
      </c>
      <c r="G9395" s="4" t="s">
        <v>14</v>
      </c>
      <c r="H9395" s="4" t="s">
        <v>14</v>
      </c>
      <c r="I9395" s="4" t="s">
        <v>11</v>
      </c>
      <c r="J9395" s="4" t="s">
        <v>11</v>
      </c>
      <c r="K9395" s="4" t="s">
        <v>14</v>
      </c>
      <c r="L9395" s="4" t="s">
        <v>14</v>
      </c>
      <c r="M9395" s="4" t="s">
        <v>14</v>
      </c>
      <c r="N9395" s="4" t="s">
        <v>14</v>
      </c>
      <c r="O9395" s="4" t="s">
        <v>8</v>
      </c>
    </row>
    <row r="9396" spans="1:9">
      <c r="A9396" t="n">
        <v>91224</v>
      </c>
      <c r="B9396" s="15" t="n">
        <v>50</v>
      </c>
      <c r="C9396" s="7" t="n">
        <v>0</v>
      </c>
      <c r="D9396" s="7" t="n">
        <v>12010</v>
      </c>
      <c r="E9396" s="7" t="n">
        <v>1</v>
      </c>
      <c r="F9396" s="7" t="n">
        <v>0</v>
      </c>
      <c r="G9396" s="7" t="n">
        <v>0</v>
      </c>
      <c r="H9396" s="7" t="n">
        <v>0</v>
      </c>
      <c r="I9396" s="7" t="n">
        <v>0</v>
      </c>
      <c r="J9396" s="7" t="n">
        <v>65533</v>
      </c>
      <c r="K9396" s="7" t="n">
        <v>0</v>
      </c>
      <c r="L9396" s="7" t="n">
        <v>0</v>
      </c>
      <c r="M9396" s="7" t="n">
        <v>0</v>
      </c>
      <c r="N9396" s="7" t="n">
        <v>0</v>
      </c>
      <c r="O9396" s="7" t="s">
        <v>22</v>
      </c>
    </row>
    <row r="9397" spans="1:9">
      <c r="A9397" t="s">
        <v>4</v>
      </c>
      <c r="B9397" s="4" t="s">
        <v>5</v>
      </c>
      <c r="C9397" s="4" t="s">
        <v>7</v>
      </c>
      <c r="D9397" s="4" t="s">
        <v>11</v>
      </c>
      <c r="E9397" s="4" t="s">
        <v>11</v>
      </c>
      <c r="F9397" s="4" t="s">
        <v>11</v>
      </c>
      <c r="G9397" s="4" t="s">
        <v>11</v>
      </c>
      <c r="H9397" s="4" t="s">
        <v>7</v>
      </c>
    </row>
    <row r="9398" spans="1:9">
      <c r="A9398" t="n">
        <v>91263</v>
      </c>
      <c r="B9398" s="56" t="n">
        <v>25</v>
      </c>
      <c r="C9398" s="7" t="n">
        <v>5</v>
      </c>
      <c r="D9398" s="7" t="n">
        <v>65535</v>
      </c>
      <c r="E9398" s="7" t="n">
        <v>65535</v>
      </c>
      <c r="F9398" s="7" t="n">
        <v>65535</v>
      </c>
      <c r="G9398" s="7" t="n">
        <v>65535</v>
      </c>
      <c r="H9398" s="7" t="n">
        <v>0</v>
      </c>
    </row>
    <row r="9399" spans="1:9">
      <c r="A9399" t="s">
        <v>4</v>
      </c>
      <c r="B9399" s="4" t="s">
        <v>5</v>
      </c>
      <c r="C9399" s="4" t="s">
        <v>11</v>
      </c>
      <c r="D9399" s="4" t="s">
        <v>51</v>
      </c>
      <c r="E9399" s="4" t="s">
        <v>7</v>
      </c>
      <c r="F9399" s="4" t="s">
        <v>7</v>
      </c>
      <c r="G9399" s="4" t="s">
        <v>11</v>
      </c>
      <c r="H9399" s="4" t="s">
        <v>7</v>
      </c>
      <c r="I9399" s="4" t="s">
        <v>51</v>
      </c>
      <c r="J9399" s="4" t="s">
        <v>7</v>
      </c>
      <c r="K9399" s="4" t="s">
        <v>7</v>
      </c>
      <c r="L9399" s="4" t="s">
        <v>7</v>
      </c>
    </row>
    <row r="9400" spans="1:9">
      <c r="A9400" t="n">
        <v>91274</v>
      </c>
      <c r="B9400" s="57" t="n">
        <v>24</v>
      </c>
      <c r="C9400" s="7" t="n">
        <v>65533</v>
      </c>
      <c r="D9400" s="7" t="s">
        <v>904</v>
      </c>
      <c r="E9400" s="7" t="n">
        <v>12</v>
      </c>
      <c r="F9400" s="7" t="n">
        <v>16</v>
      </c>
      <c r="G9400" s="7" t="n">
        <v>3022</v>
      </c>
      <c r="H9400" s="7" t="n">
        <v>7</v>
      </c>
      <c r="I9400" s="7" t="s">
        <v>900</v>
      </c>
      <c r="J9400" s="7" t="n">
        <v>6</v>
      </c>
      <c r="K9400" s="7" t="n">
        <v>2</v>
      </c>
      <c r="L9400" s="7" t="n">
        <v>0</v>
      </c>
    </row>
    <row r="9401" spans="1:9">
      <c r="A9401" t="s">
        <v>4</v>
      </c>
      <c r="B9401" s="4" t="s">
        <v>5</v>
      </c>
    </row>
    <row r="9402" spans="1:9">
      <c r="A9402" t="n">
        <v>91310</v>
      </c>
      <c r="B9402" s="32" t="n">
        <v>28</v>
      </c>
    </row>
    <row r="9403" spans="1:9">
      <c r="A9403" t="s">
        <v>4</v>
      </c>
      <c r="B9403" s="4" t="s">
        <v>5</v>
      </c>
      <c r="C9403" s="4" t="s">
        <v>7</v>
      </c>
    </row>
    <row r="9404" spans="1:9">
      <c r="A9404" t="n">
        <v>91311</v>
      </c>
      <c r="B9404" s="58" t="n">
        <v>27</v>
      </c>
      <c r="C9404" s="7" t="n">
        <v>0</v>
      </c>
    </row>
    <row r="9405" spans="1:9">
      <c r="A9405" t="s">
        <v>4</v>
      </c>
      <c r="B9405" s="4" t="s">
        <v>5</v>
      </c>
      <c r="C9405" s="4" t="s">
        <v>7</v>
      </c>
      <c r="D9405" s="4" t="s">
        <v>11</v>
      </c>
      <c r="E9405" s="4" t="s">
        <v>11</v>
      </c>
      <c r="F9405" s="4" t="s">
        <v>11</v>
      </c>
      <c r="G9405" s="4" t="s">
        <v>11</v>
      </c>
      <c r="H9405" s="4" t="s">
        <v>7</v>
      </c>
    </row>
    <row r="9406" spans="1:9">
      <c r="A9406" t="n">
        <v>91313</v>
      </c>
      <c r="B9406" s="56" t="n">
        <v>25</v>
      </c>
      <c r="C9406" s="7" t="n">
        <v>5</v>
      </c>
      <c r="D9406" s="7" t="n">
        <v>65535</v>
      </c>
      <c r="E9406" s="7" t="n">
        <v>65535</v>
      </c>
      <c r="F9406" s="7" t="n">
        <v>65535</v>
      </c>
      <c r="G9406" s="7" t="n">
        <v>65535</v>
      </c>
      <c r="H9406" s="7" t="n">
        <v>0</v>
      </c>
    </row>
    <row r="9407" spans="1:9">
      <c r="A9407" t="s">
        <v>4</v>
      </c>
      <c r="B9407" s="4" t="s">
        <v>5</v>
      </c>
      <c r="C9407" s="4" t="s">
        <v>11</v>
      </c>
    </row>
    <row r="9408" spans="1:9">
      <c r="A9408" t="n">
        <v>91324</v>
      </c>
      <c r="B9408" s="80" t="n">
        <v>141</v>
      </c>
      <c r="C9408" s="7" t="n">
        <v>0</v>
      </c>
    </row>
    <row r="9409" spans="1:15">
      <c r="A9409" t="s">
        <v>4</v>
      </c>
      <c r="B9409" s="4" t="s">
        <v>5</v>
      </c>
      <c r="C9409" s="4" t="s">
        <v>11</v>
      </c>
    </row>
    <row r="9410" spans="1:15">
      <c r="A9410" t="n">
        <v>91327</v>
      </c>
      <c r="B9410" s="29" t="n">
        <v>16</v>
      </c>
      <c r="C9410" s="7" t="n">
        <v>300</v>
      </c>
    </row>
    <row r="9411" spans="1:15">
      <c r="A9411" t="s">
        <v>4</v>
      </c>
      <c r="B9411" s="4" t="s">
        <v>5</v>
      </c>
      <c r="C9411" s="4" t="s">
        <v>7</v>
      </c>
      <c r="D9411" s="4" t="s">
        <v>11</v>
      </c>
      <c r="E9411" s="4" t="s">
        <v>13</v>
      </c>
      <c r="F9411" s="4" t="s">
        <v>11</v>
      </c>
      <c r="G9411" s="4" t="s">
        <v>14</v>
      </c>
      <c r="H9411" s="4" t="s">
        <v>14</v>
      </c>
      <c r="I9411" s="4" t="s">
        <v>11</v>
      </c>
      <c r="J9411" s="4" t="s">
        <v>11</v>
      </c>
      <c r="K9411" s="4" t="s">
        <v>14</v>
      </c>
      <c r="L9411" s="4" t="s">
        <v>14</v>
      </c>
      <c r="M9411" s="4" t="s">
        <v>14</v>
      </c>
      <c r="N9411" s="4" t="s">
        <v>14</v>
      </c>
      <c r="O9411" s="4" t="s">
        <v>8</v>
      </c>
    </row>
    <row r="9412" spans="1:15">
      <c r="A9412" t="n">
        <v>91330</v>
      </c>
      <c r="B9412" s="15" t="n">
        <v>50</v>
      </c>
      <c r="C9412" s="7" t="n">
        <v>0</v>
      </c>
      <c r="D9412" s="7" t="n">
        <v>12010</v>
      </c>
      <c r="E9412" s="7" t="n">
        <v>1</v>
      </c>
      <c r="F9412" s="7" t="n">
        <v>0</v>
      </c>
      <c r="G9412" s="7" t="n">
        <v>0</v>
      </c>
      <c r="H9412" s="7" t="n">
        <v>0</v>
      </c>
      <c r="I9412" s="7" t="n">
        <v>0</v>
      </c>
      <c r="J9412" s="7" t="n">
        <v>65533</v>
      </c>
      <c r="K9412" s="7" t="n">
        <v>0</v>
      </c>
      <c r="L9412" s="7" t="n">
        <v>0</v>
      </c>
      <c r="M9412" s="7" t="n">
        <v>0</v>
      </c>
      <c r="N9412" s="7" t="n">
        <v>0</v>
      </c>
      <c r="O9412" s="7" t="s">
        <v>22</v>
      </c>
    </row>
    <row r="9413" spans="1:15">
      <c r="A9413" t="s">
        <v>4</v>
      </c>
      <c r="B9413" s="4" t="s">
        <v>5</v>
      </c>
      <c r="C9413" s="4" t="s">
        <v>7</v>
      </c>
      <c r="D9413" s="4" t="s">
        <v>11</v>
      </c>
      <c r="E9413" s="4" t="s">
        <v>11</v>
      </c>
      <c r="F9413" s="4" t="s">
        <v>11</v>
      </c>
      <c r="G9413" s="4" t="s">
        <v>11</v>
      </c>
      <c r="H9413" s="4" t="s">
        <v>7</v>
      </c>
    </row>
    <row r="9414" spans="1:15">
      <c r="A9414" t="n">
        <v>91369</v>
      </c>
      <c r="B9414" s="56" t="n">
        <v>25</v>
      </c>
      <c r="C9414" s="7" t="n">
        <v>5</v>
      </c>
      <c r="D9414" s="7" t="n">
        <v>65535</v>
      </c>
      <c r="E9414" s="7" t="n">
        <v>65535</v>
      </c>
      <c r="F9414" s="7" t="n">
        <v>65535</v>
      </c>
      <c r="G9414" s="7" t="n">
        <v>65535</v>
      </c>
      <c r="H9414" s="7" t="n">
        <v>0</v>
      </c>
    </row>
    <row r="9415" spans="1:15">
      <c r="A9415" t="s">
        <v>4</v>
      </c>
      <c r="B9415" s="4" t="s">
        <v>5</v>
      </c>
      <c r="C9415" s="4" t="s">
        <v>11</v>
      </c>
      <c r="D9415" s="4" t="s">
        <v>51</v>
      </c>
      <c r="E9415" s="4" t="s">
        <v>7</v>
      </c>
      <c r="F9415" s="4" t="s">
        <v>7</v>
      </c>
      <c r="G9415" s="4" t="s">
        <v>11</v>
      </c>
      <c r="H9415" s="4" t="s">
        <v>7</v>
      </c>
      <c r="I9415" s="4" t="s">
        <v>51</v>
      </c>
      <c r="J9415" s="4" t="s">
        <v>7</v>
      </c>
      <c r="K9415" s="4" t="s">
        <v>7</v>
      </c>
      <c r="L9415" s="4" t="s">
        <v>11</v>
      </c>
      <c r="M9415" s="4" t="s">
        <v>7</v>
      </c>
      <c r="N9415" s="4" t="s">
        <v>51</v>
      </c>
      <c r="O9415" s="4" t="s">
        <v>7</v>
      </c>
      <c r="P9415" s="4" t="s">
        <v>7</v>
      </c>
      <c r="Q9415" s="4" t="s">
        <v>7</v>
      </c>
    </row>
    <row r="9416" spans="1:15">
      <c r="A9416" t="n">
        <v>91380</v>
      </c>
      <c r="B9416" s="57" t="n">
        <v>24</v>
      </c>
      <c r="C9416" s="7" t="n">
        <v>65533</v>
      </c>
      <c r="D9416" s="7" t="s">
        <v>899</v>
      </c>
      <c r="E9416" s="7" t="n">
        <v>12</v>
      </c>
      <c r="F9416" s="7" t="n">
        <v>16</v>
      </c>
      <c r="G9416" s="7" t="n">
        <v>3109</v>
      </c>
      <c r="H9416" s="7" t="n">
        <v>7</v>
      </c>
      <c r="I9416" s="7" t="s">
        <v>905</v>
      </c>
      <c r="J9416" s="7" t="n">
        <v>12</v>
      </c>
      <c r="K9416" s="7" t="n">
        <v>16</v>
      </c>
      <c r="L9416" s="7" t="n">
        <v>3110</v>
      </c>
      <c r="M9416" s="7" t="n">
        <v>7</v>
      </c>
      <c r="N9416" s="7" t="s">
        <v>906</v>
      </c>
      <c r="O9416" s="7" t="n">
        <v>6</v>
      </c>
      <c r="P9416" s="7" t="n">
        <v>2</v>
      </c>
      <c r="Q9416" s="7" t="n">
        <v>0</v>
      </c>
    </row>
    <row r="9417" spans="1:15">
      <c r="A9417" t="s">
        <v>4</v>
      </c>
      <c r="B9417" s="4" t="s">
        <v>5</v>
      </c>
    </row>
    <row r="9418" spans="1:15">
      <c r="A9418" t="n">
        <v>91417</v>
      </c>
      <c r="B9418" s="32" t="n">
        <v>28</v>
      </c>
    </row>
    <row r="9419" spans="1:15">
      <c r="A9419" t="s">
        <v>4</v>
      </c>
      <c r="B9419" s="4" t="s">
        <v>5</v>
      </c>
      <c r="C9419" s="4" t="s">
        <v>7</v>
      </c>
    </row>
    <row r="9420" spans="1:15">
      <c r="A9420" t="n">
        <v>91418</v>
      </c>
      <c r="B9420" s="58" t="n">
        <v>27</v>
      </c>
      <c r="C9420" s="7" t="n">
        <v>0</v>
      </c>
    </row>
    <row r="9421" spans="1:15">
      <c r="A9421" t="s">
        <v>4</v>
      </c>
      <c r="B9421" s="4" t="s">
        <v>5</v>
      </c>
      <c r="C9421" s="4" t="s">
        <v>7</v>
      </c>
    </row>
    <row r="9422" spans="1:15">
      <c r="A9422" t="n">
        <v>91420</v>
      </c>
      <c r="B9422" s="58" t="n">
        <v>27</v>
      </c>
      <c r="C9422" s="7" t="n">
        <v>1</v>
      </c>
    </row>
    <row r="9423" spans="1:15">
      <c r="A9423" t="s">
        <v>4</v>
      </c>
      <c r="B9423" s="4" t="s">
        <v>5</v>
      </c>
      <c r="C9423" s="4" t="s">
        <v>7</v>
      </c>
      <c r="D9423" s="4" t="s">
        <v>11</v>
      </c>
      <c r="E9423" s="4" t="s">
        <v>11</v>
      </c>
      <c r="F9423" s="4" t="s">
        <v>11</v>
      </c>
      <c r="G9423" s="4" t="s">
        <v>11</v>
      </c>
      <c r="H9423" s="4" t="s">
        <v>7</v>
      </c>
    </row>
    <row r="9424" spans="1:15">
      <c r="A9424" t="n">
        <v>91422</v>
      </c>
      <c r="B9424" s="56" t="n">
        <v>25</v>
      </c>
      <c r="C9424" s="7" t="n">
        <v>5</v>
      </c>
      <c r="D9424" s="7" t="n">
        <v>65535</v>
      </c>
      <c r="E9424" s="7" t="n">
        <v>65535</v>
      </c>
      <c r="F9424" s="7" t="n">
        <v>65535</v>
      </c>
      <c r="G9424" s="7" t="n">
        <v>65535</v>
      </c>
      <c r="H9424" s="7" t="n">
        <v>0</v>
      </c>
    </row>
    <row r="9425" spans="1:17">
      <c r="A9425" t="s">
        <v>4</v>
      </c>
      <c r="B9425" s="4" t="s">
        <v>5</v>
      </c>
      <c r="C9425" s="4" t="s">
        <v>7</v>
      </c>
      <c r="D9425" s="4" t="s">
        <v>11</v>
      </c>
      <c r="E9425" s="4" t="s">
        <v>14</v>
      </c>
    </row>
    <row r="9426" spans="1:17">
      <c r="A9426" t="n">
        <v>91433</v>
      </c>
      <c r="B9426" s="70" t="n">
        <v>101</v>
      </c>
      <c r="C9426" s="7" t="n">
        <v>0</v>
      </c>
      <c r="D9426" s="7" t="n">
        <v>3109</v>
      </c>
      <c r="E9426" s="7" t="n">
        <v>3</v>
      </c>
    </row>
    <row r="9427" spans="1:17">
      <c r="A9427" t="s">
        <v>4</v>
      </c>
      <c r="B9427" s="4" t="s">
        <v>5</v>
      </c>
      <c r="C9427" s="4" t="s">
        <v>7</v>
      </c>
      <c r="D9427" s="4" t="s">
        <v>11</v>
      </c>
      <c r="E9427" s="4" t="s">
        <v>14</v>
      </c>
    </row>
    <row r="9428" spans="1:17">
      <c r="A9428" t="n">
        <v>91441</v>
      </c>
      <c r="B9428" s="70" t="n">
        <v>101</v>
      </c>
      <c r="C9428" s="7" t="n">
        <v>0</v>
      </c>
      <c r="D9428" s="7" t="n">
        <v>3110</v>
      </c>
      <c r="E9428" s="7" t="n">
        <v>3</v>
      </c>
    </row>
    <row r="9429" spans="1:17">
      <c r="A9429" t="s">
        <v>4</v>
      </c>
      <c r="B9429" s="4" t="s">
        <v>5</v>
      </c>
      <c r="C9429" s="4" t="s">
        <v>7</v>
      </c>
      <c r="D9429" s="4" t="s">
        <v>11</v>
      </c>
      <c r="E9429" s="4" t="s">
        <v>13</v>
      </c>
    </row>
    <row r="9430" spans="1:17">
      <c r="A9430" t="n">
        <v>91449</v>
      </c>
      <c r="B9430" s="48" t="n">
        <v>58</v>
      </c>
      <c r="C9430" s="7" t="n">
        <v>100</v>
      </c>
      <c r="D9430" s="7" t="n">
        <v>300</v>
      </c>
      <c r="E9430" s="7" t="n">
        <v>0.300000011920929</v>
      </c>
    </row>
    <row r="9431" spans="1:17">
      <c r="A9431" t="s">
        <v>4</v>
      </c>
      <c r="B9431" s="4" t="s">
        <v>5</v>
      </c>
      <c r="C9431" s="4" t="s">
        <v>7</v>
      </c>
      <c r="D9431" s="4" t="s">
        <v>11</v>
      </c>
    </row>
    <row r="9432" spans="1:17">
      <c r="A9432" t="n">
        <v>91457</v>
      </c>
      <c r="B9432" s="48" t="n">
        <v>58</v>
      </c>
      <c r="C9432" s="7" t="n">
        <v>255</v>
      </c>
      <c r="D9432" s="7" t="n">
        <v>0</v>
      </c>
    </row>
    <row r="9433" spans="1:17">
      <c r="A9433" t="s">
        <v>4</v>
      </c>
      <c r="B9433" s="4" t="s">
        <v>5</v>
      </c>
      <c r="C9433" s="4" t="s">
        <v>12</v>
      </c>
    </row>
    <row r="9434" spans="1:17">
      <c r="A9434" t="n">
        <v>91461</v>
      </c>
      <c r="B9434" s="19" t="n">
        <v>3</v>
      </c>
      <c r="C9434" s="12" t="n">
        <f t="normal" ca="1">A9490</f>
        <v>0</v>
      </c>
    </row>
    <row r="9435" spans="1:17">
      <c r="A9435" t="s">
        <v>4</v>
      </c>
      <c r="B9435" s="4" t="s">
        <v>5</v>
      </c>
      <c r="C9435" s="4" t="s">
        <v>7</v>
      </c>
      <c r="D9435" s="4" t="s">
        <v>11</v>
      </c>
      <c r="E9435" s="4" t="s">
        <v>8</v>
      </c>
    </row>
    <row r="9436" spans="1:17">
      <c r="A9436" t="n">
        <v>91466</v>
      </c>
      <c r="B9436" s="26" t="n">
        <v>51</v>
      </c>
      <c r="C9436" s="7" t="n">
        <v>4</v>
      </c>
      <c r="D9436" s="7" t="n">
        <v>5710</v>
      </c>
      <c r="E9436" s="7" t="s">
        <v>50</v>
      </c>
    </row>
    <row r="9437" spans="1:17">
      <c r="A9437" t="s">
        <v>4</v>
      </c>
      <c r="B9437" s="4" t="s">
        <v>5</v>
      </c>
      <c r="C9437" s="4" t="s">
        <v>11</v>
      </c>
    </row>
    <row r="9438" spans="1:17">
      <c r="A9438" t="n">
        <v>91479</v>
      </c>
      <c r="B9438" s="29" t="n">
        <v>16</v>
      </c>
      <c r="C9438" s="7" t="n">
        <v>0</v>
      </c>
    </row>
    <row r="9439" spans="1:17">
      <c r="A9439" t="s">
        <v>4</v>
      </c>
      <c r="B9439" s="4" t="s">
        <v>5</v>
      </c>
      <c r="C9439" s="4" t="s">
        <v>11</v>
      </c>
      <c r="D9439" s="4" t="s">
        <v>51</v>
      </c>
      <c r="E9439" s="4" t="s">
        <v>7</v>
      </c>
      <c r="F9439" s="4" t="s">
        <v>7</v>
      </c>
      <c r="G9439" s="4" t="s">
        <v>51</v>
      </c>
      <c r="H9439" s="4" t="s">
        <v>7</v>
      </c>
      <c r="I9439" s="4" t="s">
        <v>7</v>
      </c>
    </row>
    <row r="9440" spans="1:17">
      <c r="A9440" t="n">
        <v>91482</v>
      </c>
      <c r="B9440" s="31" t="n">
        <v>26</v>
      </c>
      <c r="C9440" s="7" t="n">
        <v>5710</v>
      </c>
      <c r="D9440" s="7" t="s">
        <v>902</v>
      </c>
      <c r="E9440" s="7" t="n">
        <v>2</v>
      </c>
      <c r="F9440" s="7" t="n">
        <v>3</v>
      </c>
      <c r="G9440" s="7" t="s">
        <v>907</v>
      </c>
      <c r="H9440" s="7" t="n">
        <v>2</v>
      </c>
      <c r="I9440" s="7" t="n">
        <v>0</v>
      </c>
    </row>
    <row r="9441" spans="1:9">
      <c r="A9441" t="s">
        <v>4</v>
      </c>
      <c r="B9441" s="4" t="s">
        <v>5</v>
      </c>
    </row>
    <row r="9442" spans="1:9">
      <c r="A9442" t="n">
        <v>91563</v>
      </c>
      <c r="B9442" s="32" t="n">
        <v>28</v>
      </c>
    </row>
    <row r="9443" spans="1:9">
      <c r="A9443" t="s">
        <v>4</v>
      </c>
      <c r="B9443" s="4" t="s">
        <v>5</v>
      </c>
      <c r="C9443" s="4" t="s">
        <v>11</v>
      </c>
      <c r="D9443" s="4" t="s">
        <v>7</v>
      </c>
    </row>
    <row r="9444" spans="1:9">
      <c r="A9444" t="n">
        <v>91564</v>
      </c>
      <c r="B9444" s="64" t="n">
        <v>89</v>
      </c>
      <c r="C9444" s="7" t="n">
        <v>65533</v>
      </c>
      <c r="D9444" s="7" t="n">
        <v>1</v>
      </c>
    </row>
    <row r="9445" spans="1:9">
      <c r="A9445" t="s">
        <v>4</v>
      </c>
      <c r="B9445" s="4" t="s">
        <v>5</v>
      </c>
      <c r="C9445" s="4" t="s">
        <v>7</v>
      </c>
      <c r="D9445" s="4" t="s">
        <v>11</v>
      </c>
      <c r="E9445" s="4" t="s">
        <v>13</v>
      </c>
    </row>
    <row r="9446" spans="1:9">
      <c r="A9446" t="n">
        <v>91568</v>
      </c>
      <c r="B9446" s="48" t="n">
        <v>58</v>
      </c>
      <c r="C9446" s="7" t="n">
        <v>0</v>
      </c>
      <c r="D9446" s="7" t="n">
        <v>300</v>
      </c>
      <c r="E9446" s="7" t="n">
        <v>0.300000011920929</v>
      </c>
    </row>
    <row r="9447" spans="1:9">
      <c r="A9447" t="s">
        <v>4</v>
      </c>
      <c r="B9447" s="4" t="s">
        <v>5</v>
      </c>
      <c r="C9447" s="4" t="s">
        <v>7</v>
      </c>
      <c r="D9447" s="4" t="s">
        <v>11</v>
      </c>
    </row>
    <row r="9448" spans="1:9">
      <c r="A9448" t="n">
        <v>91576</v>
      </c>
      <c r="B9448" s="48" t="n">
        <v>58</v>
      </c>
      <c r="C9448" s="7" t="n">
        <v>255</v>
      </c>
      <c r="D9448" s="7" t="n">
        <v>0</v>
      </c>
    </row>
    <row r="9449" spans="1:9">
      <c r="A9449" t="s">
        <v>4</v>
      </c>
      <c r="B9449" s="4" t="s">
        <v>5</v>
      </c>
      <c r="C9449" s="4" t="s">
        <v>7</v>
      </c>
      <c r="D9449" s="4" t="s">
        <v>11</v>
      </c>
      <c r="E9449" s="4" t="s">
        <v>13</v>
      </c>
      <c r="F9449" s="4" t="s">
        <v>11</v>
      </c>
      <c r="G9449" s="4" t="s">
        <v>14</v>
      </c>
      <c r="H9449" s="4" t="s">
        <v>14</v>
      </c>
      <c r="I9449" s="4" t="s">
        <v>11</v>
      </c>
      <c r="J9449" s="4" t="s">
        <v>11</v>
      </c>
      <c r="K9449" s="4" t="s">
        <v>14</v>
      </c>
      <c r="L9449" s="4" t="s">
        <v>14</v>
      </c>
      <c r="M9449" s="4" t="s">
        <v>14</v>
      </c>
      <c r="N9449" s="4" t="s">
        <v>14</v>
      </c>
      <c r="O9449" s="4" t="s">
        <v>8</v>
      </c>
    </row>
    <row r="9450" spans="1:9">
      <c r="A9450" t="n">
        <v>91580</v>
      </c>
      <c r="B9450" s="15" t="n">
        <v>50</v>
      </c>
      <c r="C9450" s="7" t="n">
        <v>0</v>
      </c>
      <c r="D9450" s="7" t="n">
        <v>12010</v>
      </c>
      <c r="E9450" s="7" t="n">
        <v>1</v>
      </c>
      <c r="F9450" s="7" t="n">
        <v>0</v>
      </c>
      <c r="G9450" s="7" t="n">
        <v>0</v>
      </c>
      <c r="H9450" s="7" t="n">
        <v>0</v>
      </c>
      <c r="I9450" s="7" t="n">
        <v>0</v>
      </c>
      <c r="J9450" s="7" t="n">
        <v>65533</v>
      </c>
      <c r="K9450" s="7" t="n">
        <v>0</v>
      </c>
      <c r="L9450" s="7" t="n">
        <v>0</v>
      </c>
      <c r="M9450" s="7" t="n">
        <v>0</v>
      </c>
      <c r="N9450" s="7" t="n">
        <v>0</v>
      </c>
      <c r="O9450" s="7" t="s">
        <v>22</v>
      </c>
    </row>
    <row r="9451" spans="1:9">
      <c r="A9451" t="s">
        <v>4</v>
      </c>
      <c r="B9451" s="4" t="s">
        <v>5</v>
      </c>
      <c r="C9451" s="4" t="s">
        <v>7</v>
      </c>
      <c r="D9451" s="4" t="s">
        <v>11</v>
      </c>
      <c r="E9451" s="4" t="s">
        <v>11</v>
      </c>
      <c r="F9451" s="4" t="s">
        <v>11</v>
      </c>
      <c r="G9451" s="4" t="s">
        <v>11</v>
      </c>
      <c r="H9451" s="4" t="s">
        <v>7</v>
      </c>
    </row>
    <row r="9452" spans="1:9">
      <c r="A9452" t="n">
        <v>91619</v>
      </c>
      <c r="B9452" s="56" t="n">
        <v>25</v>
      </c>
      <c r="C9452" s="7" t="n">
        <v>5</v>
      </c>
      <c r="D9452" s="7" t="n">
        <v>65535</v>
      </c>
      <c r="E9452" s="7" t="n">
        <v>65535</v>
      </c>
      <c r="F9452" s="7" t="n">
        <v>65535</v>
      </c>
      <c r="G9452" s="7" t="n">
        <v>65535</v>
      </c>
      <c r="H9452" s="7" t="n">
        <v>0</v>
      </c>
    </row>
    <row r="9453" spans="1:9">
      <c r="A9453" t="s">
        <v>4</v>
      </c>
      <c r="B9453" s="4" t="s">
        <v>5</v>
      </c>
      <c r="C9453" s="4" t="s">
        <v>11</v>
      </c>
      <c r="D9453" s="4" t="s">
        <v>51</v>
      </c>
      <c r="E9453" s="4" t="s">
        <v>7</v>
      </c>
      <c r="F9453" s="4" t="s">
        <v>7</v>
      </c>
      <c r="G9453" s="4" t="s">
        <v>11</v>
      </c>
      <c r="H9453" s="4" t="s">
        <v>7</v>
      </c>
      <c r="I9453" s="4" t="s">
        <v>51</v>
      </c>
      <c r="J9453" s="4" t="s">
        <v>7</v>
      </c>
      <c r="K9453" s="4" t="s">
        <v>7</v>
      </c>
      <c r="L9453" s="4" t="s">
        <v>7</v>
      </c>
    </row>
    <row r="9454" spans="1:9">
      <c r="A9454" t="n">
        <v>91630</v>
      </c>
      <c r="B9454" s="57" t="n">
        <v>24</v>
      </c>
      <c r="C9454" s="7" t="n">
        <v>65533</v>
      </c>
      <c r="D9454" s="7" t="s">
        <v>904</v>
      </c>
      <c r="E9454" s="7" t="n">
        <v>12</v>
      </c>
      <c r="F9454" s="7" t="n">
        <v>16</v>
      </c>
      <c r="G9454" s="7" t="n">
        <v>3022</v>
      </c>
      <c r="H9454" s="7" t="n">
        <v>7</v>
      </c>
      <c r="I9454" s="7" t="s">
        <v>900</v>
      </c>
      <c r="J9454" s="7" t="n">
        <v>6</v>
      </c>
      <c r="K9454" s="7" t="n">
        <v>2</v>
      </c>
      <c r="L9454" s="7" t="n">
        <v>0</v>
      </c>
    </row>
    <row r="9455" spans="1:9">
      <c r="A9455" t="s">
        <v>4</v>
      </c>
      <c r="B9455" s="4" t="s">
        <v>5</v>
      </c>
    </row>
    <row r="9456" spans="1:9">
      <c r="A9456" t="n">
        <v>91666</v>
      </c>
      <c r="B9456" s="32" t="n">
        <v>28</v>
      </c>
    </row>
    <row r="9457" spans="1:15">
      <c r="A9457" t="s">
        <v>4</v>
      </c>
      <c r="B9457" s="4" t="s">
        <v>5</v>
      </c>
      <c r="C9457" s="4" t="s">
        <v>7</v>
      </c>
    </row>
    <row r="9458" spans="1:15">
      <c r="A9458" t="n">
        <v>91667</v>
      </c>
      <c r="B9458" s="58" t="n">
        <v>27</v>
      </c>
      <c r="C9458" s="7" t="n">
        <v>0</v>
      </c>
    </row>
    <row r="9459" spans="1:15">
      <c r="A9459" t="s">
        <v>4</v>
      </c>
      <c r="B9459" s="4" t="s">
        <v>5</v>
      </c>
      <c r="C9459" s="4" t="s">
        <v>7</v>
      </c>
    </row>
    <row r="9460" spans="1:15">
      <c r="A9460" t="n">
        <v>91669</v>
      </c>
      <c r="B9460" s="58" t="n">
        <v>27</v>
      </c>
      <c r="C9460" s="7" t="n">
        <v>1</v>
      </c>
    </row>
    <row r="9461" spans="1:15">
      <c r="A9461" t="s">
        <v>4</v>
      </c>
      <c r="B9461" s="4" t="s">
        <v>5</v>
      </c>
      <c r="C9461" s="4" t="s">
        <v>7</v>
      </c>
      <c r="D9461" s="4" t="s">
        <v>11</v>
      </c>
      <c r="E9461" s="4" t="s">
        <v>11</v>
      </c>
      <c r="F9461" s="4" t="s">
        <v>11</v>
      </c>
      <c r="G9461" s="4" t="s">
        <v>11</v>
      </c>
      <c r="H9461" s="4" t="s">
        <v>7</v>
      </c>
    </row>
    <row r="9462" spans="1:15">
      <c r="A9462" t="n">
        <v>91671</v>
      </c>
      <c r="B9462" s="56" t="n">
        <v>25</v>
      </c>
      <c r="C9462" s="7" t="n">
        <v>5</v>
      </c>
      <c r="D9462" s="7" t="n">
        <v>65535</v>
      </c>
      <c r="E9462" s="7" t="n">
        <v>65535</v>
      </c>
      <c r="F9462" s="7" t="n">
        <v>65535</v>
      </c>
      <c r="G9462" s="7" t="n">
        <v>65535</v>
      </c>
      <c r="H9462" s="7" t="n">
        <v>0</v>
      </c>
    </row>
    <row r="9463" spans="1:15">
      <c r="A9463" t="s">
        <v>4</v>
      </c>
      <c r="B9463" s="4" t="s">
        <v>5</v>
      </c>
      <c r="C9463" s="4" t="s">
        <v>7</v>
      </c>
      <c r="D9463" s="4" t="s">
        <v>11</v>
      </c>
      <c r="E9463" s="4" t="s">
        <v>14</v>
      </c>
    </row>
    <row r="9464" spans="1:15">
      <c r="A9464" t="n">
        <v>91682</v>
      </c>
      <c r="B9464" s="70" t="n">
        <v>101</v>
      </c>
      <c r="C9464" s="7" t="n">
        <v>0</v>
      </c>
      <c r="D9464" s="7" t="n">
        <v>3022</v>
      </c>
      <c r="E9464" s="7" t="n">
        <v>1</v>
      </c>
    </row>
    <row r="9465" spans="1:15">
      <c r="A9465" t="s">
        <v>4</v>
      </c>
      <c r="B9465" s="4" t="s">
        <v>5</v>
      </c>
      <c r="C9465" s="4" t="s">
        <v>11</v>
      </c>
    </row>
    <row r="9466" spans="1:15">
      <c r="A9466" t="n">
        <v>91690</v>
      </c>
      <c r="B9466" s="29" t="n">
        <v>16</v>
      </c>
      <c r="C9466" s="7" t="n">
        <v>300</v>
      </c>
    </row>
    <row r="9467" spans="1:15">
      <c r="A9467" t="s">
        <v>4</v>
      </c>
      <c r="B9467" s="4" t="s">
        <v>5</v>
      </c>
      <c r="C9467" s="4" t="s">
        <v>7</v>
      </c>
      <c r="D9467" s="4" t="s">
        <v>11</v>
      </c>
      <c r="E9467" s="4" t="s">
        <v>13</v>
      </c>
      <c r="F9467" s="4" t="s">
        <v>11</v>
      </c>
      <c r="G9467" s="4" t="s">
        <v>14</v>
      </c>
      <c r="H9467" s="4" t="s">
        <v>14</v>
      </c>
      <c r="I9467" s="4" t="s">
        <v>11</v>
      </c>
      <c r="J9467" s="4" t="s">
        <v>11</v>
      </c>
      <c r="K9467" s="4" t="s">
        <v>14</v>
      </c>
      <c r="L9467" s="4" t="s">
        <v>14</v>
      </c>
      <c r="M9467" s="4" t="s">
        <v>14</v>
      </c>
      <c r="N9467" s="4" t="s">
        <v>14</v>
      </c>
      <c r="O9467" s="4" t="s">
        <v>8</v>
      </c>
    </row>
    <row r="9468" spans="1:15">
      <c r="A9468" t="n">
        <v>91693</v>
      </c>
      <c r="B9468" s="15" t="n">
        <v>50</v>
      </c>
      <c r="C9468" s="7" t="n">
        <v>0</v>
      </c>
      <c r="D9468" s="7" t="n">
        <v>12010</v>
      </c>
      <c r="E9468" s="7" t="n">
        <v>1</v>
      </c>
      <c r="F9468" s="7" t="n">
        <v>0</v>
      </c>
      <c r="G9468" s="7" t="n">
        <v>0</v>
      </c>
      <c r="H9468" s="7" t="n">
        <v>0</v>
      </c>
      <c r="I9468" s="7" t="n">
        <v>0</v>
      </c>
      <c r="J9468" s="7" t="n">
        <v>65533</v>
      </c>
      <c r="K9468" s="7" t="n">
        <v>0</v>
      </c>
      <c r="L9468" s="7" t="n">
        <v>0</v>
      </c>
      <c r="M9468" s="7" t="n">
        <v>0</v>
      </c>
      <c r="N9468" s="7" t="n">
        <v>0</v>
      </c>
      <c r="O9468" s="7" t="s">
        <v>22</v>
      </c>
    </row>
    <row r="9469" spans="1:15">
      <c r="A9469" t="s">
        <v>4</v>
      </c>
      <c r="B9469" s="4" t="s">
        <v>5</v>
      </c>
      <c r="C9469" s="4" t="s">
        <v>7</v>
      </c>
      <c r="D9469" s="4" t="s">
        <v>11</v>
      </c>
      <c r="E9469" s="4" t="s">
        <v>11</v>
      </c>
      <c r="F9469" s="4" t="s">
        <v>11</v>
      </c>
      <c r="G9469" s="4" t="s">
        <v>11</v>
      </c>
      <c r="H9469" s="4" t="s">
        <v>7</v>
      </c>
    </row>
    <row r="9470" spans="1:15">
      <c r="A9470" t="n">
        <v>91732</v>
      </c>
      <c r="B9470" s="56" t="n">
        <v>25</v>
      </c>
      <c r="C9470" s="7" t="n">
        <v>5</v>
      </c>
      <c r="D9470" s="7" t="n">
        <v>65535</v>
      </c>
      <c r="E9470" s="7" t="n">
        <v>65535</v>
      </c>
      <c r="F9470" s="7" t="n">
        <v>65535</v>
      </c>
      <c r="G9470" s="7" t="n">
        <v>65535</v>
      </c>
      <c r="H9470" s="7" t="n">
        <v>0</v>
      </c>
    </row>
    <row r="9471" spans="1:15">
      <c r="A9471" t="s">
        <v>4</v>
      </c>
      <c r="B9471" s="4" t="s">
        <v>5</v>
      </c>
      <c r="C9471" s="4" t="s">
        <v>11</v>
      </c>
      <c r="D9471" s="4" t="s">
        <v>51</v>
      </c>
      <c r="E9471" s="4" t="s">
        <v>7</v>
      </c>
      <c r="F9471" s="4" t="s">
        <v>7</v>
      </c>
      <c r="G9471" s="4" t="s">
        <v>11</v>
      </c>
      <c r="H9471" s="4" t="s">
        <v>7</v>
      </c>
      <c r="I9471" s="4" t="s">
        <v>51</v>
      </c>
      <c r="J9471" s="4" t="s">
        <v>7</v>
      </c>
      <c r="K9471" s="4" t="s">
        <v>7</v>
      </c>
      <c r="L9471" s="4" t="s">
        <v>11</v>
      </c>
      <c r="M9471" s="4" t="s">
        <v>7</v>
      </c>
      <c r="N9471" s="4" t="s">
        <v>51</v>
      </c>
      <c r="O9471" s="4" t="s">
        <v>7</v>
      </c>
      <c r="P9471" s="4" t="s">
        <v>7</v>
      </c>
      <c r="Q9471" s="4" t="s">
        <v>7</v>
      </c>
    </row>
    <row r="9472" spans="1:15">
      <c r="A9472" t="n">
        <v>91743</v>
      </c>
      <c r="B9472" s="57" t="n">
        <v>24</v>
      </c>
      <c r="C9472" s="7" t="n">
        <v>65533</v>
      </c>
      <c r="D9472" s="7" t="s">
        <v>899</v>
      </c>
      <c r="E9472" s="7" t="n">
        <v>12</v>
      </c>
      <c r="F9472" s="7" t="n">
        <v>16</v>
      </c>
      <c r="G9472" s="7" t="n">
        <v>3109</v>
      </c>
      <c r="H9472" s="7" t="n">
        <v>7</v>
      </c>
      <c r="I9472" s="7" t="s">
        <v>905</v>
      </c>
      <c r="J9472" s="7" t="n">
        <v>12</v>
      </c>
      <c r="K9472" s="7" t="n">
        <v>16</v>
      </c>
      <c r="L9472" s="7" t="n">
        <v>3110</v>
      </c>
      <c r="M9472" s="7" t="n">
        <v>7</v>
      </c>
      <c r="N9472" s="7" t="s">
        <v>906</v>
      </c>
      <c r="O9472" s="7" t="n">
        <v>6</v>
      </c>
      <c r="P9472" s="7" t="n">
        <v>2</v>
      </c>
      <c r="Q9472" s="7" t="n">
        <v>0</v>
      </c>
    </row>
    <row r="9473" spans="1:17">
      <c r="A9473" t="s">
        <v>4</v>
      </c>
      <c r="B9473" s="4" t="s">
        <v>5</v>
      </c>
    </row>
    <row r="9474" spans="1:17">
      <c r="A9474" t="n">
        <v>91780</v>
      </c>
      <c r="B9474" s="32" t="n">
        <v>28</v>
      </c>
    </row>
    <row r="9475" spans="1:17">
      <c r="A9475" t="s">
        <v>4</v>
      </c>
      <c r="B9475" s="4" t="s">
        <v>5</v>
      </c>
      <c r="C9475" s="4" t="s">
        <v>7</v>
      </c>
    </row>
    <row r="9476" spans="1:17">
      <c r="A9476" t="n">
        <v>91781</v>
      </c>
      <c r="B9476" s="58" t="n">
        <v>27</v>
      </c>
      <c r="C9476" s="7" t="n">
        <v>0</v>
      </c>
    </row>
    <row r="9477" spans="1:17">
      <c r="A9477" t="s">
        <v>4</v>
      </c>
      <c r="B9477" s="4" t="s">
        <v>5</v>
      </c>
      <c r="C9477" s="4" t="s">
        <v>7</v>
      </c>
    </row>
    <row r="9478" spans="1:17">
      <c r="A9478" t="n">
        <v>91783</v>
      </c>
      <c r="B9478" s="58" t="n">
        <v>27</v>
      </c>
      <c r="C9478" s="7" t="n">
        <v>1</v>
      </c>
    </row>
    <row r="9479" spans="1:17">
      <c r="A9479" t="s">
        <v>4</v>
      </c>
      <c r="B9479" s="4" t="s">
        <v>5</v>
      </c>
      <c r="C9479" s="4" t="s">
        <v>7</v>
      </c>
      <c r="D9479" s="4" t="s">
        <v>11</v>
      </c>
      <c r="E9479" s="4" t="s">
        <v>11</v>
      </c>
      <c r="F9479" s="4" t="s">
        <v>11</v>
      </c>
      <c r="G9479" s="4" t="s">
        <v>11</v>
      </c>
      <c r="H9479" s="4" t="s">
        <v>7</v>
      </c>
    </row>
    <row r="9480" spans="1:17">
      <c r="A9480" t="n">
        <v>91785</v>
      </c>
      <c r="B9480" s="56" t="n">
        <v>25</v>
      </c>
      <c r="C9480" s="7" t="n">
        <v>5</v>
      </c>
      <c r="D9480" s="7" t="n">
        <v>65535</v>
      </c>
      <c r="E9480" s="7" t="n">
        <v>65535</v>
      </c>
      <c r="F9480" s="7" t="n">
        <v>65535</v>
      </c>
      <c r="G9480" s="7" t="n">
        <v>65535</v>
      </c>
      <c r="H9480" s="7" t="n">
        <v>0</v>
      </c>
    </row>
    <row r="9481" spans="1:17">
      <c r="A9481" t="s">
        <v>4</v>
      </c>
      <c r="B9481" s="4" t="s">
        <v>5</v>
      </c>
      <c r="C9481" s="4" t="s">
        <v>7</v>
      </c>
      <c r="D9481" s="4" t="s">
        <v>11</v>
      </c>
      <c r="E9481" s="4" t="s">
        <v>14</v>
      </c>
    </row>
    <row r="9482" spans="1:17">
      <c r="A9482" t="n">
        <v>91796</v>
      </c>
      <c r="B9482" s="70" t="n">
        <v>101</v>
      </c>
      <c r="C9482" s="7" t="n">
        <v>0</v>
      </c>
      <c r="D9482" s="7" t="n">
        <v>3109</v>
      </c>
      <c r="E9482" s="7" t="n">
        <v>3</v>
      </c>
    </row>
    <row r="9483" spans="1:17">
      <c r="A9483" t="s">
        <v>4</v>
      </c>
      <c r="B9483" s="4" t="s">
        <v>5</v>
      </c>
      <c r="C9483" s="4" t="s">
        <v>7</v>
      </c>
      <c r="D9483" s="4" t="s">
        <v>11</v>
      </c>
      <c r="E9483" s="4" t="s">
        <v>14</v>
      </c>
    </row>
    <row r="9484" spans="1:17">
      <c r="A9484" t="n">
        <v>91804</v>
      </c>
      <c r="B9484" s="70" t="n">
        <v>101</v>
      </c>
      <c r="C9484" s="7" t="n">
        <v>0</v>
      </c>
      <c r="D9484" s="7" t="n">
        <v>3110</v>
      </c>
      <c r="E9484" s="7" t="n">
        <v>3</v>
      </c>
    </row>
    <row r="9485" spans="1:17">
      <c r="A9485" t="s">
        <v>4</v>
      </c>
      <c r="B9485" s="4" t="s">
        <v>5</v>
      </c>
      <c r="C9485" s="4" t="s">
        <v>7</v>
      </c>
      <c r="D9485" s="4" t="s">
        <v>11</v>
      </c>
      <c r="E9485" s="4" t="s">
        <v>13</v>
      </c>
    </row>
    <row r="9486" spans="1:17">
      <c r="A9486" t="n">
        <v>91812</v>
      </c>
      <c r="B9486" s="48" t="n">
        <v>58</v>
      </c>
      <c r="C9486" s="7" t="n">
        <v>100</v>
      </c>
      <c r="D9486" s="7" t="n">
        <v>300</v>
      </c>
      <c r="E9486" s="7" t="n">
        <v>0.300000011920929</v>
      </c>
    </row>
    <row r="9487" spans="1:17">
      <c r="A9487" t="s">
        <v>4</v>
      </c>
      <c r="B9487" s="4" t="s">
        <v>5</v>
      </c>
      <c r="C9487" s="4" t="s">
        <v>7</v>
      </c>
      <c r="D9487" s="4" t="s">
        <v>11</v>
      </c>
    </row>
    <row r="9488" spans="1:17">
      <c r="A9488" t="n">
        <v>91820</v>
      </c>
      <c r="B9488" s="48" t="n">
        <v>58</v>
      </c>
      <c r="C9488" s="7" t="n">
        <v>255</v>
      </c>
      <c r="D9488" s="7" t="n">
        <v>0</v>
      </c>
    </row>
    <row r="9489" spans="1:8">
      <c r="A9489" t="s">
        <v>4</v>
      </c>
      <c r="B9489" s="4" t="s">
        <v>5</v>
      </c>
      <c r="C9489" s="4" t="s">
        <v>7</v>
      </c>
      <c r="D9489" s="4" t="s">
        <v>11</v>
      </c>
      <c r="E9489" s="4" t="s">
        <v>8</v>
      </c>
    </row>
    <row r="9490" spans="1:8">
      <c r="A9490" t="n">
        <v>91824</v>
      </c>
      <c r="B9490" s="26" t="n">
        <v>51</v>
      </c>
      <c r="C9490" s="7" t="n">
        <v>4</v>
      </c>
      <c r="D9490" s="7" t="n">
        <v>0</v>
      </c>
      <c r="E9490" s="7" t="s">
        <v>50</v>
      </c>
    </row>
    <row r="9491" spans="1:8">
      <c r="A9491" t="s">
        <v>4</v>
      </c>
      <c r="B9491" s="4" t="s">
        <v>5</v>
      </c>
      <c r="C9491" s="4" t="s">
        <v>11</v>
      </c>
    </row>
    <row r="9492" spans="1:8">
      <c r="A9492" t="n">
        <v>91837</v>
      </c>
      <c r="B9492" s="29" t="n">
        <v>16</v>
      </c>
      <c r="C9492" s="7" t="n">
        <v>0</v>
      </c>
    </row>
    <row r="9493" spans="1:8">
      <c r="A9493" t="s">
        <v>4</v>
      </c>
      <c r="B9493" s="4" t="s">
        <v>5</v>
      </c>
      <c r="C9493" s="4" t="s">
        <v>11</v>
      </c>
      <c r="D9493" s="4" t="s">
        <v>51</v>
      </c>
      <c r="E9493" s="4" t="s">
        <v>7</v>
      </c>
      <c r="F9493" s="4" t="s">
        <v>7</v>
      </c>
      <c r="G9493" s="4" t="s">
        <v>51</v>
      </c>
      <c r="H9493" s="4" t="s">
        <v>7</v>
      </c>
      <c r="I9493" s="4" t="s">
        <v>7</v>
      </c>
    </row>
    <row r="9494" spans="1:8">
      <c r="A9494" t="n">
        <v>91840</v>
      </c>
      <c r="B9494" s="31" t="n">
        <v>26</v>
      </c>
      <c r="C9494" s="7" t="n">
        <v>0</v>
      </c>
      <c r="D9494" s="7" t="s">
        <v>908</v>
      </c>
      <c r="E9494" s="7" t="n">
        <v>2</v>
      </c>
      <c r="F9494" s="7" t="n">
        <v>3</v>
      </c>
      <c r="G9494" s="7" t="s">
        <v>909</v>
      </c>
      <c r="H9494" s="7" t="n">
        <v>2</v>
      </c>
      <c r="I9494" s="7" t="n">
        <v>0</v>
      </c>
    </row>
    <row r="9495" spans="1:8">
      <c r="A9495" t="s">
        <v>4</v>
      </c>
      <c r="B9495" s="4" t="s">
        <v>5</v>
      </c>
    </row>
    <row r="9496" spans="1:8">
      <c r="A9496" t="n">
        <v>91972</v>
      </c>
      <c r="B9496" s="32" t="n">
        <v>28</v>
      </c>
    </row>
    <row r="9497" spans="1:8">
      <c r="A9497" t="s">
        <v>4</v>
      </c>
      <c r="B9497" s="4" t="s">
        <v>5</v>
      </c>
      <c r="C9497" s="4" t="s">
        <v>11</v>
      </c>
      <c r="D9497" s="4" t="s">
        <v>7</v>
      </c>
    </row>
    <row r="9498" spans="1:8">
      <c r="A9498" t="n">
        <v>91973</v>
      </c>
      <c r="B9498" s="64" t="n">
        <v>89</v>
      </c>
      <c r="C9498" s="7" t="n">
        <v>65533</v>
      </c>
      <c r="D9498" s="7" t="n">
        <v>1</v>
      </c>
    </row>
    <row r="9499" spans="1:8">
      <c r="A9499" t="s">
        <v>4</v>
      </c>
      <c r="B9499" s="4" t="s">
        <v>5</v>
      </c>
      <c r="C9499" s="4" t="s">
        <v>7</v>
      </c>
      <c r="D9499" s="4" t="s">
        <v>11</v>
      </c>
      <c r="E9499" s="4" t="s">
        <v>11</v>
      </c>
      <c r="F9499" s="4" t="s">
        <v>7</v>
      </c>
    </row>
    <row r="9500" spans="1:8">
      <c r="A9500" t="n">
        <v>91977</v>
      </c>
      <c r="B9500" s="56" t="n">
        <v>25</v>
      </c>
      <c r="C9500" s="7" t="n">
        <v>1</v>
      </c>
      <c r="D9500" s="7" t="n">
        <v>65535</v>
      </c>
      <c r="E9500" s="7" t="n">
        <v>65535</v>
      </c>
      <c r="F9500" s="7" t="n">
        <v>0</v>
      </c>
    </row>
    <row r="9501" spans="1:8">
      <c r="A9501" t="s">
        <v>4</v>
      </c>
      <c r="B9501" s="4" t="s">
        <v>5</v>
      </c>
      <c r="C9501" s="4" t="s">
        <v>7</v>
      </c>
      <c r="D9501" s="4" t="s">
        <v>11</v>
      </c>
      <c r="E9501" s="4" t="s">
        <v>8</v>
      </c>
    </row>
    <row r="9502" spans="1:8">
      <c r="A9502" t="n">
        <v>91984</v>
      </c>
      <c r="B9502" s="26" t="n">
        <v>51</v>
      </c>
      <c r="C9502" s="7" t="n">
        <v>4</v>
      </c>
      <c r="D9502" s="7" t="n">
        <v>5710</v>
      </c>
      <c r="E9502" s="7" t="s">
        <v>128</v>
      </c>
    </row>
    <row r="9503" spans="1:8">
      <c r="A9503" t="s">
        <v>4</v>
      </c>
      <c r="B9503" s="4" t="s">
        <v>5</v>
      </c>
      <c r="C9503" s="4" t="s">
        <v>11</v>
      </c>
    </row>
    <row r="9504" spans="1:8">
      <c r="A9504" t="n">
        <v>91997</v>
      </c>
      <c r="B9504" s="29" t="n">
        <v>16</v>
      </c>
      <c r="C9504" s="7" t="n">
        <v>0</v>
      </c>
    </row>
    <row r="9505" spans="1:9">
      <c r="A9505" t="s">
        <v>4</v>
      </c>
      <c r="B9505" s="4" t="s">
        <v>5</v>
      </c>
      <c r="C9505" s="4" t="s">
        <v>11</v>
      </c>
      <c r="D9505" s="4" t="s">
        <v>51</v>
      </c>
      <c r="E9505" s="4" t="s">
        <v>7</v>
      </c>
      <c r="F9505" s="4" t="s">
        <v>7</v>
      </c>
      <c r="G9505" s="4" t="s">
        <v>51</v>
      </c>
      <c r="H9505" s="4" t="s">
        <v>7</v>
      </c>
      <c r="I9505" s="4" t="s">
        <v>7</v>
      </c>
      <c r="J9505" s="4" t="s">
        <v>51</v>
      </c>
      <c r="K9505" s="4" t="s">
        <v>7</v>
      </c>
      <c r="L9505" s="4" t="s">
        <v>7</v>
      </c>
    </row>
    <row r="9506" spans="1:9">
      <c r="A9506" t="n">
        <v>92000</v>
      </c>
      <c r="B9506" s="31" t="n">
        <v>26</v>
      </c>
      <c r="C9506" s="7" t="n">
        <v>5710</v>
      </c>
      <c r="D9506" s="7" t="s">
        <v>910</v>
      </c>
      <c r="E9506" s="7" t="n">
        <v>2</v>
      </c>
      <c r="F9506" s="7" t="n">
        <v>3</v>
      </c>
      <c r="G9506" s="7" t="s">
        <v>911</v>
      </c>
      <c r="H9506" s="7" t="n">
        <v>2</v>
      </c>
      <c r="I9506" s="7" t="n">
        <v>3</v>
      </c>
      <c r="J9506" s="7" t="s">
        <v>912</v>
      </c>
      <c r="K9506" s="7" t="n">
        <v>2</v>
      </c>
      <c r="L9506" s="7" t="n">
        <v>0</v>
      </c>
    </row>
    <row r="9507" spans="1:9">
      <c r="A9507" t="s">
        <v>4</v>
      </c>
      <c r="B9507" s="4" t="s">
        <v>5</v>
      </c>
    </row>
    <row r="9508" spans="1:9">
      <c r="A9508" t="n">
        <v>92287</v>
      </c>
      <c r="B9508" s="32" t="n">
        <v>28</v>
      </c>
    </row>
    <row r="9509" spans="1:9">
      <c r="A9509" t="s">
        <v>4</v>
      </c>
      <c r="B9509" s="4" t="s">
        <v>5</v>
      </c>
      <c r="C9509" s="4" t="s">
        <v>11</v>
      </c>
      <c r="D9509" s="4" t="s">
        <v>7</v>
      </c>
    </row>
    <row r="9510" spans="1:9">
      <c r="A9510" t="n">
        <v>92288</v>
      </c>
      <c r="B9510" s="64" t="n">
        <v>89</v>
      </c>
      <c r="C9510" s="7" t="n">
        <v>65533</v>
      </c>
      <c r="D9510" s="7" t="n">
        <v>1</v>
      </c>
    </row>
    <row r="9511" spans="1:9">
      <c r="A9511" t="s">
        <v>4</v>
      </c>
      <c r="B9511" s="4" t="s">
        <v>5</v>
      </c>
      <c r="C9511" s="4" t="s">
        <v>7</v>
      </c>
      <c r="D9511" s="4" t="s">
        <v>11</v>
      </c>
      <c r="E9511" s="4" t="s">
        <v>8</v>
      </c>
    </row>
    <row r="9512" spans="1:9">
      <c r="A9512" t="n">
        <v>92292</v>
      </c>
      <c r="B9512" s="26" t="n">
        <v>51</v>
      </c>
      <c r="C9512" s="7" t="n">
        <v>4</v>
      </c>
      <c r="D9512" s="7" t="n">
        <v>0</v>
      </c>
      <c r="E9512" s="7" t="s">
        <v>128</v>
      </c>
    </row>
    <row r="9513" spans="1:9">
      <c r="A9513" t="s">
        <v>4</v>
      </c>
      <c r="B9513" s="4" t="s">
        <v>5</v>
      </c>
      <c r="C9513" s="4" t="s">
        <v>11</v>
      </c>
    </row>
    <row r="9514" spans="1:9">
      <c r="A9514" t="n">
        <v>92305</v>
      </c>
      <c r="B9514" s="29" t="n">
        <v>16</v>
      </c>
      <c r="C9514" s="7" t="n">
        <v>0</v>
      </c>
    </row>
    <row r="9515" spans="1:9">
      <c r="A9515" t="s">
        <v>4</v>
      </c>
      <c r="B9515" s="4" t="s">
        <v>5</v>
      </c>
      <c r="C9515" s="4" t="s">
        <v>11</v>
      </c>
      <c r="D9515" s="4" t="s">
        <v>51</v>
      </c>
      <c r="E9515" s="4" t="s">
        <v>7</v>
      </c>
      <c r="F9515" s="4" t="s">
        <v>7</v>
      </c>
    </row>
    <row r="9516" spans="1:9">
      <c r="A9516" t="n">
        <v>92308</v>
      </c>
      <c r="B9516" s="31" t="n">
        <v>26</v>
      </c>
      <c r="C9516" s="7" t="n">
        <v>0</v>
      </c>
      <c r="D9516" s="7" t="s">
        <v>913</v>
      </c>
      <c r="E9516" s="7" t="n">
        <v>2</v>
      </c>
      <c r="F9516" s="7" t="n">
        <v>0</v>
      </c>
    </row>
    <row r="9517" spans="1:9">
      <c r="A9517" t="s">
        <v>4</v>
      </c>
      <c r="B9517" s="4" t="s">
        <v>5</v>
      </c>
    </row>
    <row r="9518" spans="1:9">
      <c r="A9518" t="n">
        <v>92350</v>
      </c>
      <c r="B9518" s="32" t="n">
        <v>28</v>
      </c>
    </row>
    <row r="9519" spans="1:9">
      <c r="A9519" t="s">
        <v>4</v>
      </c>
      <c r="B9519" s="4" t="s">
        <v>5</v>
      </c>
      <c r="C9519" s="4" t="s">
        <v>11</v>
      </c>
      <c r="D9519" s="4" t="s">
        <v>7</v>
      </c>
    </row>
    <row r="9520" spans="1:9">
      <c r="A9520" t="n">
        <v>92351</v>
      </c>
      <c r="B9520" s="64" t="n">
        <v>89</v>
      </c>
      <c r="C9520" s="7" t="n">
        <v>65533</v>
      </c>
      <c r="D9520" s="7" t="n">
        <v>1</v>
      </c>
    </row>
    <row r="9521" spans="1:12">
      <c r="A9521" t="s">
        <v>4</v>
      </c>
      <c r="B9521" s="4" t="s">
        <v>5</v>
      </c>
      <c r="C9521" s="4" t="s">
        <v>7</v>
      </c>
      <c r="D9521" s="4" t="s">
        <v>11</v>
      </c>
      <c r="E9521" s="4" t="s">
        <v>11</v>
      </c>
      <c r="F9521" s="4" t="s">
        <v>7</v>
      </c>
    </row>
    <row r="9522" spans="1:12">
      <c r="A9522" t="n">
        <v>92355</v>
      </c>
      <c r="B9522" s="56" t="n">
        <v>25</v>
      </c>
      <c r="C9522" s="7" t="n">
        <v>1</v>
      </c>
      <c r="D9522" s="7" t="n">
        <v>65535</v>
      </c>
      <c r="E9522" s="7" t="n">
        <v>65535</v>
      </c>
      <c r="F9522" s="7" t="n">
        <v>0</v>
      </c>
    </row>
    <row r="9523" spans="1:12">
      <c r="A9523" t="s">
        <v>4</v>
      </c>
      <c r="B9523" s="4" t="s">
        <v>5</v>
      </c>
      <c r="C9523" s="4" t="s">
        <v>7</v>
      </c>
      <c r="D9523" s="4" t="s">
        <v>11</v>
      </c>
      <c r="E9523" s="4" t="s">
        <v>13</v>
      </c>
    </row>
    <row r="9524" spans="1:12">
      <c r="A9524" t="n">
        <v>92362</v>
      </c>
      <c r="B9524" s="48" t="n">
        <v>58</v>
      </c>
      <c r="C9524" s="7" t="n">
        <v>0</v>
      </c>
      <c r="D9524" s="7" t="n">
        <v>2000</v>
      </c>
      <c r="E9524" s="7" t="n">
        <v>1</v>
      </c>
    </row>
    <row r="9525" spans="1:12">
      <c r="A9525" t="s">
        <v>4</v>
      </c>
      <c r="B9525" s="4" t="s">
        <v>5</v>
      </c>
      <c r="C9525" s="4" t="s">
        <v>7</v>
      </c>
      <c r="D9525" s="4" t="s">
        <v>11</v>
      </c>
    </row>
    <row r="9526" spans="1:12">
      <c r="A9526" t="n">
        <v>92370</v>
      </c>
      <c r="B9526" s="48" t="n">
        <v>58</v>
      </c>
      <c r="C9526" s="7" t="n">
        <v>255</v>
      </c>
      <c r="D9526" s="7" t="n">
        <v>0</v>
      </c>
    </row>
    <row r="9527" spans="1:12">
      <c r="A9527" t="s">
        <v>4</v>
      </c>
      <c r="B9527" s="4" t="s">
        <v>5</v>
      </c>
      <c r="C9527" s="4" t="s">
        <v>7</v>
      </c>
      <c r="D9527" s="4" t="s">
        <v>11</v>
      </c>
      <c r="E9527" s="4" t="s">
        <v>7</v>
      </c>
      <c r="F9527" s="4" t="s">
        <v>7</v>
      </c>
      <c r="G9527" s="4" t="s">
        <v>12</v>
      </c>
    </row>
    <row r="9528" spans="1:12">
      <c r="A9528" t="n">
        <v>92374</v>
      </c>
      <c r="B9528" s="11" t="n">
        <v>5</v>
      </c>
      <c r="C9528" s="7" t="n">
        <v>30</v>
      </c>
      <c r="D9528" s="7" t="n">
        <v>6502</v>
      </c>
      <c r="E9528" s="7" t="n">
        <v>8</v>
      </c>
      <c r="F9528" s="7" t="n">
        <v>1</v>
      </c>
      <c r="G9528" s="12" t="n">
        <f t="normal" ca="1">A9572</f>
        <v>0</v>
      </c>
    </row>
    <row r="9529" spans="1:12">
      <c r="A9529" t="s">
        <v>4</v>
      </c>
      <c r="B9529" s="4" t="s">
        <v>5</v>
      </c>
      <c r="C9529" s="4" t="s">
        <v>11</v>
      </c>
    </row>
    <row r="9530" spans="1:12">
      <c r="A9530" t="n">
        <v>92384</v>
      </c>
      <c r="B9530" s="29" t="n">
        <v>16</v>
      </c>
      <c r="C9530" s="7" t="n">
        <v>300</v>
      </c>
    </row>
    <row r="9531" spans="1:12">
      <c r="A9531" t="s">
        <v>4</v>
      </c>
      <c r="B9531" s="4" t="s">
        <v>5</v>
      </c>
      <c r="C9531" s="4" t="s">
        <v>7</v>
      </c>
      <c r="D9531" s="4" t="s">
        <v>11</v>
      </c>
      <c r="E9531" s="4" t="s">
        <v>13</v>
      </c>
      <c r="F9531" s="4" t="s">
        <v>11</v>
      </c>
      <c r="G9531" s="4" t="s">
        <v>14</v>
      </c>
      <c r="H9531" s="4" t="s">
        <v>14</v>
      </c>
      <c r="I9531" s="4" t="s">
        <v>11</v>
      </c>
      <c r="J9531" s="4" t="s">
        <v>11</v>
      </c>
      <c r="K9531" s="4" t="s">
        <v>14</v>
      </c>
      <c r="L9531" s="4" t="s">
        <v>14</v>
      </c>
      <c r="M9531" s="4" t="s">
        <v>14</v>
      </c>
      <c r="N9531" s="4" t="s">
        <v>14</v>
      </c>
      <c r="O9531" s="4" t="s">
        <v>8</v>
      </c>
    </row>
    <row r="9532" spans="1:12">
      <c r="A9532" t="n">
        <v>92387</v>
      </c>
      <c r="B9532" s="15" t="n">
        <v>50</v>
      </c>
      <c r="C9532" s="7" t="n">
        <v>0</v>
      </c>
      <c r="D9532" s="7" t="n">
        <v>12105</v>
      </c>
      <c r="E9532" s="7" t="n">
        <v>1</v>
      </c>
      <c r="F9532" s="7" t="n">
        <v>0</v>
      </c>
      <c r="G9532" s="7" t="n">
        <v>0</v>
      </c>
      <c r="H9532" s="7" t="n">
        <v>0</v>
      </c>
      <c r="I9532" s="7" t="n">
        <v>0</v>
      </c>
      <c r="J9532" s="7" t="n">
        <v>65533</v>
      </c>
      <c r="K9532" s="7" t="n">
        <v>0</v>
      </c>
      <c r="L9532" s="7" t="n">
        <v>0</v>
      </c>
      <c r="M9532" s="7" t="n">
        <v>0</v>
      </c>
      <c r="N9532" s="7" t="n">
        <v>0</v>
      </c>
      <c r="O9532" s="7" t="s">
        <v>22</v>
      </c>
    </row>
    <row r="9533" spans="1:12">
      <c r="A9533" t="s">
        <v>4</v>
      </c>
      <c r="B9533" s="4" t="s">
        <v>5</v>
      </c>
      <c r="C9533" s="4" t="s">
        <v>7</v>
      </c>
      <c r="D9533" s="4" t="s">
        <v>11</v>
      </c>
      <c r="E9533" s="4" t="s">
        <v>11</v>
      </c>
      <c r="F9533" s="4" t="s">
        <v>11</v>
      </c>
      <c r="G9533" s="4" t="s">
        <v>11</v>
      </c>
      <c r="H9533" s="4" t="s">
        <v>7</v>
      </c>
    </row>
    <row r="9534" spans="1:12">
      <c r="A9534" t="n">
        <v>92426</v>
      </c>
      <c r="B9534" s="56" t="n">
        <v>25</v>
      </c>
      <c r="C9534" s="7" t="n">
        <v>5</v>
      </c>
      <c r="D9534" s="7" t="n">
        <v>65535</v>
      </c>
      <c r="E9534" s="7" t="n">
        <v>65535</v>
      </c>
      <c r="F9534" s="7" t="n">
        <v>65535</v>
      </c>
      <c r="G9534" s="7" t="n">
        <v>65535</v>
      </c>
      <c r="H9534" s="7" t="n">
        <v>0</v>
      </c>
    </row>
    <row r="9535" spans="1:12">
      <c r="A9535" t="s">
        <v>4</v>
      </c>
      <c r="B9535" s="4" t="s">
        <v>5</v>
      </c>
      <c r="C9535" s="4" t="s">
        <v>11</v>
      </c>
      <c r="D9535" s="4" t="s">
        <v>7</v>
      </c>
      <c r="E9535" s="4" t="s">
        <v>51</v>
      </c>
      <c r="F9535" s="4" t="s">
        <v>7</v>
      </c>
      <c r="G9535" s="4" t="s">
        <v>7</v>
      </c>
    </row>
    <row r="9536" spans="1:12">
      <c r="A9536" t="n">
        <v>92437</v>
      </c>
      <c r="B9536" s="57" t="n">
        <v>24</v>
      </c>
      <c r="C9536" s="7" t="n">
        <v>65533</v>
      </c>
      <c r="D9536" s="7" t="n">
        <v>11</v>
      </c>
      <c r="E9536" s="7" t="s">
        <v>914</v>
      </c>
      <c r="F9536" s="7" t="n">
        <v>2</v>
      </c>
      <c r="G9536" s="7" t="n">
        <v>0</v>
      </c>
    </row>
    <row r="9537" spans="1:15">
      <c r="A9537" t="s">
        <v>4</v>
      </c>
      <c r="B9537" s="4" t="s">
        <v>5</v>
      </c>
    </row>
    <row r="9538" spans="1:15">
      <c r="A9538" t="n">
        <v>92492</v>
      </c>
      <c r="B9538" s="32" t="n">
        <v>28</v>
      </c>
    </row>
    <row r="9539" spans="1:15">
      <c r="A9539" t="s">
        <v>4</v>
      </c>
      <c r="B9539" s="4" t="s">
        <v>5</v>
      </c>
      <c r="C9539" s="4" t="s">
        <v>11</v>
      </c>
      <c r="D9539" s="4" t="s">
        <v>7</v>
      </c>
      <c r="E9539" s="4" t="s">
        <v>51</v>
      </c>
      <c r="F9539" s="4" t="s">
        <v>7</v>
      </c>
      <c r="G9539" s="4" t="s">
        <v>7</v>
      </c>
    </row>
    <row r="9540" spans="1:15">
      <c r="A9540" t="n">
        <v>92493</v>
      </c>
      <c r="B9540" s="57" t="n">
        <v>24</v>
      </c>
      <c r="C9540" s="7" t="n">
        <v>65533</v>
      </c>
      <c r="D9540" s="7" t="n">
        <v>11</v>
      </c>
      <c r="E9540" s="7" t="s">
        <v>915</v>
      </c>
      <c r="F9540" s="7" t="n">
        <v>2</v>
      </c>
      <c r="G9540" s="7" t="n">
        <v>0</v>
      </c>
    </row>
    <row r="9541" spans="1:15">
      <c r="A9541" t="s">
        <v>4</v>
      </c>
      <c r="B9541" s="4" t="s">
        <v>5</v>
      </c>
    </row>
    <row r="9542" spans="1:15">
      <c r="A9542" t="n">
        <v>92580</v>
      </c>
      <c r="B9542" s="32" t="n">
        <v>28</v>
      </c>
    </row>
    <row r="9543" spans="1:15">
      <c r="A9543" t="s">
        <v>4</v>
      </c>
      <c r="B9543" s="4" t="s">
        <v>5</v>
      </c>
      <c r="C9543" s="4" t="s">
        <v>11</v>
      </c>
      <c r="D9543" s="4" t="s">
        <v>7</v>
      </c>
      <c r="E9543" s="4" t="s">
        <v>51</v>
      </c>
      <c r="F9543" s="4" t="s">
        <v>7</v>
      </c>
      <c r="G9543" s="4" t="s">
        <v>7</v>
      </c>
    </row>
    <row r="9544" spans="1:15">
      <c r="A9544" t="n">
        <v>92581</v>
      </c>
      <c r="B9544" s="57" t="n">
        <v>24</v>
      </c>
      <c r="C9544" s="7" t="n">
        <v>65533</v>
      </c>
      <c r="D9544" s="7" t="n">
        <v>11</v>
      </c>
      <c r="E9544" s="7" t="s">
        <v>916</v>
      </c>
      <c r="F9544" s="7" t="n">
        <v>2</v>
      </c>
      <c r="G9544" s="7" t="n">
        <v>0</v>
      </c>
    </row>
    <row r="9545" spans="1:15">
      <c r="A9545" t="s">
        <v>4</v>
      </c>
      <c r="B9545" s="4" t="s">
        <v>5</v>
      </c>
    </row>
    <row r="9546" spans="1:15">
      <c r="A9546" t="n">
        <v>92684</v>
      </c>
      <c r="B9546" s="32" t="n">
        <v>28</v>
      </c>
    </row>
    <row r="9547" spans="1:15">
      <c r="A9547" t="s">
        <v>4</v>
      </c>
      <c r="B9547" s="4" t="s">
        <v>5</v>
      </c>
      <c r="C9547" s="4" t="s">
        <v>7</v>
      </c>
    </row>
    <row r="9548" spans="1:15">
      <c r="A9548" t="n">
        <v>92685</v>
      </c>
      <c r="B9548" s="58" t="n">
        <v>27</v>
      </c>
      <c r="C9548" s="7" t="n">
        <v>0</v>
      </c>
    </row>
    <row r="9549" spans="1:15">
      <c r="A9549" t="s">
        <v>4</v>
      </c>
      <c r="B9549" s="4" t="s">
        <v>5</v>
      </c>
      <c r="C9549" s="4" t="s">
        <v>7</v>
      </c>
    </row>
    <row r="9550" spans="1:15">
      <c r="A9550" t="n">
        <v>92687</v>
      </c>
      <c r="B9550" s="58" t="n">
        <v>27</v>
      </c>
      <c r="C9550" s="7" t="n">
        <v>1</v>
      </c>
    </row>
    <row r="9551" spans="1:15">
      <c r="A9551" t="s">
        <v>4</v>
      </c>
      <c r="B9551" s="4" t="s">
        <v>5</v>
      </c>
      <c r="C9551" s="4" t="s">
        <v>7</v>
      </c>
      <c r="D9551" s="4" t="s">
        <v>11</v>
      </c>
      <c r="E9551" s="4" t="s">
        <v>11</v>
      </c>
      <c r="F9551" s="4" t="s">
        <v>11</v>
      </c>
      <c r="G9551" s="4" t="s">
        <v>11</v>
      </c>
      <c r="H9551" s="4" t="s">
        <v>7</v>
      </c>
    </row>
    <row r="9552" spans="1:15">
      <c r="A9552" t="n">
        <v>92689</v>
      </c>
      <c r="B9552" s="56" t="n">
        <v>25</v>
      </c>
      <c r="C9552" s="7" t="n">
        <v>5</v>
      </c>
      <c r="D9552" s="7" t="n">
        <v>65535</v>
      </c>
      <c r="E9552" s="7" t="n">
        <v>65535</v>
      </c>
      <c r="F9552" s="7" t="n">
        <v>65535</v>
      </c>
      <c r="G9552" s="7" t="n">
        <v>65535</v>
      </c>
      <c r="H9552" s="7" t="n">
        <v>0</v>
      </c>
    </row>
    <row r="9553" spans="1:8">
      <c r="A9553" t="s">
        <v>4</v>
      </c>
      <c r="B9553" s="4" t="s">
        <v>5</v>
      </c>
      <c r="C9553" s="4" t="s">
        <v>11</v>
      </c>
    </row>
    <row r="9554" spans="1:8">
      <c r="A9554" t="n">
        <v>92700</v>
      </c>
      <c r="B9554" s="29" t="n">
        <v>16</v>
      </c>
      <c r="C9554" s="7" t="n">
        <v>300</v>
      </c>
    </row>
    <row r="9555" spans="1:8">
      <c r="A9555" t="s">
        <v>4</v>
      </c>
      <c r="B9555" s="4" t="s">
        <v>5</v>
      </c>
      <c r="C9555" s="4" t="s">
        <v>7</v>
      </c>
      <c r="D9555" s="4" t="s">
        <v>11</v>
      </c>
      <c r="E9555" s="4" t="s">
        <v>7</v>
      </c>
      <c r="F9555" s="4" t="s">
        <v>7</v>
      </c>
      <c r="G9555" s="4" t="s">
        <v>12</v>
      </c>
    </row>
    <row r="9556" spans="1:8">
      <c r="A9556" t="n">
        <v>92703</v>
      </c>
      <c r="B9556" s="11" t="n">
        <v>5</v>
      </c>
      <c r="C9556" s="7" t="n">
        <v>30</v>
      </c>
      <c r="D9556" s="7" t="n">
        <v>6403</v>
      </c>
      <c r="E9556" s="7" t="n">
        <v>8</v>
      </c>
      <c r="F9556" s="7" t="n">
        <v>1</v>
      </c>
      <c r="G9556" s="12" t="n">
        <f t="normal" ca="1">A9572</f>
        <v>0</v>
      </c>
    </row>
    <row r="9557" spans="1:8">
      <c r="A9557" t="s">
        <v>4</v>
      </c>
      <c r="B9557" s="4" t="s">
        <v>5</v>
      </c>
      <c r="C9557" s="4" t="s">
        <v>7</v>
      </c>
      <c r="D9557" s="4" t="s">
        <v>11</v>
      </c>
      <c r="E9557" s="4" t="s">
        <v>13</v>
      </c>
      <c r="F9557" s="4" t="s">
        <v>11</v>
      </c>
      <c r="G9557" s="4" t="s">
        <v>14</v>
      </c>
      <c r="H9557" s="4" t="s">
        <v>14</v>
      </c>
      <c r="I9557" s="4" t="s">
        <v>11</v>
      </c>
      <c r="J9557" s="4" t="s">
        <v>11</v>
      </c>
      <c r="K9557" s="4" t="s">
        <v>14</v>
      </c>
      <c r="L9557" s="4" t="s">
        <v>14</v>
      </c>
      <c r="M9557" s="4" t="s">
        <v>14</v>
      </c>
      <c r="N9557" s="4" t="s">
        <v>14</v>
      </c>
      <c r="O9557" s="4" t="s">
        <v>8</v>
      </c>
    </row>
    <row r="9558" spans="1:8">
      <c r="A9558" t="n">
        <v>92713</v>
      </c>
      <c r="B9558" s="15" t="n">
        <v>50</v>
      </c>
      <c r="C9558" s="7" t="n">
        <v>0</v>
      </c>
      <c r="D9558" s="7" t="n">
        <v>12105</v>
      </c>
      <c r="E9558" s="7" t="n">
        <v>1</v>
      </c>
      <c r="F9558" s="7" t="n">
        <v>0</v>
      </c>
      <c r="G9558" s="7" t="n">
        <v>0</v>
      </c>
      <c r="H9558" s="7" t="n">
        <v>0</v>
      </c>
      <c r="I9558" s="7" t="n">
        <v>0</v>
      </c>
      <c r="J9558" s="7" t="n">
        <v>65533</v>
      </c>
      <c r="K9558" s="7" t="n">
        <v>0</v>
      </c>
      <c r="L9558" s="7" t="n">
        <v>0</v>
      </c>
      <c r="M9558" s="7" t="n">
        <v>0</v>
      </c>
      <c r="N9558" s="7" t="n">
        <v>0</v>
      </c>
      <c r="O9558" s="7" t="s">
        <v>22</v>
      </c>
    </row>
    <row r="9559" spans="1:8">
      <c r="A9559" t="s">
        <v>4</v>
      </c>
      <c r="B9559" s="4" t="s">
        <v>5</v>
      </c>
      <c r="C9559" s="4" t="s">
        <v>7</v>
      </c>
      <c r="D9559" s="4" t="s">
        <v>7</v>
      </c>
      <c r="E9559" s="4" t="s">
        <v>7</v>
      </c>
      <c r="F9559" s="4" t="s">
        <v>13</v>
      </c>
      <c r="G9559" s="4" t="s">
        <v>13</v>
      </c>
      <c r="H9559" s="4" t="s">
        <v>13</v>
      </c>
      <c r="I9559" s="4" t="s">
        <v>13</v>
      </c>
      <c r="J9559" s="4" t="s">
        <v>13</v>
      </c>
    </row>
    <row r="9560" spans="1:8">
      <c r="A9560" t="n">
        <v>92752</v>
      </c>
      <c r="B9560" s="81" t="n">
        <v>76</v>
      </c>
      <c r="C9560" s="7" t="n">
        <v>0</v>
      </c>
      <c r="D9560" s="7" t="n">
        <v>3</v>
      </c>
      <c r="E9560" s="7" t="n">
        <v>0</v>
      </c>
      <c r="F9560" s="7" t="n">
        <v>1</v>
      </c>
      <c r="G9560" s="7" t="n">
        <v>1</v>
      </c>
      <c r="H9560" s="7" t="n">
        <v>1</v>
      </c>
      <c r="I9560" s="7" t="n">
        <v>1</v>
      </c>
      <c r="J9560" s="7" t="n">
        <v>1000</v>
      </c>
    </row>
    <row r="9561" spans="1:8">
      <c r="A9561" t="s">
        <v>4</v>
      </c>
      <c r="B9561" s="4" t="s">
        <v>5</v>
      </c>
      <c r="C9561" s="4" t="s">
        <v>7</v>
      </c>
      <c r="D9561" s="4" t="s">
        <v>7</v>
      </c>
    </row>
    <row r="9562" spans="1:8">
      <c r="A9562" t="n">
        <v>92776</v>
      </c>
      <c r="B9562" s="82" t="n">
        <v>77</v>
      </c>
      <c r="C9562" s="7" t="n">
        <v>0</v>
      </c>
      <c r="D9562" s="7" t="n">
        <v>3</v>
      </c>
    </row>
    <row r="9563" spans="1:8">
      <c r="A9563" t="s">
        <v>4</v>
      </c>
      <c r="B9563" s="4" t="s">
        <v>5</v>
      </c>
    </row>
    <row r="9564" spans="1:8">
      <c r="A9564" t="n">
        <v>92779</v>
      </c>
      <c r="B9564" s="83" t="n">
        <v>88</v>
      </c>
    </row>
    <row r="9565" spans="1:8">
      <c r="A9565" t="s">
        <v>4</v>
      </c>
      <c r="B9565" s="4" t="s">
        <v>5</v>
      </c>
      <c r="C9565" s="4" t="s">
        <v>7</v>
      </c>
      <c r="D9565" s="4" t="s">
        <v>7</v>
      </c>
      <c r="E9565" s="4" t="s">
        <v>7</v>
      </c>
      <c r="F9565" s="4" t="s">
        <v>13</v>
      </c>
      <c r="G9565" s="4" t="s">
        <v>13</v>
      </c>
      <c r="H9565" s="4" t="s">
        <v>13</v>
      </c>
      <c r="I9565" s="4" t="s">
        <v>13</v>
      </c>
      <c r="J9565" s="4" t="s">
        <v>13</v>
      </c>
    </row>
    <row r="9566" spans="1:8">
      <c r="A9566" t="n">
        <v>92780</v>
      </c>
      <c r="B9566" s="81" t="n">
        <v>76</v>
      </c>
      <c r="C9566" s="7" t="n">
        <v>0</v>
      </c>
      <c r="D9566" s="7" t="n">
        <v>3</v>
      </c>
      <c r="E9566" s="7" t="n">
        <v>0</v>
      </c>
      <c r="F9566" s="7" t="n">
        <v>1</v>
      </c>
      <c r="G9566" s="7" t="n">
        <v>1</v>
      </c>
      <c r="H9566" s="7" t="n">
        <v>1</v>
      </c>
      <c r="I9566" s="7" t="n">
        <v>0</v>
      </c>
      <c r="J9566" s="7" t="n">
        <v>1000</v>
      </c>
    </row>
    <row r="9567" spans="1:8">
      <c r="A9567" t="s">
        <v>4</v>
      </c>
      <c r="B9567" s="4" t="s">
        <v>5</v>
      </c>
      <c r="C9567" s="4" t="s">
        <v>7</v>
      </c>
      <c r="D9567" s="4" t="s">
        <v>7</v>
      </c>
    </row>
    <row r="9568" spans="1:8">
      <c r="A9568" t="n">
        <v>92804</v>
      </c>
      <c r="B9568" s="82" t="n">
        <v>77</v>
      </c>
      <c r="C9568" s="7" t="n">
        <v>0</v>
      </c>
      <c r="D9568" s="7" t="n">
        <v>3</v>
      </c>
    </row>
    <row r="9569" spans="1:15">
      <c r="A9569" t="s">
        <v>4</v>
      </c>
      <c r="B9569" s="4" t="s">
        <v>5</v>
      </c>
      <c r="C9569" s="4" t="s">
        <v>11</v>
      </c>
    </row>
    <row r="9570" spans="1:15">
      <c r="A9570" t="n">
        <v>92807</v>
      </c>
      <c r="B9570" s="29" t="n">
        <v>16</v>
      </c>
      <c r="C9570" s="7" t="n">
        <v>500</v>
      </c>
    </row>
    <row r="9571" spans="1:15">
      <c r="A9571" t="s">
        <v>4</v>
      </c>
      <c r="B9571" s="4" t="s">
        <v>5</v>
      </c>
      <c r="C9571" s="4" t="s">
        <v>7</v>
      </c>
    </row>
    <row r="9572" spans="1:15">
      <c r="A9572" t="n">
        <v>92810</v>
      </c>
      <c r="B9572" s="84" t="n">
        <v>78</v>
      </c>
      <c r="C9572" s="7" t="n">
        <v>255</v>
      </c>
    </row>
    <row r="9573" spans="1:15">
      <c r="A9573" t="s">
        <v>4</v>
      </c>
      <c r="B9573" s="4" t="s">
        <v>5</v>
      </c>
      <c r="C9573" s="4" t="s">
        <v>7</v>
      </c>
      <c r="D9573" s="4" t="s">
        <v>11</v>
      </c>
      <c r="E9573" s="4" t="s">
        <v>7</v>
      </c>
    </row>
    <row r="9574" spans="1:15">
      <c r="A9574" t="n">
        <v>92812</v>
      </c>
      <c r="B9574" s="23" t="n">
        <v>36</v>
      </c>
      <c r="C9574" s="7" t="n">
        <v>9</v>
      </c>
      <c r="D9574" s="7" t="n">
        <v>0</v>
      </c>
      <c r="E9574" s="7" t="n">
        <v>0</v>
      </c>
    </row>
    <row r="9575" spans="1:15">
      <c r="A9575" t="s">
        <v>4</v>
      </c>
      <c r="B9575" s="4" t="s">
        <v>5</v>
      </c>
      <c r="C9575" s="4" t="s">
        <v>11</v>
      </c>
    </row>
    <row r="9576" spans="1:15">
      <c r="A9576" t="n">
        <v>92817</v>
      </c>
      <c r="B9576" s="33" t="n">
        <v>12</v>
      </c>
      <c r="C9576" s="7" t="n">
        <v>10880</v>
      </c>
    </row>
    <row r="9577" spans="1:15">
      <c r="A9577" t="s">
        <v>4</v>
      </c>
      <c r="B9577" s="4" t="s">
        <v>5</v>
      </c>
      <c r="C9577" s="4" t="s">
        <v>7</v>
      </c>
      <c r="D9577" s="4" t="s">
        <v>11</v>
      </c>
      <c r="E9577" s="4" t="s">
        <v>7</v>
      </c>
      <c r="F9577" s="4" t="s">
        <v>11</v>
      </c>
      <c r="G9577" s="4" t="s">
        <v>7</v>
      </c>
      <c r="H9577" s="4" t="s">
        <v>7</v>
      </c>
      <c r="I9577" s="4" t="s">
        <v>11</v>
      </c>
      <c r="J9577" s="4" t="s">
        <v>7</v>
      </c>
      <c r="K9577" s="4" t="s">
        <v>7</v>
      </c>
      <c r="L9577" s="4" t="s">
        <v>11</v>
      </c>
      <c r="M9577" s="4" t="s">
        <v>7</v>
      </c>
      <c r="N9577" s="4" t="s">
        <v>7</v>
      </c>
      <c r="O9577" s="4" t="s">
        <v>11</v>
      </c>
      <c r="P9577" s="4" t="s">
        <v>7</v>
      </c>
      <c r="Q9577" s="4" t="s">
        <v>7</v>
      </c>
      <c r="R9577" s="4" t="s">
        <v>11</v>
      </c>
      <c r="S9577" s="4" t="s">
        <v>7</v>
      </c>
      <c r="T9577" s="4" t="s">
        <v>7</v>
      </c>
      <c r="U9577" s="4" t="s">
        <v>11</v>
      </c>
      <c r="V9577" s="4" t="s">
        <v>7</v>
      </c>
      <c r="W9577" s="4" t="s">
        <v>7</v>
      </c>
      <c r="X9577" s="4" t="s">
        <v>12</v>
      </c>
    </row>
    <row r="9578" spans="1:15">
      <c r="A9578" t="n">
        <v>92820</v>
      </c>
      <c r="B9578" s="11" t="n">
        <v>5</v>
      </c>
      <c r="C9578" s="7" t="n">
        <v>30</v>
      </c>
      <c r="D9578" s="7" t="n">
        <v>8196</v>
      </c>
      <c r="E9578" s="7" t="n">
        <v>30</v>
      </c>
      <c r="F9578" s="7" t="n">
        <v>8197</v>
      </c>
      <c r="G9578" s="7" t="n">
        <v>9</v>
      </c>
      <c r="H9578" s="7" t="n">
        <v>30</v>
      </c>
      <c r="I9578" s="7" t="n">
        <v>8198</v>
      </c>
      <c r="J9578" s="7" t="n">
        <v>9</v>
      </c>
      <c r="K9578" s="7" t="n">
        <v>30</v>
      </c>
      <c r="L9578" s="7" t="n">
        <v>8199</v>
      </c>
      <c r="M9578" s="7" t="n">
        <v>9</v>
      </c>
      <c r="N9578" s="7" t="n">
        <v>30</v>
      </c>
      <c r="O9578" s="7" t="n">
        <v>8200</v>
      </c>
      <c r="P9578" s="7" t="n">
        <v>9</v>
      </c>
      <c r="Q9578" s="7" t="n">
        <v>30</v>
      </c>
      <c r="R9578" s="7" t="n">
        <v>10880</v>
      </c>
      <c r="S9578" s="7" t="n">
        <v>9</v>
      </c>
      <c r="T9578" s="7" t="n">
        <v>30</v>
      </c>
      <c r="U9578" s="7" t="n">
        <v>10903</v>
      </c>
      <c r="V9578" s="7" t="n">
        <v>9</v>
      </c>
      <c r="W9578" s="7" t="n">
        <v>1</v>
      </c>
      <c r="X9578" s="12" t="n">
        <f t="normal" ca="1">A9586</f>
        <v>0</v>
      </c>
    </row>
    <row r="9579" spans="1:15">
      <c r="A9579" t="s">
        <v>4</v>
      </c>
      <c r="B9579" s="4" t="s">
        <v>5</v>
      </c>
      <c r="C9579" s="4" t="s">
        <v>11</v>
      </c>
    </row>
    <row r="9580" spans="1:15">
      <c r="A9580" t="n">
        <v>92853</v>
      </c>
      <c r="B9580" s="33" t="n">
        <v>12</v>
      </c>
      <c r="C9580" s="7" t="n">
        <v>8207</v>
      </c>
    </row>
    <row r="9581" spans="1:15">
      <c r="A9581" t="s">
        <v>4</v>
      </c>
      <c r="B9581" s="4" t="s">
        <v>5</v>
      </c>
      <c r="C9581" s="4" t="s">
        <v>11</v>
      </c>
      <c r="D9581" s="4" t="s">
        <v>7</v>
      </c>
      <c r="E9581" s="4" t="s">
        <v>11</v>
      </c>
    </row>
    <row r="9582" spans="1:15">
      <c r="A9582" t="n">
        <v>92856</v>
      </c>
      <c r="B9582" s="54" t="n">
        <v>104</v>
      </c>
      <c r="C9582" s="7" t="n">
        <v>101</v>
      </c>
      <c r="D9582" s="7" t="n">
        <v>1</v>
      </c>
      <c r="E9582" s="7" t="n">
        <v>6</v>
      </c>
    </row>
    <row r="9583" spans="1:15">
      <c r="A9583" t="s">
        <v>4</v>
      </c>
      <c r="B9583" s="4" t="s">
        <v>5</v>
      </c>
    </row>
    <row r="9584" spans="1:15">
      <c r="A9584" t="n">
        <v>92862</v>
      </c>
      <c r="B9584" s="5" t="n">
        <v>1</v>
      </c>
    </row>
    <row r="9585" spans="1:24">
      <c r="A9585" t="s">
        <v>4</v>
      </c>
      <c r="B9585" s="4" t="s">
        <v>5</v>
      </c>
      <c r="C9585" s="4" t="s">
        <v>11</v>
      </c>
      <c r="D9585" s="4" t="s">
        <v>13</v>
      </c>
      <c r="E9585" s="4" t="s">
        <v>13</v>
      </c>
      <c r="F9585" s="4" t="s">
        <v>13</v>
      </c>
      <c r="G9585" s="4" t="s">
        <v>13</v>
      </c>
    </row>
    <row r="9586" spans="1:24">
      <c r="A9586" t="n">
        <v>92863</v>
      </c>
      <c r="B9586" s="22" t="n">
        <v>46</v>
      </c>
      <c r="C9586" s="7" t="n">
        <v>61456</v>
      </c>
      <c r="D9586" s="7" t="n">
        <v>-14.0299997329712</v>
      </c>
      <c r="E9586" s="7" t="n">
        <v>0</v>
      </c>
      <c r="F9586" s="7" t="n">
        <v>-31.2999992370605</v>
      </c>
      <c r="G9586" s="7" t="n">
        <v>0</v>
      </c>
    </row>
    <row r="9587" spans="1:24">
      <c r="A9587" t="s">
        <v>4</v>
      </c>
      <c r="B9587" s="4" t="s">
        <v>5</v>
      </c>
      <c r="C9587" s="4" t="s">
        <v>7</v>
      </c>
      <c r="D9587" s="4" t="s">
        <v>7</v>
      </c>
      <c r="E9587" s="4" t="s">
        <v>13</v>
      </c>
      <c r="F9587" s="4" t="s">
        <v>13</v>
      </c>
      <c r="G9587" s="4" t="s">
        <v>13</v>
      </c>
      <c r="H9587" s="4" t="s">
        <v>11</v>
      </c>
      <c r="I9587" s="4" t="s">
        <v>7</v>
      </c>
    </row>
    <row r="9588" spans="1:24">
      <c r="A9588" t="n">
        <v>92882</v>
      </c>
      <c r="B9588" s="53" t="n">
        <v>45</v>
      </c>
      <c r="C9588" s="7" t="n">
        <v>4</v>
      </c>
      <c r="D9588" s="7" t="n">
        <v>3</v>
      </c>
      <c r="E9588" s="7" t="n">
        <v>7.01999998092651</v>
      </c>
      <c r="F9588" s="7" t="n">
        <v>34.5099983215332</v>
      </c>
      <c r="G9588" s="7" t="n">
        <v>0</v>
      </c>
      <c r="H9588" s="7" t="n">
        <v>0</v>
      </c>
      <c r="I9588" s="7" t="n">
        <v>0</v>
      </c>
    </row>
    <row r="9589" spans="1:24">
      <c r="A9589" t="s">
        <v>4</v>
      </c>
      <c r="B9589" s="4" t="s">
        <v>5</v>
      </c>
      <c r="C9589" s="4" t="s">
        <v>7</v>
      </c>
      <c r="D9589" s="4" t="s">
        <v>8</v>
      </c>
    </row>
    <row r="9590" spans="1:24">
      <c r="A9590" t="n">
        <v>92900</v>
      </c>
      <c r="B9590" s="6" t="n">
        <v>2</v>
      </c>
      <c r="C9590" s="7" t="n">
        <v>10</v>
      </c>
      <c r="D9590" s="7" t="s">
        <v>395</v>
      </c>
    </row>
    <row r="9591" spans="1:24">
      <c r="A9591" t="s">
        <v>4</v>
      </c>
      <c r="B9591" s="4" t="s">
        <v>5</v>
      </c>
      <c r="C9591" s="4" t="s">
        <v>11</v>
      </c>
    </row>
    <row r="9592" spans="1:24">
      <c r="A9592" t="n">
        <v>92915</v>
      </c>
      <c r="B9592" s="29" t="n">
        <v>16</v>
      </c>
      <c r="C9592" s="7" t="n">
        <v>0</v>
      </c>
    </row>
    <row r="9593" spans="1:24">
      <c r="A9593" t="s">
        <v>4</v>
      </c>
      <c r="B9593" s="4" t="s">
        <v>5</v>
      </c>
      <c r="C9593" s="4" t="s">
        <v>7</v>
      </c>
      <c r="D9593" s="4" t="s">
        <v>11</v>
      </c>
    </row>
    <row r="9594" spans="1:24">
      <c r="A9594" t="n">
        <v>92918</v>
      </c>
      <c r="B9594" s="48" t="n">
        <v>58</v>
      </c>
      <c r="C9594" s="7" t="n">
        <v>105</v>
      </c>
      <c r="D9594" s="7" t="n">
        <v>300</v>
      </c>
    </row>
    <row r="9595" spans="1:24">
      <c r="A9595" t="s">
        <v>4</v>
      </c>
      <c r="B9595" s="4" t="s">
        <v>5</v>
      </c>
      <c r="C9595" s="4" t="s">
        <v>13</v>
      </c>
      <c r="D9595" s="4" t="s">
        <v>11</v>
      </c>
    </row>
    <row r="9596" spans="1:24">
      <c r="A9596" t="n">
        <v>92922</v>
      </c>
      <c r="B9596" s="49" t="n">
        <v>103</v>
      </c>
      <c r="C9596" s="7" t="n">
        <v>1</v>
      </c>
      <c r="D9596" s="7" t="n">
        <v>300</v>
      </c>
    </row>
    <row r="9597" spans="1:24">
      <c r="A9597" t="s">
        <v>4</v>
      </c>
      <c r="B9597" s="4" t="s">
        <v>5</v>
      </c>
      <c r="C9597" s="4" t="s">
        <v>7</v>
      </c>
      <c r="D9597" s="4" t="s">
        <v>11</v>
      </c>
    </row>
    <row r="9598" spans="1:24">
      <c r="A9598" t="n">
        <v>92929</v>
      </c>
      <c r="B9598" s="50" t="n">
        <v>72</v>
      </c>
      <c r="C9598" s="7" t="n">
        <v>4</v>
      </c>
      <c r="D9598" s="7" t="n">
        <v>0</v>
      </c>
    </row>
    <row r="9599" spans="1:24">
      <c r="A9599" t="s">
        <v>4</v>
      </c>
      <c r="B9599" s="4" t="s">
        <v>5</v>
      </c>
      <c r="C9599" s="4" t="s">
        <v>14</v>
      </c>
    </row>
    <row r="9600" spans="1:24">
      <c r="A9600" t="n">
        <v>92933</v>
      </c>
      <c r="B9600" s="55" t="n">
        <v>15</v>
      </c>
      <c r="C9600" s="7" t="n">
        <v>1073741824</v>
      </c>
    </row>
    <row r="9601" spans="1:9">
      <c r="A9601" t="s">
        <v>4</v>
      </c>
      <c r="B9601" s="4" t="s">
        <v>5</v>
      </c>
      <c r="C9601" s="4" t="s">
        <v>7</v>
      </c>
    </row>
    <row r="9602" spans="1:9">
      <c r="A9602" t="n">
        <v>92938</v>
      </c>
      <c r="B9602" s="41" t="n">
        <v>64</v>
      </c>
      <c r="C9602" s="7" t="n">
        <v>3</v>
      </c>
    </row>
    <row r="9603" spans="1:9">
      <c r="A9603" t="s">
        <v>4</v>
      </c>
      <c r="B9603" s="4" t="s">
        <v>5</v>
      </c>
      <c r="C9603" s="4" t="s">
        <v>7</v>
      </c>
    </row>
    <row r="9604" spans="1:9">
      <c r="A9604" t="n">
        <v>92940</v>
      </c>
      <c r="B9604" s="36" t="n">
        <v>74</v>
      </c>
      <c r="C9604" s="7" t="n">
        <v>67</v>
      </c>
    </row>
    <row r="9605" spans="1:9">
      <c r="A9605" t="s">
        <v>4</v>
      </c>
      <c r="B9605" s="4" t="s">
        <v>5</v>
      </c>
      <c r="C9605" s="4" t="s">
        <v>7</v>
      </c>
      <c r="D9605" s="4" t="s">
        <v>7</v>
      </c>
      <c r="E9605" s="4" t="s">
        <v>11</v>
      </c>
    </row>
    <row r="9606" spans="1:9">
      <c r="A9606" t="n">
        <v>92942</v>
      </c>
      <c r="B9606" s="53" t="n">
        <v>45</v>
      </c>
      <c r="C9606" s="7" t="n">
        <v>8</v>
      </c>
      <c r="D9606" s="7" t="n">
        <v>1</v>
      </c>
      <c r="E9606" s="7" t="n">
        <v>0</v>
      </c>
    </row>
    <row r="9607" spans="1:9">
      <c r="A9607" t="s">
        <v>4</v>
      </c>
      <c r="B9607" s="4" t="s">
        <v>5</v>
      </c>
      <c r="C9607" s="4" t="s">
        <v>11</v>
      </c>
    </row>
    <row r="9608" spans="1:9">
      <c r="A9608" t="n">
        <v>92947</v>
      </c>
      <c r="B9608" s="13" t="n">
        <v>13</v>
      </c>
      <c r="C9608" s="7" t="n">
        <v>6409</v>
      </c>
    </row>
    <row r="9609" spans="1:9">
      <c r="A9609" t="s">
        <v>4</v>
      </c>
      <c r="B9609" s="4" t="s">
        <v>5</v>
      </c>
      <c r="C9609" s="4" t="s">
        <v>11</v>
      </c>
    </row>
    <row r="9610" spans="1:9">
      <c r="A9610" t="n">
        <v>92950</v>
      </c>
      <c r="B9610" s="13" t="n">
        <v>13</v>
      </c>
      <c r="C9610" s="7" t="n">
        <v>6408</v>
      </c>
    </row>
    <row r="9611" spans="1:9">
      <c r="A9611" t="s">
        <v>4</v>
      </c>
      <c r="B9611" s="4" t="s">
        <v>5</v>
      </c>
      <c r="C9611" s="4" t="s">
        <v>11</v>
      </c>
    </row>
    <row r="9612" spans="1:9">
      <c r="A9612" t="n">
        <v>92953</v>
      </c>
      <c r="B9612" s="33" t="n">
        <v>12</v>
      </c>
      <c r="C9612" s="7" t="n">
        <v>6464</v>
      </c>
    </row>
    <row r="9613" spans="1:9">
      <c r="A9613" t="s">
        <v>4</v>
      </c>
      <c r="B9613" s="4" t="s">
        <v>5</v>
      </c>
      <c r="C9613" s="4" t="s">
        <v>11</v>
      </c>
    </row>
    <row r="9614" spans="1:9">
      <c r="A9614" t="n">
        <v>92956</v>
      </c>
      <c r="B9614" s="13" t="n">
        <v>13</v>
      </c>
      <c r="C9614" s="7" t="n">
        <v>6465</v>
      </c>
    </row>
    <row r="9615" spans="1:9">
      <c r="A9615" t="s">
        <v>4</v>
      </c>
      <c r="B9615" s="4" t="s">
        <v>5</v>
      </c>
      <c r="C9615" s="4" t="s">
        <v>11</v>
      </c>
    </row>
    <row r="9616" spans="1:9">
      <c r="A9616" t="n">
        <v>92959</v>
      </c>
      <c r="B9616" s="13" t="n">
        <v>13</v>
      </c>
      <c r="C9616" s="7" t="n">
        <v>6466</v>
      </c>
    </row>
    <row r="9617" spans="1:5">
      <c r="A9617" t="s">
        <v>4</v>
      </c>
      <c r="B9617" s="4" t="s">
        <v>5</v>
      </c>
      <c r="C9617" s="4" t="s">
        <v>11</v>
      </c>
    </row>
    <row r="9618" spans="1:5">
      <c r="A9618" t="n">
        <v>92962</v>
      </c>
      <c r="B9618" s="13" t="n">
        <v>13</v>
      </c>
      <c r="C9618" s="7" t="n">
        <v>6467</v>
      </c>
    </row>
    <row r="9619" spans="1:5">
      <c r="A9619" t="s">
        <v>4</v>
      </c>
      <c r="B9619" s="4" t="s">
        <v>5</v>
      </c>
      <c r="C9619" s="4" t="s">
        <v>11</v>
      </c>
    </row>
    <row r="9620" spans="1:5">
      <c r="A9620" t="n">
        <v>92965</v>
      </c>
      <c r="B9620" s="13" t="n">
        <v>13</v>
      </c>
      <c r="C9620" s="7" t="n">
        <v>6468</v>
      </c>
    </row>
    <row r="9621" spans="1:5">
      <c r="A9621" t="s">
        <v>4</v>
      </c>
      <c r="B9621" s="4" t="s">
        <v>5</v>
      </c>
      <c r="C9621" s="4" t="s">
        <v>11</v>
      </c>
    </row>
    <row r="9622" spans="1:5">
      <c r="A9622" t="n">
        <v>92968</v>
      </c>
      <c r="B9622" s="13" t="n">
        <v>13</v>
      </c>
      <c r="C9622" s="7" t="n">
        <v>6469</v>
      </c>
    </row>
    <row r="9623" spans="1:5">
      <c r="A9623" t="s">
        <v>4</v>
      </c>
      <c r="B9623" s="4" t="s">
        <v>5</v>
      </c>
      <c r="C9623" s="4" t="s">
        <v>11</v>
      </c>
    </row>
    <row r="9624" spans="1:5">
      <c r="A9624" t="n">
        <v>92971</v>
      </c>
      <c r="B9624" s="13" t="n">
        <v>13</v>
      </c>
      <c r="C9624" s="7" t="n">
        <v>6470</v>
      </c>
    </row>
    <row r="9625" spans="1:5">
      <c r="A9625" t="s">
        <v>4</v>
      </c>
      <c r="B9625" s="4" t="s">
        <v>5</v>
      </c>
      <c r="C9625" s="4" t="s">
        <v>11</v>
      </c>
    </row>
    <row r="9626" spans="1:5">
      <c r="A9626" t="n">
        <v>92974</v>
      </c>
      <c r="B9626" s="13" t="n">
        <v>13</v>
      </c>
      <c r="C9626" s="7" t="n">
        <v>6471</v>
      </c>
    </row>
    <row r="9627" spans="1:5">
      <c r="A9627" t="s">
        <v>4</v>
      </c>
      <c r="B9627" s="4" t="s">
        <v>5</v>
      </c>
      <c r="C9627" s="4" t="s">
        <v>7</v>
      </c>
    </row>
    <row r="9628" spans="1:5">
      <c r="A9628" t="n">
        <v>92977</v>
      </c>
      <c r="B9628" s="36" t="n">
        <v>74</v>
      </c>
      <c r="C9628" s="7" t="n">
        <v>18</v>
      </c>
    </row>
    <row r="9629" spans="1:5">
      <c r="A9629" t="s">
        <v>4</v>
      </c>
      <c r="B9629" s="4" t="s">
        <v>5</v>
      </c>
      <c r="C9629" s="4" t="s">
        <v>7</v>
      </c>
    </row>
    <row r="9630" spans="1:5">
      <c r="A9630" t="n">
        <v>92979</v>
      </c>
      <c r="B9630" s="36" t="n">
        <v>74</v>
      </c>
      <c r="C9630" s="7" t="n">
        <v>45</v>
      </c>
    </row>
    <row r="9631" spans="1:5">
      <c r="A9631" t="s">
        <v>4</v>
      </c>
      <c r="B9631" s="4" t="s">
        <v>5</v>
      </c>
      <c r="C9631" s="4" t="s">
        <v>11</v>
      </c>
    </row>
    <row r="9632" spans="1:5">
      <c r="A9632" t="n">
        <v>92981</v>
      </c>
      <c r="B9632" s="29" t="n">
        <v>16</v>
      </c>
      <c r="C9632" s="7" t="n">
        <v>0</v>
      </c>
    </row>
    <row r="9633" spans="1:3">
      <c r="A9633" t="s">
        <v>4</v>
      </c>
      <c r="B9633" s="4" t="s">
        <v>5</v>
      </c>
      <c r="C9633" s="4" t="s">
        <v>7</v>
      </c>
      <c r="D9633" s="4" t="s">
        <v>7</v>
      </c>
      <c r="E9633" s="4" t="s">
        <v>7</v>
      </c>
      <c r="F9633" s="4" t="s">
        <v>7</v>
      </c>
    </row>
    <row r="9634" spans="1:3">
      <c r="A9634" t="n">
        <v>92984</v>
      </c>
      <c r="B9634" s="9" t="n">
        <v>14</v>
      </c>
      <c r="C9634" s="7" t="n">
        <v>0</v>
      </c>
      <c r="D9634" s="7" t="n">
        <v>8</v>
      </c>
      <c r="E9634" s="7" t="n">
        <v>0</v>
      </c>
      <c r="F9634" s="7" t="n">
        <v>0</v>
      </c>
    </row>
    <row r="9635" spans="1:3">
      <c r="A9635" t="s">
        <v>4</v>
      </c>
      <c r="B9635" s="4" t="s">
        <v>5</v>
      </c>
      <c r="C9635" s="4" t="s">
        <v>7</v>
      </c>
      <c r="D9635" s="4" t="s">
        <v>8</v>
      </c>
    </row>
    <row r="9636" spans="1:3">
      <c r="A9636" t="n">
        <v>92989</v>
      </c>
      <c r="B9636" s="6" t="n">
        <v>2</v>
      </c>
      <c r="C9636" s="7" t="n">
        <v>11</v>
      </c>
      <c r="D9636" s="7" t="s">
        <v>21</v>
      </c>
    </row>
    <row r="9637" spans="1:3">
      <c r="A9637" t="s">
        <v>4</v>
      </c>
      <c r="B9637" s="4" t="s">
        <v>5</v>
      </c>
      <c r="C9637" s="4" t="s">
        <v>11</v>
      </c>
    </row>
    <row r="9638" spans="1:3">
      <c r="A9638" t="n">
        <v>93003</v>
      </c>
      <c r="B9638" s="29" t="n">
        <v>16</v>
      </c>
      <c r="C9638" s="7" t="n">
        <v>0</v>
      </c>
    </row>
    <row r="9639" spans="1:3">
      <c r="A9639" t="s">
        <v>4</v>
      </c>
      <c r="B9639" s="4" t="s">
        <v>5</v>
      </c>
      <c r="C9639" s="4" t="s">
        <v>7</v>
      </c>
      <c r="D9639" s="4" t="s">
        <v>8</v>
      </c>
    </row>
    <row r="9640" spans="1:3">
      <c r="A9640" t="n">
        <v>93006</v>
      </c>
      <c r="B9640" s="6" t="n">
        <v>2</v>
      </c>
      <c r="C9640" s="7" t="n">
        <v>11</v>
      </c>
      <c r="D9640" s="7" t="s">
        <v>396</v>
      </c>
    </row>
    <row r="9641" spans="1:3">
      <c r="A9641" t="s">
        <v>4</v>
      </c>
      <c r="B9641" s="4" t="s">
        <v>5</v>
      </c>
      <c r="C9641" s="4" t="s">
        <v>11</v>
      </c>
    </row>
    <row r="9642" spans="1:3">
      <c r="A9642" t="n">
        <v>93015</v>
      </c>
      <c r="B9642" s="29" t="n">
        <v>16</v>
      </c>
      <c r="C9642" s="7" t="n">
        <v>0</v>
      </c>
    </row>
    <row r="9643" spans="1:3">
      <c r="A9643" t="s">
        <v>4</v>
      </c>
      <c r="B9643" s="4" t="s">
        <v>5</v>
      </c>
      <c r="C9643" s="4" t="s">
        <v>14</v>
      </c>
    </row>
    <row r="9644" spans="1:3">
      <c r="A9644" t="n">
        <v>93018</v>
      </c>
      <c r="B9644" s="55" t="n">
        <v>15</v>
      </c>
      <c r="C9644" s="7" t="n">
        <v>2048</v>
      </c>
    </row>
    <row r="9645" spans="1:3">
      <c r="A9645" t="s">
        <v>4</v>
      </c>
      <c r="B9645" s="4" t="s">
        <v>5</v>
      </c>
      <c r="C9645" s="4" t="s">
        <v>7</v>
      </c>
      <c r="D9645" s="4" t="s">
        <v>8</v>
      </c>
    </row>
    <row r="9646" spans="1:3">
      <c r="A9646" t="n">
        <v>93023</v>
      </c>
      <c r="B9646" s="6" t="n">
        <v>2</v>
      </c>
      <c r="C9646" s="7" t="n">
        <v>10</v>
      </c>
      <c r="D9646" s="7" t="s">
        <v>397</v>
      </c>
    </row>
    <row r="9647" spans="1:3">
      <c r="A9647" t="s">
        <v>4</v>
      </c>
      <c r="B9647" s="4" t="s">
        <v>5</v>
      </c>
      <c r="C9647" s="4" t="s">
        <v>11</v>
      </c>
    </row>
    <row r="9648" spans="1:3">
      <c r="A9648" t="n">
        <v>93041</v>
      </c>
      <c r="B9648" s="29" t="n">
        <v>16</v>
      </c>
      <c r="C9648" s="7" t="n">
        <v>0</v>
      </c>
    </row>
    <row r="9649" spans="1:6">
      <c r="A9649" t="s">
        <v>4</v>
      </c>
      <c r="B9649" s="4" t="s">
        <v>5</v>
      </c>
      <c r="C9649" s="4" t="s">
        <v>7</v>
      </c>
      <c r="D9649" s="4" t="s">
        <v>8</v>
      </c>
    </row>
    <row r="9650" spans="1:6">
      <c r="A9650" t="n">
        <v>93044</v>
      </c>
      <c r="B9650" s="6" t="n">
        <v>2</v>
      </c>
      <c r="C9650" s="7" t="n">
        <v>10</v>
      </c>
      <c r="D9650" s="7" t="s">
        <v>398</v>
      </c>
    </row>
    <row r="9651" spans="1:6">
      <c r="A9651" t="s">
        <v>4</v>
      </c>
      <c r="B9651" s="4" t="s">
        <v>5</v>
      </c>
      <c r="C9651" s="4" t="s">
        <v>11</v>
      </c>
    </row>
    <row r="9652" spans="1:6">
      <c r="A9652" t="n">
        <v>93063</v>
      </c>
      <c r="B9652" s="29" t="n">
        <v>16</v>
      </c>
      <c r="C9652" s="7" t="n">
        <v>0</v>
      </c>
    </row>
    <row r="9653" spans="1:6">
      <c r="A9653" t="s">
        <v>4</v>
      </c>
      <c r="B9653" s="4" t="s">
        <v>5</v>
      </c>
      <c r="C9653" s="4" t="s">
        <v>7</v>
      </c>
      <c r="D9653" s="4" t="s">
        <v>11</v>
      </c>
      <c r="E9653" s="4" t="s">
        <v>13</v>
      </c>
    </row>
    <row r="9654" spans="1:6">
      <c r="A9654" t="n">
        <v>93066</v>
      </c>
      <c r="B9654" s="48" t="n">
        <v>58</v>
      </c>
      <c r="C9654" s="7" t="n">
        <v>100</v>
      </c>
      <c r="D9654" s="7" t="n">
        <v>300</v>
      </c>
      <c r="E9654" s="7" t="n">
        <v>1</v>
      </c>
    </row>
    <row r="9655" spans="1:6">
      <c r="A9655" t="s">
        <v>4</v>
      </c>
      <c r="B9655" s="4" t="s">
        <v>5</v>
      </c>
      <c r="C9655" s="4" t="s">
        <v>7</v>
      </c>
      <c r="D9655" s="4" t="s">
        <v>11</v>
      </c>
    </row>
    <row r="9656" spans="1:6">
      <c r="A9656" t="n">
        <v>93074</v>
      </c>
      <c r="B9656" s="48" t="n">
        <v>58</v>
      </c>
      <c r="C9656" s="7" t="n">
        <v>255</v>
      </c>
      <c r="D9656" s="7" t="n">
        <v>0</v>
      </c>
    </row>
    <row r="9657" spans="1:6">
      <c r="A9657" t="s">
        <v>4</v>
      </c>
      <c r="B9657" s="4" t="s">
        <v>5</v>
      </c>
      <c r="C9657" s="4" t="s">
        <v>7</v>
      </c>
    </row>
    <row r="9658" spans="1:6">
      <c r="A9658" t="n">
        <v>93078</v>
      </c>
      <c r="B9658" s="35" t="n">
        <v>23</v>
      </c>
      <c r="C9658" s="7" t="n">
        <v>0</v>
      </c>
    </row>
    <row r="9659" spans="1:6">
      <c r="A9659" t="s">
        <v>4</v>
      </c>
      <c r="B9659" s="4" t="s">
        <v>5</v>
      </c>
    </row>
    <row r="9660" spans="1:6">
      <c r="A9660" t="n">
        <v>93080</v>
      </c>
      <c r="B9660" s="5" t="n">
        <v>1</v>
      </c>
    </row>
    <row r="9661" spans="1:6" s="3" customFormat="1" customHeight="0">
      <c r="A9661" s="3" t="s">
        <v>2</v>
      </c>
      <c r="B9661" s="3" t="s">
        <v>917</v>
      </c>
    </row>
    <row r="9662" spans="1:6">
      <c r="A9662" t="s">
        <v>4</v>
      </c>
      <c r="B9662" s="4" t="s">
        <v>5</v>
      </c>
      <c r="C9662" s="4" t="s">
        <v>7</v>
      </c>
      <c r="D9662" s="4" t="s">
        <v>11</v>
      </c>
      <c r="E9662" s="4" t="s">
        <v>7</v>
      </c>
      <c r="F9662" s="4" t="s">
        <v>11</v>
      </c>
      <c r="G9662" s="4" t="s">
        <v>7</v>
      </c>
      <c r="H9662" s="4" t="s">
        <v>7</v>
      </c>
      <c r="I9662" s="4" t="s">
        <v>7</v>
      </c>
      <c r="J9662" s="4" t="s">
        <v>12</v>
      </c>
    </row>
    <row r="9663" spans="1:6">
      <c r="A9663" t="n">
        <v>93084</v>
      </c>
      <c r="B9663" s="11" t="n">
        <v>5</v>
      </c>
      <c r="C9663" s="7" t="n">
        <v>30</v>
      </c>
      <c r="D9663" s="7" t="n">
        <v>8202</v>
      </c>
      <c r="E9663" s="7" t="n">
        <v>30</v>
      </c>
      <c r="F9663" s="7" t="n">
        <v>8205</v>
      </c>
      <c r="G9663" s="7" t="n">
        <v>8</v>
      </c>
      <c r="H9663" s="7" t="n">
        <v>9</v>
      </c>
      <c r="I9663" s="7" t="n">
        <v>1</v>
      </c>
      <c r="J9663" s="12" t="n">
        <f t="normal" ca="1">A9669</f>
        <v>0</v>
      </c>
    </row>
    <row r="9664" spans="1:6">
      <c r="A9664" t="s">
        <v>4</v>
      </c>
      <c r="B9664" s="4" t="s">
        <v>5</v>
      </c>
      <c r="C9664" s="4" t="s">
        <v>7</v>
      </c>
      <c r="D9664" s="4" t="s">
        <v>8</v>
      </c>
    </row>
    <row r="9665" spans="1:10">
      <c r="A9665" t="n">
        <v>93098</v>
      </c>
      <c r="B9665" s="6" t="n">
        <v>2</v>
      </c>
      <c r="C9665" s="7" t="n">
        <v>11</v>
      </c>
      <c r="D9665" s="7" t="s">
        <v>918</v>
      </c>
    </row>
    <row r="9666" spans="1:10">
      <c r="A9666" t="s">
        <v>4</v>
      </c>
      <c r="B9666" s="4" t="s">
        <v>5</v>
      </c>
      <c r="C9666" s="4" t="s">
        <v>12</v>
      </c>
    </row>
    <row r="9667" spans="1:10">
      <c r="A9667" t="n">
        <v>93109</v>
      </c>
      <c r="B9667" s="19" t="n">
        <v>3</v>
      </c>
      <c r="C9667" s="12" t="n">
        <f t="normal" ca="1">A9677</f>
        <v>0</v>
      </c>
    </row>
    <row r="9668" spans="1:10">
      <c r="A9668" t="s">
        <v>4</v>
      </c>
      <c r="B9668" s="4" t="s">
        <v>5</v>
      </c>
      <c r="C9668" s="4" t="s">
        <v>7</v>
      </c>
      <c r="D9668" s="4" t="s">
        <v>11</v>
      </c>
      <c r="E9668" s="4" t="s">
        <v>7</v>
      </c>
      <c r="F9668" s="4" t="s">
        <v>11</v>
      </c>
      <c r="G9668" s="4" t="s">
        <v>7</v>
      </c>
      <c r="H9668" s="4" t="s">
        <v>7</v>
      </c>
      <c r="I9668" s="4" t="s">
        <v>7</v>
      </c>
      <c r="J9668" s="4" t="s">
        <v>12</v>
      </c>
    </row>
    <row r="9669" spans="1:10">
      <c r="A9669" t="n">
        <v>93114</v>
      </c>
      <c r="B9669" s="11" t="n">
        <v>5</v>
      </c>
      <c r="C9669" s="7" t="n">
        <v>30</v>
      </c>
      <c r="D9669" s="7" t="n">
        <v>8195</v>
      </c>
      <c r="E9669" s="7" t="n">
        <v>30</v>
      </c>
      <c r="F9669" s="7" t="n">
        <v>8202</v>
      </c>
      <c r="G9669" s="7" t="n">
        <v>8</v>
      </c>
      <c r="H9669" s="7" t="n">
        <v>9</v>
      </c>
      <c r="I9669" s="7" t="n">
        <v>1</v>
      </c>
      <c r="J9669" s="12" t="n">
        <f t="normal" ca="1">A9675</f>
        <v>0</v>
      </c>
    </row>
    <row r="9670" spans="1:10">
      <c r="A9670" t="s">
        <v>4</v>
      </c>
      <c r="B9670" s="4" t="s">
        <v>5</v>
      </c>
      <c r="C9670" s="4" t="s">
        <v>7</v>
      </c>
      <c r="D9670" s="4" t="s">
        <v>8</v>
      </c>
    </row>
    <row r="9671" spans="1:10">
      <c r="A9671" t="n">
        <v>93128</v>
      </c>
      <c r="B9671" s="6" t="n">
        <v>2</v>
      </c>
      <c r="C9671" s="7" t="n">
        <v>11</v>
      </c>
      <c r="D9671" s="7" t="s">
        <v>918</v>
      </c>
    </row>
    <row r="9672" spans="1:10">
      <c r="A9672" t="s">
        <v>4</v>
      </c>
      <c r="B9672" s="4" t="s">
        <v>5</v>
      </c>
      <c r="C9672" s="4" t="s">
        <v>12</v>
      </c>
    </row>
    <row r="9673" spans="1:10">
      <c r="A9673" t="n">
        <v>93139</v>
      </c>
      <c r="B9673" s="19" t="n">
        <v>3</v>
      </c>
      <c r="C9673" s="12" t="n">
        <f t="normal" ca="1">A9677</f>
        <v>0</v>
      </c>
    </row>
    <row r="9674" spans="1:10">
      <c r="A9674" t="s">
        <v>4</v>
      </c>
      <c r="B9674" s="4" t="s">
        <v>5</v>
      </c>
      <c r="C9674" s="4" t="s">
        <v>7</v>
      </c>
      <c r="D9674" s="4" t="s">
        <v>8</v>
      </c>
    </row>
    <row r="9675" spans="1:10">
      <c r="A9675" t="n">
        <v>93144</v>
      </c>
      <c r="B9675" s="6" t="n">
        <v>2</v>
      </c>
      <c r="C9675" s="7" t="n">
        <v>11</v>
      </c>
      <c r="D9675" s="7" t="s">
        <v>919</v>
      </c>
    </row>
    <row r="9676" spans="1:10">
      <c r="A9676" t="s">
        <v>4</v>
      </c>
      <c r="B9676" s="4" t="s">
        <v>5</v>
      </c>
    </row>
    <row r="9677" spans="1:10">
      <c r="A9677" t="n">
        <v>93155</v>
      </c>
      <c r="B9677" s="5" t="n">
        <v>1</v>
      </c>
    </row>
    <row r="9678" spans="1:10" s="3" customFormat="1" customHeight="0">
      <c r="A9678" s="3" t="s">
        <v>2</v>
      </c>
      <c r="B9678" s="3" t="s">
        <v>920</v>
      </c>
    </row>
    <row r="9679" spans="1:10">
      <c r="A9679" t="s">
        <v>4</v>
      </c>
      <c r="B9679" s="4" t="s">
        <v>5</v>
      </c>
      <c r="C9679" s="4" t="s">
        <v>7</v>
      </c>
      <c r="D9679" s="4" t="s">
        <v>11</v>
      </c>
    </row>
    <row r="9680" spans="1:10">
      <c r="A9680" t="n">
        <v>93156</v>
      </c>
      <c r="B9680" s="30" t="n">
        <v>22</v>
      </c>
      <c r="C9680" s="7" t="n">
        <v>0</v>
      </c>
      <c r="D9680" s="7" t="n">
        <v>0</v>
      </c>
    </row>
    <row r="9681" spans="1:10">
      <c r="A9681" t="s">
        <v>4</v>
      </c>
      <c r="B9681" s="4" t="s">
        <v>5</v>
      </c>
      <c r="C9681" s="4" t="s">
        <v>7</v>
      </c>
      <c r="D9681" s="4" t="s">
        <v>11</v>
      </c>
    </row>
    <row r="9682" spans="1:10">
      <c r="A9682" t="n">
        <v>93160</v>
      </c>
      <c r="B9682" s="48" t="n">
        <v>58</v>
      </c>
      <c r="C9682" s="7" t="n">
        <v>5</v>
      </c>
      <c r="D9682" s="7" t="n">
        <v>300</v>
      </c>
    </row>
    <row r="9683" spans="1:10">
      <c r="A9683" t="s">
        <v>4</v>
      </c>
      <c r="B9683" s="4" t="s">
        <v>5</v>
      </c>
      <c r="C9683" s="4" t="s">
        <v>13</v>
      </c>
      <c r="D9683" s="4" t="s">
        <v>11</v>
      </c>
    </row>
    <row r="9684" spans="1:10">
      <c r="A9684" t="n">
        <v>93164</v>
      </c>
      <c r="B9684" s="49" t="n">
        <v>103</v>
      </c>
      <c r="C9684" s="7" t="n">
        <v>0</v>
      </c>
      <c r="D9684" s="7" t="n">
        <v>300</v>
      </c>
    </row>
    <row r="9685" spans="1:10">
      <c r="A9685" t="s">
        <v>4</v>
      </c>
      <c r="B9685" s="4" t="s">
        <v>5</v>
      </c>
      <c r="C9685" s="4" t="s">
        <v>7</v>
      </c>
      <c r="D9685" s="4" t="s">
        <v>13</v>
      </c>
      <c r="E9685" s="4" t="s">
        <v>11</v>
      </c>
      <c r="F9685" s="4" t="s">
        <v>7</v>
      </c>
    </row>
    <row r="9686" spans="1:10">
      <c r="A9686" t="n">
        <v>93171</v>
      </c>
      <c r="B9686" s="14" t="n">
        <v>49</v>
      </c>
      <c r="C9686" s="7" t="n">
        <v>3</v>
      </c>
      <c r="D9686" s="7" t="n">
        <v>0.699999988079071</v>
      </c>
      <c r="E9686" s="7" t="n">
        <v>500</v>
      </c>
      <c r="F9686" s="7" t="n">
        <v>0</v>
      </c>
    </row>
    <row r="9687" spans="1:10">
      <c r="A9687" t="s">
        <v>4</v>
      </c>
      <c r="B9687" s="4" t="s">
        <v>5</v>
      </c>
      <c r="C9687" s="4" t="s">
        <v>7</v>
      </c>
      <c r="D9687" s="4" t="s">
        <v>11</v>
      </c>
    </row>
    <row r="9688" spans="1:10">
      <c r="A9688" t="n">
        <v>93180</v>
      </c>
      <c r="B9688" s="48" t="n">
        <v>58</v>
      </c>
      <c r="C9688" s="7" t="n">
        <v>10</v>
      </c>
      <c r="D9688" s="7" t="n">
        <v>300</v>
      </c>
    </row>
    <row r="9689" spans="1:10">
      <c r="A9689" t="s">
        <v>4</v>
      </c>
      <c r="B9689" s="4" t="s">
        <v>5</v>
      </c>
      <c r="C9689" s="4" t="s">
        <v>7</v>
      </c>
      <c r="D9689" s="4" t="s">
        <v>11</v>
      </c>
    </row>
    <row r="9690" spans="1:10">
      <c r="A9690" t="n">
        <v>93184</v>
      </c>
      <c r="B9690" s="48" t="n">
        <v>58</v>
      </c>
      <c r="C9690" s="7" t="n">
        <v>12</v>
      </c>
      <c r="D9690" s="7" t="n">
        <v>0</v>
      </c>
    </row>
    <row r="9691" spans="1:10">
      <c r="A9691" t="s">
        <v>4</v>
      </c>
      <c r="B9691" s="4" t="s">
        <v>5</v>
      </c>
      <c r="C9691" s="4" t="s">
        <v>7</v>
      </c>
    </row>
    <row r="9692" spans="1:10">
      <c r="A9692" t="n">
        <v>93188</v>
      </c>
      <c r="B9692" s="41" t="n">
        <v>64</v>
      </c>
      <c r="C9692" s="7" t="n">
        <v>7</v>
      </c>
    </row>
    <row r="9693" spans="1:10">
      <c r="A9693" t="s">
        <v>4</v>
      </c>
      <c r="B9693" s="4" t="s">
        <v>5</v>
      </c>
      <c r="C9693" s="4" t="s">
        <v>7</v>
      </c>
      <c r="D9693" s="4" t="s">
        <v>11</v>
      </c>
      <c r="E9693" s="4" t="s">
        <v>7</v>
      </c>
      <c r="F9693" s="4" t="s">
        <v>11</v>
      </c>
      <c r="G9693" s="4" t="s">
        <v>7</v>
      </c>
      <c r="H9693" s="4" t="s">
        <v>7</v>
      </c>
      <c r="I9693" s="4" t="s">
        <v>7</v>
      </c>
      <c r="J9693" s="4" t="s">
        <v>12</v>
      </c>
    </row>
    <row r="9694" spans="1:10">
      <c r="A9694" t="n">
        <v>93190</v>
      </c>
      <c r="B9694" s="11" t="n">
        <v>5</v>
      </c>
      <c r="C9694" s="7" t="n">
        <v>30</v>
      </c>
      <c r="D9694" s="7" t="n">
        <v>8202</v>
      </c>
      <c r="E9694" s="7" t="n">
        <v>30</v>
      </c>
      <c r="F9694" s="7" t="n">
        <v>8205</v>
      </c>
      <c r="G9694" s="7" t="n">
        <v>8</v>
      </c>
      <c r="H9694" s="7" t="n">
        <v>9</v>
      </c>
      <c r="I9694" s="7" t="n">
        <v>1</v>
      </c>
      <c r="J9694" s="12" t="n">
        <f t="normal" ca="1">A9708</f>
        <v>0</v>
      </c>
    </row>
    <row r="9695" spans="1:10">
      <c r="A9695" t="s">
        <v>4</v>
      </c>
      <c r="B9695" s="4" t="s">
        <v>5</v>
      </c>
      <c r="C9695" s="4" t="s">
        <v>7</v>
      </c>
      <c r="D9695" s="4" t="s">
        <v>11</v>
      </c>
      <c r="E9695" s="4" t="s">
        <v>11</v>
      </c>
      <c r="F9695" s="4" t="s">
        <v>7</v>
      </c>
    </row>
    <row r="9696" spans="1:10">
      <c r="A9696" t="n">
        <v>93204</v>
      </c>
      <c r="B9696" s="56" t="n">
        <v>25</v>
      </c>
      <c r="C9696" s="7" t="n">
        <v>1</v>
      </c>
      <c r="D9696" s="7" t="n">
        <v>65535</v>
      </c>
      <c r="E9696" s="7" t="n">
        <v>420</v>
      </c>
      <c r="F9696" s="7" t="n">
        <v>5</v>
      </c>
    </row>
    <row r="9697" spans="1:10">
      <c r="A9697" t="s">
        <v>4</v>
      </c>
      <c r="B9697" s="4" t="s">
        <v>5</v>
      </c>
      <c r="C9697" s="4" t="s">
        <v>7</v>
      </c>
      <c r="D9697" s="4" t="s">
        <v>11</v>
      </c>
      <c r="E9697" s="4" t="s">
        <v>8</v>
      </c>
    </row>
    <row r="9698" spans="1:10">
      <c r="A9698" t="n">
        <v>93211</v>
      </c>
      <c r="B9698" s="26" t="n">
        <v>51</v>
      </c>
      <c r="C9698" s="7" t="n">
        <v>4</v>
      </c>
      <c r="D9698" s="7" t="n">
        <v>0</v>
      </c>
      <c r="E9698" s="7" t="s">
        <v>490</v>
      </c>
    </row>
    <row r="9699" spans="1:10">
      <c r="A9699" t="s">
        <v>4</v>
      </c>
      <c r="B9699" s="4" t="s">
        <v>5</v>
      </c>
      <c r="C9699" s="4" t="s">
        <v>11</v>
      </c>
    </row>
    <row r="9700" spans="1:10">
      <c r="A9700" t="n">
        <v>93225</v>
      </c>
      <c r="B9700" s="29" t="n">
        <v>16</v>
      </c>
      <c r="C9700" s="7" t="n">
        <v>0</v>
      </c>
    </row>
    <row r="9701" spans="1:10">
      <c r="A9701" t="s">
        <v>4</v>
      </c>
      <c r="B9701" s="4" t="s">
        <v>5</v>
      </c>
      <c r="C9701" s="4" t="s">
        <v>11</v>
      </c>
      <c r="D9701" s="4" t="s">
        <v>51</v>
      </c>
      <c r="E9701" s="4" t="s">
        <v>7</v>
      </c>
      <c r="F9701" s="4" t="s">
        <v>7</v>
      </c>
    </row>
    <row r="9702" spans="1:10">
      <c r="A9702" t="n">
        <v>93228</v>
      </c>
      <c r="B9702" s="31" t="n">
        <v>26</v>
      </c>
      <c r="C9702" s="7" t="n">
        <v>0</v>
      </c>
      <c r="D9702" s="7" t="s">
        <v>921</v>
      </c>
      <c r="E9702" s="7" t="n">
        <v>2</v>
      </c>
      <c r="F9702" s="7" t="n">
        <v>0</v>
      </c>
    </row>
    <row r="9703" spans="1:10">
      <c r="A9703" t="s">
        <v>4</v>
      </c>
      <c r="B9703" s="4" t="s">
        <v>5</v>
      </c>
    </row>
    <row r="9704" spans="1:10">
      <c r="A9704" t="n">
        <v>93296</v>
      </c>
      <c r="B9704" s="32" t="n">
        <v>28</v>
      </c>
    </row>
    <row r="9705" spans="1:10">
      <c r="A9705" t="s">
        <v>4</v>
      </c>
      <c r="B9705" s="4" t="s">
        <v>5</v>
      </c>
      <c r="C9705" s="4" t="s">
        <v>12</v>
      </c>
    </row>
    <row r="9706" spans="1:10">
      <c r="A9706" t="n">
        <v>93297</v>
      </c>
      <c r="B9706" s="19" t="n">
        <v>3</v>
      </c>
      <c r="C9706" s="12" t="n">
        <f t="normal" ca="1">A9720</f>
        <v>0</v>
      </c>
    </row>
    <row r="9707" spans="1:10">
      <c r="A9707" t="s">
        <v>4</v>
      </c>
      <c r="B9707" s="4" t="s">
        <v>5</v>
      </c>
      <c r="C9707" s="4" t="s">
        <v>7</v>
      </c>
      <c r="D9707" s="4" t="s">
        <v>11</v>
      </c>
      <c r="E9707" s="4" t="s">
        <v>7</v>
      </c>
      <c r="F9707" s="4" t="s">
        <v>11</v>
      </c>
      <c r="G9707" s="4" t="s">
        <v>7</v>
      </c>
      <c r="H9707" s="4" t="s">
        <v>7</v>
      </c>
      <c r="I9707" s="4" t="s">
        <v>7</v>
      </c>
      <c r="J9707" s="4" t="s">
        <v>12</v>
      </c>
    </row>
    <row r="9708" spans="1:10">
      <c r="A9708" t="n">
        <v>93302</v>
      </c>
      <c r="B9708" s="11" t="n">
        <v>5</v>
      </c>
      <c r="C9708" s="7" t="n">
        <v>30</v>
      </c>
      <c r="D9708" s="7" t="n">
        <v>8195</v>
      </c>
      <c r="E9708" s="7" t="n">
        <v>30</v>
      </c>
      <c r="F9708" s="7" t="n">
        <v>8202</v>
      </c>
      <c r="G9708" s="7" t="n">
        <v>8</v>
      </c>
      <c r="H9708" s="7" t="n">
        <v>9</v>
      </c>
      <c r="I9708" s="7" t="n">
        <v>1</v>
      </c>
      <c r="J9708" s="12" t="n">
        <f t="normal" ca="1">A9720</f>
        <v>0</v>
      </c>
    </row>
    <row r="9709" spans="1:10">
      <c r="A9709" t="s">
        <v>4</v>
      </c>
      <c r="B9709" s="4" t="s">
        <v>5</v>
      </c>
      <c r="C9709" s="4" t="s">
        <v>7</v>
      </c>
      <c r="D9709" s="4" t="s">
        <v>11</v>
      </c>
      <c r="E9709" s="4" t="s">
        <v>11</v>
      </c>
      <c r="F9709" s="4" t="s">
        <v>7</v>
      </c>
    </row>
    <row r="9710" spans="1:10">
      <c r="A9710" t="n">
        <v>93316</v>
      </c>
      <c r="B9710" s="56" t="n">
        <v>25</v>
      </c>
      <c r="C9710" s="7" t="n">
        <v>1</v>
      </c>
      <c r="D9710" s="7" t="n">
        <v>65535</v>
      </c>
      <c r="E9710" s="7" t="n">
        <v>420</v>
      </c>
      <c r="F9710" s="7" t="n">
        <v>5</v>
      </c>
    </row>
    <row r="9711" spans="1:10">
      <c r="A9711" t="s">
        <v>4</v>
      </c>
      <c r="B9711" s="4" t="s">
        <v>5</v>
      </c>
      <c r="C9711" s="4" t="s">
        <v>7</v>
      </c>
      <c r="D9711" s="4" t="s">
        <v>11</v>
      </c>
      <c r="E9711" s="4" t="s">
        <v>8</v>
      </c>
    </row>
    <row r="9712" spans="1:10">
      <c r="A9712" t="n">
        <v>93323</v>
      </c>
      <c r="B9712" s="26" t="n">
        <v>51</v>
      </c>
      <c r="C9712" s="7" t="n">
        <v>4</v>
      </c>
      <c r="D9712" s="7" t="n">
        <v>0</v>
      </c>
      <c r="E9712" s="7" t="s">
        <v>50</v>
      </c>
    </row>
    <row r="9713" spans="1:10">
      <c r="A9713" t="s">
        <v>4</v>
      </c>
      <c r="B9713" s="4" t="s">
        <v>5</v>
      </c>
      <c r="C9713" s="4" t="s">
        <v>11</v>
      </c>
    </row>
    <row r="9714" spans="1:10">
      <c r="A9714" t="n">
        <v>93336</v>
      </c>
      <c r="B9714" s="29" t="n">
        <v>16</v>
      </c>
      <c r="C9714" s="7" t="n">
        <v>0</v>
      </c>
    </row>
    <row r="9715" spans="1:10">
      <c r="A9715" t="s">
        <v>4</v>
      </c>
      <c r="B9715" s="4" t="s">
        <v>5</v>
      </c>
      <c r="C9715" s="4" t="s">
        <v>11</v>
      </c>
      <c r="D9715" s="4" t="s">
        <v>51</v>
      </c>
      <c r="E9715" s="4" t="s">
        <v>7</v>
      </c>
      <c r="F9715" s="4" t="s">
        <v>7</v>
      </c>
      <c r="G9715" s="4" t="s">
        <v>51</v>
      </c>
      <c r="H9715" s="4" t="s">
        <v>7</v>
      </c>
      <c r="I9715" s="4" t="s">
        <v>7</v>
      </c>
    </row>
    <row r="9716" spans="1:10">
      <c r="A9716" t="n">
        <v>93339</v>
      </c>
      <c r="B9716" s="31" t="n">
        <v>26</v>
      </c>
      <c r="C9716" s="7" t="n">
        <v>0</v>
      </c>
      <c r="D9716" s="7" t="s">
        <v>922</v>
      </c>
      <c r="E9716" s="7" t="n">
        <v>2</v>
      </c>
      <c r="F9716" s="7" t="n">
        <v>3</v>
      </c>
      <c r="G9716" s="7" t="s">
        <v>923</v>
      </c>
      <c r="H9716" s="7" t="n">
        <v>2</v>
      </c>
      <c r="I9716" s="7" t="n">
        <v>0</v>
      </c>
    </row>
    <row r="9717" spans="1:10">
      <c r="A9717" t="s">
        <v>4</v>
      </c>
      <c r="B9717" s="4" t="s">
        <v>5</v>
      </c>
    </row>
    <row r="9718" spans="1:10">
      <c r="A9718" t="n">
        <v>93450</v>
      </c>
      <c r="B9718" s="32" t="n">
        <v>28</v>
      </c>
    </row>
    <row r="9719" spans="1:10">
      <c r="A9719" t="s">
        <v>4</v>
      </c>
      <c r="B9719" s="4" t="s">
        <v>5</v>
      </c>
      <c r="C9719" s="4" t="s">
        <v>11</v>
      </c>
      <c r="D9719" s="4" t="s">
        <v>7</v>
      </c>
    </row>
    <row r="9720" spans="1:10">
      <c r="A9720" t="n">
        <v>93451</v>
      </c>
      <c r="B9720" s="64" t="n">
        <v>89</v>
      </c>
      <c r="C9720" s="7" t="n">
        <v>65533</v>
      </c>
      <c r="D9720" s="7" t="n">
        <v>1</v>
      </c>
    </row>
    <row r="9721" spans="1:10">
      <c r="A9721" t="s">
        <v>4</v>
      </c>
      <c r="B9721" s="4" t="s">
        <v>5</v>
      </c>
      <c r="C9721" s="4" t="s">
        <v>11</v>
      </c>
      <c r="D9721" s="4" t="s">
        <v>13</v>
      </c>
      <c r="E9721" s="4" t="s">
        <v>13</v>
      </c>
      <c r="F9721" s="4" t="s">
        <v>13</v>
      </c>
      <c r="G9721" s="4" t="s">
        <v>13</v>
      </c>
    </row>
    <row r="9722" spans="1:10">
      <c r="A9722" t="n">
        <v>93455</v>
      </c>
      <c r="B9722" s="22" t="n">
        <v>46</v>
      </c>
      <c r="C9722" s="7" t="n">
        <v>61456</v>
      </c>
      <c r="D9722" s="7" t="n">
        <v>10.0200004577637</v>
      </c>
      <c r="E9722" s="7" t="n">
        <v>0</v>
      </c>
      <c r="F9722" s="7" t="n">
        <v>-5.21000003814697</v>
      </c>
      <c r="G9722" s="7" t="n">
        <v>0</v>
      </c>
    </row>
    <row r="9723" spans="1:10">
      <c r="A9723" t="s">
        <v>4</v>
      </c>
      <c r="B9723" s="4" t="s">
        <v>5</v>
      </c>
      <c r="C9723" s="4" t="s">
        <v>11</v>
      </c>
      <c r="D9723" s="4" t="s">
        <v>13</v>
      </c>
      <c r="E9723" s="4" t="s">
        <v>13</v>
      </c>
      <c r="F9723" s="4" t="s">
        <v>13</v>
      </c>
      <c r="G9723" s="4" t="s">
        <v>13</v>
      </c>
    </row>
    <row r="9724" spans="1:10">
      <c r="A9724" t="n">
        <v>93474</v>
      </c>
      <c r="B9724" s="22" t="n">
        <v>46</v>
      </c>
      <c r="C9724" s="7" t="n">
        <v>61457</v>
      </c>
      <c r="D9724" s="7" t="n">
        <v>10.0200004577637</v>
      </c>
      <c r="E9724" s="7" t="n">
        <v>0</v>
      </c>
      <c r="F9724" s="7" t="n">
        <v>-5.21000003814697</v>
      </c>
      <c r="G9724" s="7" t="n">
        <v>0</v>
      </c>
    </row>
    <row r="9725" spans="1:10">
      <c r="A9725" t="s">
        <v>4</v>
      </c>
      <c r="B9725" s="4" t="s">
        <v>5</v>
      </c>
      <c r="C9725" s="4" t="s">
        <v>7</v>
      </c>
      <c r="D9725" s="4" t="s">
        <v>7</v>
      </c>
      <c r="E9725" s="4" t="s">
        <v>11</v>
      </c>
    </row>
    <row r="9726" spans="1:10">
      <c r="A9726" t="n">
        <v>93493</v>
      </c>
      <c r="B9726" s="53" t="n">
        <v>45</v>
      </c>
      <c r="C9726" s="7" t="n">
        <v>8</v>
      </c>
      <c r="D9726" s="7" t="n">
        <v>1</v>
      </c>
      <c r="E9726" s="7" t="n">
        <v>0</v>
      </c>
    </row>
    <row r="9727" spans="1:10">
      <c r="A9727" t="s">
        <v>4</v>
      </c>
      <c r="B9727" s="4" t="s">
        <v>5</v>
      </c>
      <c r="C9727" s="4" t="s">
        <v>7</v>
      </c>
      <c r="D9727" s="4" t="s">
        <v>11</v>
      </c>
      <c r="E9727" s="4" t="s">
        <v>11</v>
      </c>
      <c r="F9727" s="4" t="s">
        <v>7</v>
      </c>
    </row>
    <row r="9728" spans="1:10">
      <c r="A9728" t="n">
        <v>93498</v>
      </c>
      <c r="B9728" s="56" t="n">
        <v>25</v>
      </c>
      <c r="C9728" s="7" t="n">
        <v>1</v>
      </c>
      <c r="D9728" s="7" t="n">
        <v>65535</v>
      </c>
      <c r="E9728" s="7" t="n">
        <v>65535</v>
      </c>
      <c r="F9728" s="7" t="n">
        <v>0</v>
      </c>
    </row>
    <row r="9729" spans="1:9">
      <c r="A9729" t="s">
        <v>4</v>
      </c>
      <c r="B9729" s="4" t="s">
        <v>5</v>
      </c>
      <c r="C9729" s="4" t="s">
        <v>7</v>
      </c>
      <c r="D9729" s="4" t="s">
        <v>8</v>
      </c>
    </row>
    <row r="9730" spans="1:9">
      <c r="A9730" t="n">
        <v>93505</v>
      </c>
      <c r="B9730" s="6" t="n">
        <v>2</v>
      </c>
      <c r="C9730" s="7" t="n">
        <v>10</v>
      </c>
      <c r="D9730" s="7" t="s">
        <v>139</v>
      </c>
    </row>
    <row r="9731" spans="1:9">
      <c r="A9731" t="s">
        <v>4</v>
      </c>
      <c r="B9731" s="4" t="s">
        <v>5</v>
      </c>
      <c r="C9731" s="4" t="s">
        <v>7</v>
      </c>
      <c r="D9731" s="4" t="s">
        <v>11</v>
      </c>
    </row>
    <row r="9732" spans="1:9">
      <c r="A9732" t="n">
        <v>93528</v>
      </c>
      <c r="B9732" s="48" t="n">
        <v>58</v>
      </c>
      <c r="C9732" s="7" t="n">
        <v>105</v>
      </c>
      <c r="D9732" s="7" t="n">
        <v>300</v>
      </c>
    </row>
    <row r="9733" spans="1:9">
      <c r="A9733" t="s">
        <v>4</v>
      </c>
      <c r="B9733" s="4" t="s">
        <v>5</v>
      </c>
      <c r="C9733" s="4" t="s">
        <v>13</v>
      </c>
      <c r="D9733" s="4" t="s">
        <v>11</v>
      </c>
    </row>
    <row r="9734" spans="1:9">
      <c r="A9734" t="n">
        <v>93532</v>
      </c>
      <c r="B9734" s="49" t="n">
        <v>103</v>
      </c>
      <c r="C9734" s="7" t="n">
        <v>1</v>
      </c>
      <c r="D9734" s="7" t="n">
        <v>300</v>
      </c>
    </row>
    <row r="9735" spans="1:9">
      <c r="A9735" t="s">
        <v>4</v>
      </c>
      <c r="B9735" s="4" t="s">
        <v>5</v>
      </c>
      <c r="C9735" s="4" t="s">
        <v>7</v>
      </c>
    </row>
    <row r="9736" spans="1:9">
      <c r="A9736" t="n">
        <v>93539</v>
      </c>
      <c r="B9736" s="36" t="n">
        <v>74</v>
      </c>
      <c r="C9736" s="7" t="n">
        <v>67</v>
      </c>
    </row>
    <row r="9737" spans="1:9">
      <c r="A9737" t="s">
        <v>4</v>
      </c>
      <c r="B9737" s="4" t="s">
        <v>5</v>
      </c>
      <c r="C9737" s="4" t="s">
        <v>7</v>
      </c>
      <c r="D9737" s="4" t="s">
        <v>13</v>
      </c>
      <c r="E9737" s="4" t="s">
        <v>11</v>
      </c>
      <c r="F9737" s="4" t="s">
        <v>7</v>
      </c>
    </row>
    <row r="9738" spans="1:9">
      <c r="A9738" t="n">
        <v>93541</v>
      </c>
      <c r="B9738" s="14" t="n">
        <v>49</v>
      </c>
      <c r="C9738" s="7" t="n">
        <v>3</v>
      </c>
      <c r="D9738" s="7" t="n">
        <v>1</v>
      </c>
      <c r="E9738" s="7" t="n">
        <v>500</v>
      </c>
      <c r="F9738" s="7" t="n">
        <v>0</v>
      </c>
    </row>
    <row r="9739" spans="1:9">
      <c r="A9739" t="s">
        <v>4</v>
      </c>
      <c r="B9739" s="4" t="s">
        <v>5</v>
      </c>
      <c r="C9739" s="4" t="s">
        <v>7</v>
      </c>
      <c r="D9739" s="4" t="s">
        <v>11</v>
      </c>
    </row>
    <row r="9740" spans="1:9">
      <c r="A9740" t="n">
        <v>93550</v>
      </c>
      <c r="B9740" s="48" t="n">
        <v>58</v>
      </c>
      <c r="C9740" s="7" t="n">
        <v>11</v>
      </c>
      <c r="D9740" s="7" t="n">
        <v>300</v>
      </c>
    </row>
    <row r="9741" spans="1:9">
      <c r="A9741" t="s">
        <v>4</v>
      </c>
      <c r="B9741" s="4" t="s">
        <v>5</v>
      </c>
      <c r="C9741" s="4" t="s">
        <v>7</v>
      </c>
      <c r="D9741" s="4" t="s">
        <v>11</v>
      </c>
    </row>
    <row r="9742" spans="1:9">
      <c r="A9742" t="n">
        <v>93554</v>
      </c>
      <c r="B9742" s="48" t="n">
        <v>58</v>
      </c>
      <c r="C9742" s="7" t="n">
        <v>12</v>
      </c>
      <c r="D9742" s="7" t="n">
        <v>0</v>
      </c>
    </row>
    <row r="9743" spans="1:9">
      <c r="A9743" t="s">
        <v>4</v>
      </c>
      <c r="B9743" s="4" t="s">
        <v>5</v>
      </c>
      <c r="C9743" s="4" t="s">
        <v>7</v>
      </c>
    </row>
    <row r="9744" spans="1:9">
      <c r="A9744" t="n">
        <v>93558</v>
      </c>
      <c r="B9744" s="36" t="n">
        <v>74</v>
      </c>
      <c r="C9744" s="7" t="n">
        <v>46</v>
      </c>
    </row>
    <row r="9745" spans="1:6">
      <c r="A9745" t="s">
        <v>4</v>
      </c>
      <c r="B9745" s="4" t="s">
        <v>5</v>
      </c>
      <c r="C9745" s="4" t="s">
        <v>7</v>
      </c>
    </row>
    <row r="9746" spans="1:6">
      <c r="A9746" t="n">
        <v>93560</v>
      </c>
      <c r="B9746" s="35" t="n">
        <v>23</v>
      </c>
      <c r="C9746" s="7" t="n">
        <v>0</v>
      </c>
    </row>
    <row r="9747" spans="1:6">
      <c r="A9747" t="s">
        <v>4</v>
      </c>
      <c r="B9747" s="4" t="s">
        <v>5</v>
      </c>
      <c r="C9747" s="4" t="s">
        <v>7</v>
      </c>
      <c r="D9747" s="4" t="s">
        <v>14</v>
      </c>
    </row>
    <row r="9748" spans="1:6">
      <c r="A9748" t="n">
        <v>93562</v>
      </c>
      <c r="B9748" s="36" t="n">
        <v>74</v>
      </c>
      <c r="C9748" s="7" t="n">
        <v>52</v>
      </c>
      <c r="D9748" s="7" t="n">
        <v>8192</v>
      </c>
    </row>
    <row r="9749" spans="1:6">
      <c r="A9749" t="s">
        <v>4</v>
      </c>
      <c r="B9749" s="4" t="s">
        <v>5</v>
      </c>
    </row>
    <row r="9750" spans="1:6">
      <c r="A9750" t="n">
        <v>93568</v>
      </c>
      <c r="B9750" s="5" t="n">
        <v>1</v>
      </c>
    </row>
    <row r="9751" spans="1:6" s="3" customFormat="1" customHeight="0">
      <c r="A9751" s="3" t="s">
        <v>2</v>
      </c>
      <c r="B9751" s="3" t="s">
        <v>924</v>
      </c>
    </row>
    <row r="9752" spans="1:6">
      <c r="A9752" t="s">
        <v>4</v>
      </c>
      <c r="B9752" s="4" t="s">
        <v>5</v>
      </c>
      <c r="C9752" s="4" t="s">
        <v>7</v>
      </c>
      <c r="D9752" s="4" t="s">
        <v>11</v>
      </c>
    </row>
    <row r="9753" spans="1:6">
      <c r="A9753" t="n">
        <v>93572</v>
      </c>
      <c r="B9753" s="30" t="n">
        <v>22</v>
      </c>
      <c r="C9753" s="7" t="n">
        <v>0</v>
      </c>
      <c r="D9753" s="7" t="n">
        <v>0</v>
      </c>
    </row>
    <row r="9754" spans="1:6">
      <c r="A9754" t="s">
        <v>4</v>
      </c>
      <c r="B9754" s="4" t="s">
        <v>5</v>
      </c>
      <c r="C9754" s="4" t="s">
        <v>7</v>
      </c>
      <c r="D9754" s="4" t="s">
        <v>11</v>
      </c>
      <c r="E9754" s="4" t="s">
        <v>13</v>
      </c>
    </row>
    <row r="9755" spans="1:6">
      <c r="A9755" t="n">
        <v>93576</v>
      </c>
      <c r="B9755" s="48" t="n">
        <v>58</v>
      </c>
      <c r="C9755" s="7" t="n">
        <v>101</v>
      </c>
      <c r="D9755" s="7" t="n">
        <v>500</v>
      </c>
      <c r="E9755" s="7" t="n">
        <v>1</v>
      </c>
    </row>
    <row r="9756" spans="1:6">
      <c r="A9756" t="s">
        <v>4</v>
      </c>
      <c r="B9756" s="4" t="s">
        <v>5</v>
      </c>
      <c r="C9756" s="4" t="s">
        <v>7</v>
      </c>
      <c r="D9756" s="4" t="s">
        <v>11</v>
      </c>
    </row>
    <row r="9757" spans="1:6">
      <c r="A9757" t="n">
        <v>93584</v>
      </c>
      <c r="B9757" s="48" t="n">
        <v>58</v>
      </c>
      <c r="C9757" s="7" t="n">
        <v>254</v>
      </c>
      <c r="D9757" s="7" t="n">
        <v>0</v>
      </c>
    </row>
    <row r="9758" spans="1:6">
      <c r="A9758" t="s">
        <v>4</v>
      </c>
      <c r="B9758" s="4" t="s">
        <v>5</v>
      </c>
      <c r="C9758" s="4" t="s">
        <v>7</v>
      </c>
    </row>
    <row r="9759" spans="1:6">
      <c r="A9759" t="n">
        <v>93588</v>
      </c>
      <c r="B9759" s="41" t="n">
        <v>64</v>
      </c>
      <c r="C9759" s="7" t="n">
        <v>7</v>
      </c>
    </row>
    <row r="9760" spans="1:6">
      <c r="A9760" t="s">
        <v>4</v>
      </c>
      <c r="B9760" s="4" t="s">
        <v>5</v>
      </c>
      <c r="C9760" s="4" t="s">
        <v>7</v>
      </c>
      <c r="D9760" s="4" t="s">
        <v>7</v>
      </c>
      <c r="E9760" s="4" t="s">
        <v>13</v>
      </c>
      <c r="F9760" s="4" t="s">
        <v>13</v>
      </c>
      <c r="G9760" s="4" t="s">
        <v>13</v>
      </c>
      <c r="H9760" s="4" t="s">
        <v>11</v>
      </c>
    </row>
    <row r="9761" spans="1:8">
      <c r="A9761" t="n">
        <v>93590</v>
      </c>
      <c r="B9761" s="53" t="n">
        <v>45</v>
      </c>
      <c r="C9761" s="7" t="n">
        <v>2</v>
      </c>
      <c r="D9761" s="7" t="n">
        <v>3</v>
      </c>
      <c r="E9761" s="7" t="n">
        <v>9.94999980926514</v>
      </c>
      <c r="F9761" s="7" t="n">
        <v>1.20000004768372</v>
      </c>
      <c r="G9761" s="7" t="n">
        <v>-5.09000015258789</v>
      </c>
      <c r="H9761" s="7" t="n">
        <v>0</v>
      </c>
    </row>
    <row r="9762" spans="1:8">
      <c r="A9762" t="s">
        <v>4</v>
      </c>
      <c r="B9762" s="4" t="s">
        <v>5</v>
      </c>
      <c r="C9762" s="4" t="s">
        <v>7</v>
      </c>
      <c r="D9762" s="4" t="s">
        <v>7</v>
      </c>
      <c r="E9762" s="4" t="s">
        <v>13</v>
      </c>
      <c r="F9762" s="4" t="s">
        <v>13</v>
      </c>
      <c r="G9762" s="4" t="s">
        <v>13</v>
      </c>
      <c r="H9762" s="4" t="s">
        <v>11</v>
      </c>
      <c r="I9762" s="4" t="s">
        <v>7</v>
      </c>
    </row>
    <row r="9763" spans="1:8">
      <c r="A9763" t="n">
        <v>93607</v>
      </c>
      <c r="B9763" s="53" t="n">
        <v>45</v>
      </c>
      <c r="C9763" s="7" t="n">
        <v>4</v>
      </c>
      <c r="D9763" s="7" t="n">
        <v>3</v>
      </c>
      <c r="E9763" s="7" t="n">
        <v>1.57000005245209</v>
      </c>
      <c r="F9763" s="7" t="n">
        <v>23.3099994659424</v>
      </c>
      <c r="G9763" s="7" t="n">
        <v>0</v>
      </c>
      <c r="H9763" s="7" t="n">
        <v>0</v>
      </c>
      <c r="I9763" s="7" t="n">
        <v>1</v>
      </c>
    </row>
    <row r="9764" spans="1:8">
      <c r="A9764" t="s">
        <v>4</v>
      </c>
      <c r="B9764" s="4" t="s">
        <v>5</v>
      </c>
      <c r="C9764" s="4" t="s">
        <v>7</v>
      </c>
      <c r="D9764" s="4" t="s">
        <v>7</v>
      </c>
      <c r="E9764" s="4" t="s">
        <v>13</v>
      </c>
      <c r="F9764" s="4" t="s">
        <v>11</v>
      </c>
    </row>
    <row r="9765" spans="1:8">
      <c r="A9765" t="n">
        <v>93625</v>
      </c>
      <c r="B9765" s="53" t="n">
        <v>45</v>
      </c>
      <c r="C9765" s="7" t="n">
        <v>5</v>
      </c>
      <c r="D9765" s="7" t="n">
        <v>3</v>
      </c>
      <c r="E9765" s="7" t="n">
        <v>5.30000019073486</v>
      </c>
      <c r="F9765" s="7" t="n">
        <v>0</v>
      </c>
    </row>
    <row r="9766" spans="1:8">
      <c r="A9766" t="s">
        <v>4</v>
      </c>
      <c r="B9766" s="4" t="s">
        <v>5</v>
      </c>
      <c r="C9766" s="4" t="s">
        <v>7</v>
      </c>
      <c r="D9766" s="4" t="s">
        <v>7</v>
      </c>
      <c r="E9766" s="4" t="s">
        <v>13</v>
      </c>
      <c r="F9766" s="4" t="s">
        <v>11</v>
      </c>
    </row>
    <row r="9767" spans="1:8">
      <c r="A9767" t="n">
        <v>93634</v>
      </c>
      <c r="B9767" s="53" t="n">
        <v>45</v>
      </c>
      <c r="C9767" s="7" t="n">
        <v>11</v>
      </c>
      <c r="D9767" s="7" t="n">
        <v>3</v>
      </c>
      <c r="E9767" s="7" t="n">
        <v>34</v>
      </c>
      <c r="F9767" s="7" t="n">
        <v>0</v>
      </c>
    </row>
    <row r="9768" spans="1:8">
      <c r="A9768" t="s">
        <v>4</v>
      </c>
      <c r="B9768" s="4" t="s">
        <v>5</v>
      </c>
      <c r="C9768" s="4" t="s">
        <v>11</v>
      </c>
      <c r="D9768" s="4" t="s">
        <v>13</v>
      </c>
      <c r="E9768" s="4" t="s">
        <v>13</v>
      </c>
      <c r="F9768" s="4" t="s">
        <v>13</v>
      </c>
      <c r="G9768" s="4" t="s">
        <v>13</v>
      </c>
    </row>
    <row r="9769" spans="1:8">
      <c r="A9769" t="n">
        <v>93643</v>
      </c>
      <c r="B9769" s="22" t="n">
        <v>46</v>
      </c>
      <c r="C9769" s="7" t="n">
        <v>61456</v>
      </c>
      <c r="D9769" s="7" t="n">
        <v>9.98999977111816</v>
      </c>
      <c r="E9769" s="7" t="n">
        <v>0</v>
      </c>
      <c r="F9769" s="7" t="n">
        <v>-5</v>
      </c>
      <c r="G9769" s="7" t="n">
        <v>180</v>
      </c>
    </row>
    <row r="9770" spans="1:8">
      <c r="A9770" t="s">
        <v>4</v>
      </c>
      <c r="B9770" s="4" t="s">
        <v>5</v>
      </c>
      <c r="C9770" s="4" t="s">
        <v>7</v>
      </c>
      <c r="D9770" s="4" t="s">
        <v>11</v>
      </c>
    </row>
    <row r="9771" spans="1:8">
      <c r="A9771" t="n">
        <v>93662</v>
      </c>
      <c r="B9771" s="48" t="n">
        <v>58</v>
      </c>
      <c r="C9771" s="7" t="n">
        <v>255</v>
      </c>
      <c r="D9771" s="7" t="n">
        <v>0</v>
      </c>
    </row>
    <row r="9772" spans="1:8">
      <c r="A9772" t="s">
        <v>4</v>
      </c>
      <c r="B9772" s="4" t="s">
        <v>5</v>
      </c>
      <c r="C9772" s="4" t="s">
        <v>7</v>
      </c>
      <c r="D9772" s="4" t="s">
        <v>11</v>
      </c>
      <c r="E9772" s="4" t="s">
        <v>13</v>
      </c>
    </row>
    <row r="9773" spans="1:8">
      <c r="A9773" t="n">
        <v>93666</v>
      </c>
      <c r="B9773" s="48" t="n">
        <v>58</v>
      </c>
      <c r="C9773" s="7" t="n">
        <v>0</v>
      </c>
      <c r="D9773" s="7" t="n">
        <v>300</v>
      </c>
      <c r="E9773" s="7" t="n">
        <v>0.300000011920929</v>
      </c>
    </row>
    <row r="9774" spans="1:8">
      <c r="A9774" t="s">
        <v>4</v>
      </c>
      <c r="B9774" s="4" t="s">
        <v>5</v>
      </c>
      <c r="C9774" s="4" t="s">
        <v>7</v>
      </c>
      <c r="D9774" s="4" t="s">
        <v>11</v>
      </c>
    </row>
    <row r="9775" spans="1:8">
      <c r="A9775" t="n">
        <v>93674</v>
      </c>
      <c r="B9775" s="48" t="n">
        <v>58</v>
      </c>
      <c r="C9775" s="7" t="n">
        <v>255</v>
      </c>
      <c r="D9775" s="7" t="n">
        <v>0</v>
      </c>
    </row>
    <row r="9776" spans="1:8">
      <c r="A9776" t="s">
        <v>4</v>
      </c>
      <c r="B9776" s="4" t="s">
        <v>5</v>
      </c>
      <c r="C9776" s="4" t="s">
        <v>7</v>
      </c>
      <c r="D9776" s="4" t="s">
        <v>11</v>
      </c>
      <c r="E9776" s="4" t="s">
        <v>11</v>
      </c>
      <c r="F9776" s="4" t="s">
        <v>11</v>
      </c>
      <c r="G9776" s="4" t="s">
        <v>11</v>
      </c>
      <c r="H9776" s="4" t="s">
        <v>7</v>
      </c>
    </row>
    <row r="9777" spans="1:9">
      <c r="A9777" t="n">
        <v>93678</v>
      </c>
      <c r="B9777" s="56" t="n">
        <v>25</v>
      </c>
      <c r="C9777" s="7" t="n">
        <v>5</v>
      </c>
      <c r="D9777" s="7" t="n">
        <v>65535</v>
      </c>
      <c r="E9777" s="7" t="n">
        <v>160</v>
      </c>
      <c r="F9777" s="7" t="n">
        <v>65535</v>
      </c>
      <c r="G9777" s="7" t="n">
        <v>65535</v>
      </c>
      <c r="H9777" s="7" t="n">
        <v>0</v>
      </c>
    </row>
    <row r="9778" spans="1:9">
      <c r="A9778" t="s">
        <v>4</v>
      </c>
      <c r="B9778" s="4" t="s">
        <v>5</v>
      </c>
      <c r="C9778" s="4" t="s">
        <v>11</v>
      </c>
      <c r="D9778" s="4" t="s">
        <v>7</v>
      </c>
      <c r="E9778" s="4" t="s">
        <v>7</v>
      </c>
      <c r="F9778" s="4" t="s">
        <v>7</v>
      </c>
      <c r="G9778" s="4" t="s">
        <v>51</v>
      </c>
      <c r="H9778" s="4" t="s">
        <v>7</v>
      </c>
      <c r="I9778" s="4" t="s">
        <v>7</v>
      </c>
      <c r="J9778" s="4" t="s">
        <v>7</v>
      </c>
      <c r="K9778" s="4" t="s">
        <v>7</v>
      </c>
    </row>
    <row r="9779" spans="1:9">
      <c r="A9779" t="n">
        <v>93689</v>
      </c>
      <c r="B9779" s="57" t="n">
        <v>24</v>
      </c>
      <c r="C9779" s="7" t="n">
        <v>65533</v>
      </c>
      <c r="D9779" s="7" t="n">
        <v>11</v>
      </c>
      <c r="E9779" s="7" t="n">
        <v>6</v>
      </c>
      <c r="F9779" s="7" t="n">
        <v>8</v>
      </c>
      <c r="G9779" s="7" t="s">
        <v>925</v>
      </c>
      <c r="H9779" s="7" t="n">
        <v>6</v>
      </c>
      <c r="I9779" s="7" t="n">
        <v>8</v>
      </c>
      <c r="J9779" s="7" t="n">
        <v>2</v>
      </c>
      <c r="K9779" s="7" t="n">
        <v>0</v>
      </c>
    </row>
    <row r="9780" spans="1:9">
      <c r="A9780" t="s">
        <v>4</v>
      </c>
      <c r="B9780" s="4" t="s">
        <v>5</v>
      </c>
      <c r="C9780" s="4" t="s">
        <v>7</v>
      </c>
      <c r="D9780" s="4" t="s">
        <v>7</v>
      </c>
      <c r="E9780" s="4" t="s">
        <v>14</v>
      </c>
      <c r="F9780" s="4" t="s">
        <v>7</v>
      </c>
      <c r="G9780" s="4" t="s">
        <v>7</v>
      </c>
    </row>
    <row r="9781" spans="1:9">
      <c r="A9781" t="n">
        <v>93722</v>
      </c>
      <c r="B9781" s="59" t="n">
        <v>18</v>
      </c>
      <c r="C9781" s="7" t="n">
        <v>0</v>
      </c>
      <c r="D9781" s="7" t="n">
        <v>0</v>
      </c>
      <c r="E9781" s="7" t="n">
        <v>0</v>
      </c>
      <c r="F9781" s="7" t="n">
        <v>19</v>
      </c>
      <c r="G9781" s="7" t="n">
        <v>1</v>
      </c>
    </row>
    <row r="9782" spans="1:9">
      <c r="A9782" t="s">
        <v>4</v>
      </c>
      <c r="B9782" s="4" t="s">
        <v>5</v>
      </c>
      <c r="C9782" s="4" t="s">
        <v>7</v>
      </c>
      <c r="D9782" s="4" t="s">
        <v>7</v>
      </c>
      <c r="E9782" s="4" t="s">
        <v>11</v>
      </c>
      <c r="F9782" s="4" t="s">
        <v>13</v>
      </c>
    </row>
    <row r="9783" spans="1:9">
      <c r="A9783" t="n">
        <v>93731</v>
      </c>
      <c r="B9783" s="60" t="n">
        <v>107</v>
      </c>
      <c r="C9783" s="7" t="n">
        <v>0</v>
      </c>
      <c r="D9783" s="7" t="n">
        <v>0</v>
      </c>
      <c r="E9783" s="7" t="n">
        <v>0</v>
      </c>
      <c r="F9783" s="7" t="n">
        <v>32</v>
      </c>
    </row>
    <row r="9784" spans="1:9">
      <c r="A9784" t="s">
        <v>4</v>
      </c>
      <c r="B9784" s="4" t="s">
        <v>5</v>
      </c>
      <c r="C9784" s="4" t="s">
        <v>7</v>
      </c>
      <c r="D9784" s="4" t="s">
        <v>11</v>
      </c>
      <c r="E9784" s="4" t="s">
        <v>7</v>
      </c>
      <c r="F9784" s="4" t="s">
        <v>11</v>
      </c>
      <c r="G9784" s="4" t="s">
        <v>7</v>
      </c>
      <c r="H9784" s="4" t="s">
        <v>7</v>
      </c>
      <c r="I9784" s="4" t="s">
        <v>7</v>
      </c>
      <c r="J9784" s="4" t="s">
        <v>11</v>
      </c>
      <c r="K9784" s="4" t="s">
        <v>7</v>
      </c>
      <c r="L9784" s="4" t="s">
        <v>11</v>
      </c>
      <c r="M9784" s="4" t="s">
        <v>7</v>
      </c>
      <c r="N9784" s="4" t="s">
        <v>7</v>
      </c>
      <c r="O9784" s="4" t="s">
        <v>7</v>
      </c>
      <c r="P9784" s="4" t="s">
        <v>7</v>
      </c>
      <c r="Q9784" s="4" t="s">
        <v>11</v>
      </c>
      <c r="R9784" s="4" t="s">
        <v>7</v>
      </c>
      <c r="S9784" s="4" t="s">
        <v>11</v>
      </c>
      <c r="T9784" s="4" t="s">
        <v>7</v>
      </c>
      <c r="U9784" s="4" t="s">
        <v>7</v>
      </c>
      <c r="V9784" s="4" t="s">
        <v>7</v>
      </c>
      <c r="W9784" s="4" t="s">
        <v>7</v>
      </c>
      <c r="X9784" s="4" t="s">
        <v>12</v>
      </c>
    </row>
    <row r="9785" spans="1:9">
      <c r="A9785" t="n">
        <v>93740</v>
      </c>
      <c r="B9785" s="11" t="n">
        <v>5</v>
      </c>
      <c r="C9785" s="7" t="n">
        <v>30</v>
      </c>
      <c r="D9785" s="7" t="n">
        <v>8473</v>
      </c>
      <c r="E9785" s="7" t="n">
        <v>30</v>
      </c>
      <c r="F9785" s="7" t="n">
        <v>8474</v>
      </c>
      <c r="G9785" s="7" t="n">
        <v>8</v>
      </c>
      <c r="H9785" s="7" t="n">
        <v>9</v>
      </c>
      <c r="I9785" s="7" t="n">
        <v>30</v>
      </c>
      <c r="J9785" s="7" t="n">
        <v>8490</v>
      </c>
      <c r="K9785" s="7" t="n">
        <v>30</v>
      </c>
      <c r="L9785" s="7" t="n">
        <v>8491</v>
      </c>
      <c r="M9785" s="7" t="n">
        <v>8</v>
      </c>
      <c r="N9785" s="7" t="n">
        <v>9</v>
      </c>
      <c r="O9785" s="7" t="n">
        <v>11</v>
      </c>
      <c r="P9785" s="7" t="n">
        <v>30</v>
      </c>
      <c r="Q9785" s="7" t="n">
        <v>8512</v>
      </c>
      <c r="R9785" s="7" t="n">
        <v>30</v>
      </c>
      <c r="S9785" s="7" t="n">
        <v>8960</v>
      </c>
      <c r="T9785" s="7" t="n">
        <v>8</v>
      </c>
      <c r="U9785" s="7" t="n">
        <v>9</v>
      </c>
      <c r="V9785" s="7" t="n">
        <v>11</v>
      </c>
      <c r="W9785" s="7" t="n">
        <v>1</v>
      </c>
      <c r="X9785" s="12" t="n">
        <f t="normal" ca="1">A9795</f>
        <v>0</v>
      </c>
    </row>
    <row r="9786" spans="1:9">
      <c r="A9786" t="s">
        <v>4</v>
      </c>
      <c r="B9786" s="4" t="s">
        <v>5</v>
      </c>
      <c r="C9786" s="4" t="s">
        <v>7</v>
      </c>
      <c r="D9786" s="4" t="s">
        <v>7</v>
      </c>
      <c r="E9786" s="4" t="s">
        <v>8</v>
      </c>
      <c r="F9786" s="4" t="s">
        <v>11</v>
      </c>
    </row>
    <row r="9787" spans="1:9">
      <c r="A9787" t="n">
        <v>93772</v>
      </c>
      <c r="B9787" s="60" t="n">
        <v>107</v>
      </c>
      <c r="C9787" s="7" t="n">
        <v>1</v>
      </c>
      <c r="D9787" s="7" t="n">
        <v>0</v>
      </c>
      <c r="E9787" s="7" t="s">
        <v>926</v>
      </c>
      <c r="F9787" s="7" t="n">
        <v>1</v>
      </c>
    </row>
    <row r="9788" spans="1:9">
      <c r="A9788" t="s">
        <v>4</v>
      </c>
      <c r="B9788" s="4" t="s">
        <v>5</v>
      </c>
      <c r="C9788" s="4" t="s">
        <v>7</v>
      </c>
      <c r="D9788" s="4" t="s">
        <v>7</v>
      </c>
      <c r="E9788" s="4" t="s">
        <v>8</v>
      </c>
      <c r="F9788" s="4" t="s">
        <v>11</v>
      </c>
    </row>
    <row r="9789" spans="1:9">
      <c r="A9789" t="n">
        <v>93789</v>
      </c>
      <c r="B9789" s="60" t="n">
        <v>107</v>
      </c>
      <c r="C9789" s="7" t="n">
        <v>1</v>
      </c>
      <c r="D9789" s="7" t="n">
        <v>0</v>
      </c>
      <c r="E9789" s="7" t="s">
        <v>927</v>
      </c>
      <c r="F9789" s="7" t="n">
        <v>3</v>
      </c>
    </row>
    <row r="9790" spans="1:9">
      <c r="A9790" t="s">
        <v>4</v>
      </c>
      <c r="B9790" s="4" t="s">
        <v>5</v>
      </c>
      <c r="C9790" s="4" t="s">
        <v>7</v>
      </c>
      <c r="D9790" s="4" t="s">
        <v>7</v>
      </c>
      <c r="E9790" s="4" t="s">
        <v>8</v>
      </c>
      <c r="F9790" s="4" t="s">
        <v>11</v>
      </c>
    </row>
    <row r="9791" spans="1:9">
      <c r="A9791" t="n">
        <v>93809</v>
      </c>
      <c r="B9791" s="60" t="n">
        <v>107</v>
      </c>
      <c r="C9791" s="7" t="n">
        <v>1</v>
      </c>
      <c r="D9791" s="7" t="n">
        <v>0</v>
      </c>
      <c r="E9791" s="7" t="s">
        <v>928</v>
      </c>
      <c r="F9791" s="7" t="n">
        <v>2</v>
      </c>
    </row>
    <row r="9792" spans="1:9">
      <c r="A9792" t="s">
        <v>4</v>
      </c>
      <c r="B9792" s="4" t="s">
        <v>5</v>
      </c>
      <c r="C9792" s="4" t="s">
        <v>12</v>
      </c>
    </row>
    <row r="9793" spans="1:24">
      <c r="A9793" t="n">
        <v>93821</v>
      </c>
      <c r="B9793" s="19" t="n">
        <v>3</v>
      </c>
      <c r="C9793" s="12" t="n">
        <f t="normal" ca="1">A9799</f>
        <v>0</v>
      </c>
    </row>
    <row r="9794" spans="1:24">
      <c r="A9794" t="s">
        <v>4</v>
      </c>
      <c r="B9794" s="4" t="s">
        <v>5</v>
      </c>
      <c r="C9794" s="4" t="s">
        <v>7</v>
      </c>
      <c r="D9794" s="4" t="s">
        <v>7</v>
      </c>
      <c r="E9794" s="4" t="s">
        <v>8</v>
      </c>
      <c r="F9794" s="4" t="s">
        <v>11</v>
      </c>
    </row>
    <row r="9795" spans="1:24">
      <c r="A9795" t="n">
        <v>93826</v>
      </c>
      <c r="B9795" s="60" t="n">
        <v>107</v>
      </c>
      <c r="C9795" s="7" t="n">
        <v>1</v>
      </c>
      <c r="D9795" s="7" t="n">
        <v>0</v>
      </c>
      <c r="E9795" s="7" t="s">
        <v>929</v>
      </c>
      <c r="F9795" s="7" t="n">
        <v>1</v>
      </c>
    </row>
    <row r="9796" spans="1:24">
      <c r="A9796" t="s">
        <v>4</v>
      </c>
      <c r="B9796" s="4" t="s">
        <v>5</v>
      </c>
      <c r="C9796" s="4" t="s">
        <v>7</v>
      </c>
      <c r="D9796" s="4" t="s">
        <v>7</v>
      </c>
      <c r="E9796" s="4" t="s">
        <v>8</v>
      </c>
      <c r="F9796" s="4" t="s">
        <v>11</v>
      </c>
    </row>
    <row r="9797" spans="1:24">
      <c r="A9797" t="n">
        <v>93849</v>
      </c>
      <c r="B9797" s="60" t="n">
        <v>107</v>
      </c>
      <c r="C9797" s="7" t="n">
        <v>1</v>
      </c>
      <c r="D9797" s="7" t="n">
        <v>0</v>
      </c>
      <c r="E9797" s="7" t="s">
        <v>928</v>
      </c>
      <c r="F9797" s="7" t="n">
        <v>2</v>
      </c>
    </row>
    <row r="9798" spans="1:24">
      <c r="A9798" t="s">
        <v>4</v>
      </c>
      <c r="B9798" s="4" t="s">
        <v>5</v>
      </c>
      <c r="C9798" s="4" t="s">
        <v>7</v>
      </c>
      <c r="D9798" s="4" t="s">
        <v>7</v>
      </c>
      <c r="E9798" s="4" t="s">
        <v>7</v>
      </c>
      <c r="F9798" s="4" t="s">
        <v>11</v>
      </c>
      <c r="G9798" s="4" t="s">
        <v>11</v>
      </c>
      <c r="H9798" s="4" t="s">
        <v>7</v>
      </c>
    </row>
    <row r="9799" spans="1:24">
      <c r="A9799" t="n">
        <v>93861</v>
      </c>
      <c r="B9799" s="60" t="n">
        <v>107</v>
      </c>
      <c r="C9799" s="7" t="n">
        <v>2</v>
      </c>
      <c r="D9799" s="7" t="n">
        <v>0</v>
      </c>
      <c r="E9799" s="7" t="n">
        <v>1</v>
      </c>
      <c r="F9799" s="7" t="n">
        <v>65535</v>
      </c>
      <c r="G9799" s="7" t="n">
        <v>65535</v>
      </c>
      <c r="H9799" s="7" t="n">
        <v>0</v>
      </c>
    </row>
    <row r="9800" spans="1:24">
      <c r="A9800" t="s">
        <v>4</v>
      </c>
      <c r="B9800" s="4" t="s">
        <v>5</v>
      </c>
      <c r="C9800" s="4" t="s">
        <v>7</v>
      </c>
      <c r="D9800" s="4" t="s">
        <v>7</v>
      </c>
      <c r="E9800" s="4" t="s">
        <v>7</v>
      </c>
    </row>
    <row r="9801" spans="1:24">
      <c r="A9801" t="n">
        <v>93870</v>
      </c>
      <c r="B9801" s="60" t="n">
        <v>107</v>
      </c>
      <c r="C9801" s="7" t="n">
        <v>4</v>
      </c>
      <c r="D9801" s="7" t="n">
        <v>0</v>
      </c>
      <c r="E9801" s="7" t="n">
        <v>0</v>
      </c>
    </row>
    <row r="9802" spans="1:24">
      <c r="A9802" t="s">
        <v>4</v>
      </c>
      <c r="B9802" s="4" t="s">
        <v>5</v>
      </c>
      <c r="C9802" s="4" t="s">
        <v>7</v>
      </c>
      <c r="D9802" s="4" t="s">
        <v>7</v>
      </c>
    </row>
    <row r="9803" spans="1:24">
      <c r="A9803" t="n">
        <v>93874</v>
      </c>
      <c r="B9803" s="60" t="n">
        <v>107</v>
      </c>
      <c r="C9803" s="7" t="n">
        <v>3</v>
      </c>
      <c r="D9803" s="7" t="n">
        <v>0</v>
      </c>
    </row>
    <row r="9804" spans="1:24">
      <c r="A9804" t="s">
        <v>4</v>
      </c>
      <c r="B9804" s="4" t="s">
        <v>5</v>
      </c>
      <c r="C9804" s="4" t="s">
        <v>7</v>
      </c>
    </row>
    <row r="9805" spans="1:24">
      <c r="A9805" t="n">
        <v>93877</v>
      </c>
      <c r="B9805" s="58" t="n">
        <v>27</v>
      </c>
      <c r="C9805" s="7" t="n">
        <v>0</v>
      </c>
    </row>
    <row r="9806" spans="1:24">
      <c r="A9806" t="s">
        <v>4</v>
      </c>
      <c r="B9806" s="4" t="s">
        <v>5</v>
      </c>
      <c r="C9806" s="4" t="s">
        <v>7</v>
      </c>
      <c r="D9806" s="4" t="s">
        <v>11</v>
      </c>
      <c r="E9806" s="4" t="s">
        <v>11</v>
      </c>
      <c r="F9806" s="4" t="s">
        <v>11</v>
      </c>
      <c r="G9806" s="4" t="s">
        <v>11</v>
      </c>
      <c r="H9806" s="4" t="s">
        <v>7</v>
      </c>
    </row>
    <row r="9807" spans="1:24">
      <c r="A9807" t="n">
        <v>93879</v>
      </c>
      <c r="B9807" s="56" t="n">
        <v>25</v>
      </c>
      <c r="C9807" s="7" t="n">
        <v>5</v>
      </c>
      <c r="D9807" s="7" t="n">
        <v>65535</v>
      </c>
      <c r="E9807" s="7" t="n">
        <v>65535</v>
      </c>
      <c r="F9807" s="7" t="n">
        <v>65535</v>
      </c>
      <c r="G9807" s="7" t="n">
        <v>65535</v>
      </c>
      <c r="H9807" s="7" t="n">
        <v>0</v>
      </c>
    </row>
    <row r="9808" spans="1:24">
      <c r="A9808" t="s">
        <v>4</v>
      </c>
      <c r="B9808" s="4" t="s">
        <v>5</v>
      </c>
      <c r="C9808" s="4" t="s">
        <v>7</v>
      </c>
      <c r="D9808" s="4" t="s">
        <v>11</v>
      </c>
      <c r="E9808" s="4" t="s">
        <v>13</v>
      </c>
    </row>
    <row r="9809" spans="1:8">
      <c r="A9809" t="n">
        <v>93890</v>
      </c>
      <c r="B9809" s="48" t="n">
        <v>58</v>
      </c>
      <c r="C9809" s="7" t="n">
        <v>100</v>
      </c>
      <c r="D9809" s="7" t="n">
        <v>300</v>
      </c>
      <c r="E9809" s="7" t="n">
        <v>0.300000011920929</v>
      </c>
    </row>
    <row r="9810" spans="1:8">
      <c r="A9810" t="s">
        <v>4</v>
      </c>
      <c r="B9810" s="4" t="s">
        <v>5</v>
      </c>
      <c r="C9810" s="4" t="s">
        <v>7</v>
      </c>
      <c r="D9810" s="4" t="s">
        <v>11</v>
      </c>
    </row>
    <row r="9811" spans="1:8">
      <c r="A9811" t="n">
        <v>93898</v>
      </c>
      <c r="B9811" s="48" t="n">
        <v>58</v>
      </c>
      <c r="C9811" s="7" t="n">
        <v>255</v>
      </c>
      <c r="D9811" s="7" t="n">
        <v>0</v>
      </c>
    </row>
    <row r="9812" spans="1:8">
      <c r="A9812" t="s">
        <v>4</v>
      </c>
      <c r="B9812" s="4" t="s">
        <v>5</v>
      </c>
      <c r="C9812" s="4" t="s">
        <v>7</v>
      </c>
      <c r="D9812" s="4" t="s">
        <v>7</v>
      </c>
      <c r="E9812" s="4" t="s">
        <v>7</v>
      </c>
      <c r="F9812" s="4" t="s">
        <v>14</v>
      </c>
      <c r="G9812" s="4" t="s">
        <v>7</v>
      </c>
      <c r="H9812" s="4" t="s">
        <v>7</v>
      </c>
      <c r="I9812" s="4" t="s">
        <v>7</v>
      </c>
      <c r="J9812" s="4" t="s">
        <v>7</v>
      </c>
      <c r="K9812" s="4" t="s">
        <v>14</v>
      </c>
      <c r="L9812" s="4" t="s">
        <v>7</v>
      </c>
      <c r="M9812" s="4" t="s">
        <v>7</v>
      </c>
      <c r="N9812" s="4" t="s">
        <v>7</v>
      </c>
      <c r="O9812" s="4" t="s">
        <v>12</v>
      </c>
    </row>
    <row r="9813" spans="1:8">
      <c r="A9813" t="n">
        <v>93902</v>
      </c>
      <c r="B9813" s="11" t="n">
        <v>5</v>
      </c>
      <c r="C9813" s="7" t="n">
        <v>35</v>
      </c>
      <c r="D9813" s="7" t="n">
        <v>0</v>
      </c>
      <c r="E9813" s="7" t="n">
        <v>0</v>
      </c>
      <c r="F9813" s="7" t="n">
        <v>1</v>
      </c>
      <c r="G9813" s="7" t="n">
        <v>2</v>
      </c>
      <c r="H9813" s="7" t="n">
        <v>35</v>
      </c>
      <c r="I9813" s="7" t="n">
        <v>0</v>
      </c>
      <c r="J9813" s="7" t="n">
        <v>0</v>
      </c>
      <c r="K9813" s="7" t="n">
        <v>3</v>
      </c>
      <c r="L9813" s="7" t="n">
        <v>2</v>
      </c>
      <c r="M9813" s="7" t="n">
        <v>11</v>
      </c>
      <c r="N9813" s="7" t="n">
        <v>1</v>
      </c>
      <c r="O9813" s="12" t="n">
        <f t="normal" ca="1">A9821</f>
        <v>0</v>
      </c>
    </row>
    <row r="9814" spans="1:8">
      <c r="A9814" t="s">
        <v>4</v>
      </c>
      <c r="B9814" s="4" t="s">
        <v>5</v>
      </c>
      <c r="C9814" s="4" t="s">
        <v>7</v>
      </c>
      <c r="D9814" s="4" t="s">
        <v>11</v>
      </c>
      <c r="E9814" s="4" t="s">
        <v>13</v>
      </c>
    </row>
    <row r="9815" spans="1:8">
      <c r="A9815" t="n">
        <v>93925</v>
      </c>
      <c r="B9815" s="48" t="n">
        <v>58</v>
      </c>
      <c r="C9815" s="7" t="n">
        <v>0</v>
      </c>
      <c r="D9815" s="7" t="n">
        <v>1000</v>
      </c>
      <c r="E9815" s="7" t="n">
        <v>1</v>
      </c>
    </row>
    <row r="9816" spans="1:8">
      <c r="A9816" t="s">
        <v>4</v>
      </c>
      <c r="B9816" s="4" t="s">
        <v>5</v>
      </c>
      <c r="C9816" s="4" t="s">
        <v>7</v>
      </c>
      <c r="D9816" s="4" t="s">
        <v>11</v>
      </c>
    </row>
    <row r="9817" spans="1:8">
      <c r="A9817" t="n">
        <v>93933</v>
      </c>
      <c r="B9817" s="48" t="n">
        <v>58</v>
      </c>
      <c r="C9817" s="7" t="n">
        <v>255</v>
      </c>
      <c r="D9817" s="7" t="n">
        <v>0</v>
      </c>
    </row>
    <row r="9818" spans="1:8">
      <c r="A9818" t="s">
        <v>4</v>
      </c>
      <c r="B9818" s="4" t="s">
        <v>5</v>
      </c>
      <c r="C9818" s="4" t="s">
        <v>12</v>
      </c>
    </row>
    <row r="9819" spans="1:8">
      <c r="A9819" t="n">
        <v>93937</v>
      </c>
      <c r="B9819" s="19" t="n">
        <v>3</v>
      </c>
      <c r="C9819" s="12" t="n">
        <f t="normal" ca="1">A9821</f>
        <v>0</v>
      </c>
    </row>
    <row r="9820" spans="1:8">
      <c r="A9820" t="s">
        <v>4</v>
      </c>
      <c r="B9820" s="4" t="s">
        <v>5</v>
      </c>
      <c r="C9820" s="4" t="s">
        <v>7</v>
      </c>
      <c r="D9820" s="4" t="s">
        <v>7</v>
      </c>
      <c r="E9820" s="4" t="s">
        <v>7</v>
      </c>
      <c r="F9820" s="4" t="s">
        <v>14</v>
      </c>
      <c r="G9820" s="4" t="s">
        <v>7</v>
      </c>
      <c r="H9820" s="4" t="s">
        <v>7</v>
      </c>
      <c r="I9820" s="4" t="s">
        <v>7</v>
      </c>
      <c r="J9820" s="4" t="s">
        <v>7</v>
      </c>
      <c r="K9820" s="4" t="s">
        <v>14</v>
      </c>
      <c r="L9820" s="4" t="s">
        <v>7</v>
      </c>
      <c r="M9820" s="4" t="s">
        <v>7</v>
      </c>
      <c r="N9820" s="4" t="s">
        <v>7</v>
      </c>
      <c r="O9820" s="4" t="s">
        <v>12</v>
      </c>
    </row>
    <row r="9821" spans="1:8">
      <c r="A9821" t="n">
        <v>93942</v>
      </c>
      <c r="B9821" s="11" t="n">
        <v>5</v>
      </c>
      <c r="C9821" s="7" t="n">
        <v>35</v>
      </c>
      <c r="D9821" s="7" t="n">
        <v>0</v>
      </c>
      <c r="E9821" s="7" t="n">
        <v>0</v>
      </c>
      <c r="F9821" s="7" t="n">
        <v>1</v>
      </c>
      <c r="G9821" s="7" t="n">
        <v>2</v>
      </c>
      <c r="H9821" s="7" t="n">
        <v>35</v>
      </c>
      <c r="I9821" s="7" t="n">
        <v>0</v>
      </c>
      <c r="J9821" s="7" t="n">
        <v>0</v>
      </c>
      <c r="K9821" s="7" t="n">
        <v>3</v>
      </c>
      <c r="L9821" s="7" t="n">
        <v>2</v>
      </c>
      <c r="M9821" s="7" t="n">
        <v>11</v>
      </c>
      <c r="N9821" s="7" t="n">
        <v>1</v>
      </c>
      <c r="O9821" s="12" t="n">
        <f t="normal" ca="1">A9839</f>
        <v>0</v>
      </c>
    </row>
    <row r="9822" spans="1:8">
      <c r="A9822" t="s">
        <v>4</v>
      </c>
      <c r="B9822" s="4" t="s">
        <v>5</v>
      </c>
      <c r="C9822" s="4" t="s">
        <v>7</v>
      </c>
      <c r="D9822" s="4" t="s">
        <v>7</v>
      </c>
      <c r="E9822" s="4" t="s">
        <v>7</v>
      </c>
      <c r="F9822" s="4" t="s">
        <v>14</v>
      </c>
      <c r="G9822" s="4" t="s">
        <v>7</v>
      </c>
      <c r="H9822" s="4" t="s">
        <v>7</v>
      </c>
      <c r="I9822" s="4" t="s">
        <v>12</v>
      </c>
    </row>
    <row r="9823" spans="1:8">
      <c r="A9823" t="n">
        <v>93965</v>
      </c>
      <c r="B9823" s="11" t="n">
        <v>5</v>
      </c>
      <c r="C9823" s="7" t="n">
        <v>35</v>
      </c>
      <c r="D9823" s="7" t="n">
        <v>0</v>
      </c>
      <c r="E9823" s="7" t="n">
        <v>0</v>
      </c>
      <c r="F9823" s="7" t="n">
        <v>3</v>
      </c>
      <c r="G9823" s="7" t="n">
        <v>2</v>
      </c>
      <c r="H9823" s="7" t="n">
        <v>1</v>
      </c>
      <c r="I9823" s="12" t="n">
        <f t="normal" ca="1">A9829</f>
        <v>0</v>
      </c>
    </row>
    <row r="9824" spans="1:8">
      <c r="A9824" t="s">
        <v>4</v>
      </c>
      <c r="B9824" s="4" t="s">
        <v>5</v>
      </c>
      <c r="C9824" s="4" t="s">
        <v>11</v>
      </c>
    </row>
    <row r="9825" spans="1:15">
      <c r="A9825" t="n">
        <v>93979</v>
      </c>
      <c r="B9825" s="33" t="n">
        <v>12</v>
      </c>
      <c r="C9825" s="7" t="n">
        <v>8385</v>
      </c>
    </row>
    <row r="9826" spans="1:15">
      <c r="A9826" t="s">
        <v>4</v>
      </c>
      <c r="B9826" s="4" t="s">
        <v>5</v>
      </c>
      <c r="C9826" s="4" t="s">
        <v>12</v>
      </c>
    </row>
    <row r="9827" spans="1:15">
      <c r="A9827" t="n">
        <v>93982</v>
      </c>
      <c r="B9827" s="19" t="n">
        <v>3</v>
      </c>
      <c r="C9827" s="12" t="n">
        <f t="normal" ca="1">A9831</f>
        <v>0</v>
      </c>
    </row>
    <row r="9828" spans="1:15">
      <c r="A9828" t="s">
        <v>4</v>
      </c>
      <c r="B9828" s="4" t="s">
        <v>5</v>
      </c>
      <c r="C9828" s="4" t="s">
        <v>11</v>
      </c>
    </row>
    <row r="9829" spans="1:15">
      <c r="A9829" t="n">
        <v>93987</v>
      </c>
      <c r="B9829" s="13" t="n">
        <v>13</v>
      </c>
      <c r="C9829" s="7" t="n">
        <v>8385</v>
      </c>
    </row>
    <row r="9830" spans="1:15">
      <c r="A9830" t="s">
        <v>4</v>
      </c>
      <c r="B9830" s="4" t="s">
        <v>5</v>
      </c>
      <c r="C9830" s="4" t="s">
        <v>11</v>
      </c>
    </row>
    <row r="9831" spans="1:15">
      <c r="A9831" t="n">
        <v>93990</v>
      </c>
      <c r="B9831" s="13" t="n">
        <v>13</v>
      </c>
      <c r="C9831" s="7" t="n">
        <v>8384</v>
      </c>
    </row>
    <row r="9832" spans="1:15">
      <c r="A9832" t="s">
        <v>4</v>
      </c>
      <c r="B9832" s="4" t="s">
        <v>5</v>
      </c>
      <c r="C9832" s="4" t="s">
        <v>11</v>
      </c>
    </row>
    <row r="9833" spans="1:15">
      <c r="A9833" t="n">
        <v>93993</v>
      </c>
      <c r="B9833" s="33" t="n">
        <v>12</v>
      </c>
      <c r="C9833" s="7" t="n">
        <v>6753</v>
      </c>
    </row>
    <row r="9834" spans="1:15">
      <c r="A9834" t="s">
        <v>4</v>
      </c>
      <c r="B9834" s="4" t="s">
        <v>5</v>
      </c>
      <c r="C9834" s="4" t="s">
        <v>8</v>
      </c>
      <c r="D9834" s="4" t="s">
        <v>8</v>
      </c>
      <c r="E9834" s="4" t="s">
        <v>7</v>
      </c>
    </row>
    <row r="9835" spans="1:15">
      <c r="A9835" t="n">
        <v>93996</v>
      </c>
      <c r="B9835" s="85" t="n">
        <v>30</v>
      </c>
      <c r="C9835" s="7" t="s">
        <v>930</v>
      </c>
      <c r="D9835" s="7" t="s">
        <v>22</v>
      </c>
      <c r="E9835" s="7" t="n">
        <v>0</v>
      </c>
    </row>
    <row r="9836" spans="1:15">
      <c r="A9836" t="s">
        <v>4</v>
      </c>
      <c r="B9836" s="4" t="s">
        <v>5</v>
      </c>
      <c r="C9836" s="4" t="s">
        <v>12</v>
      </c>
    </row>
    <row r="9837" spans="1:15">
      <c r="A9837" t="n">
        <v>94005</v>
      </c>
      <c r="B9837" s="19" t="n">
        <v>3</v>
      </c>
      <c r="C9837" s="12" t="n">
        <f t="normal" ca="1">A9849</f>
        <v>0</v>
      </c>
    </row>
    <row r="9838" spans="1:15">
      <c r="A9838" t="s">
        <v>4</v>
      </c>
      <c r="B9838" s="4" t="s">
        <v>5</v>
      </c>
      <c r="C9838" s="4" t="s">
        <v>7</v>
      </c>
      <c r="D9838" s="4" t="s">
        <v>11</v>
      </c>
      <c r="E9838" s="4" t="s">
        <v>13</v>
      </c>
    </row>
    <row r="9839" spans="1:15">
      <c r="A9839" t="n">
        <v>94010</v>
      </c>
      <c r="B9839" s="48" t="n">
        <v>58</v>
      </c>
      <c r="C9839" s="7" t="n">
        <v>101</v>
      </c>
      <c r="D9839" s="7" t="n">
        <v>500</v>
      </c>
      <c r="E9839" s="7" t="n">
        <v>1</v>
      </c>
    </row>
    <row r="9840" spans="1:15">
      <c r="A9840" t="s">
        <v>4</v>
      </c>
      <c r="B9840" s="4" t="s">
        <v>5</v>
      </c>
      <c r="C9840" s="4" t="s">
        <v>7</v>
      </c>
      <c r="D9840" s="4" t="s">
        <v>11</v>
      </c>
    </row>
    <row r="9841" spans="1:5">
      <c r="A9841" t="n">
        <v>94018</v>
      </c>
      <c r="B9841" s="48" t="n">
        <v>58</v>
      </c>
      <c r="C9841" s="7" t="n">
        <v>254</v>
      </c>
      <c r="D9841" s="7" t="n">
        <v>0</v>
      </c>
    </row>
    <row r="9842" spans="1:5">
      <c r="A9842" t="s">
        <v>4</v>
      </c>
      <c r="B9842" s="4" t="s">
        <v>5</v>
      </c>
      <c r="C9842" s="4" t="s">
        <v>7</v>
      </c>
      <c r="D9842" s="4" t="s">
        <v>7</v>
      </c>
      <c r="E9842" s="4" t="s">
        <v>11</v>
      </c>
    </row>
    <row r="9843" spans="1:5">
      <c r="A9843" t="n">
        <v>94022</v>
      </c>
      <c r="B9843" s="53" t="n">
        <v>45</v>
      </c>
      <c r="C9843" s="7" t="n">
        <v>8</v>
      </c>
      <c r="D9843" s="7" t="n">
        <v>1</v>
      </c>
      <c r="E9843" s="7" t="n">
        <v>0</v>
      </c>
    </row>
    <row r="9844" spans="1:5">
      <c r="A9844" t="s">
        <v>4</v>
      </c>
      <c r="B9844" s="4" t="s">
        <v>5</v>
      </c>
      <c r="C9844" s="4" t="s">
        <v>11</v>
      </c>
      <c r="D9844" s="4" t="s">
        <v>13</v>
      </c>
      <c r="E9844" s="4" t="s">
        <v>13</v>
      </c>
      <c r="F9844" s="4" t="s">
        <v>13</v>
      </c>
      <c r="G9844" s="4" t="s">
        <v>13</v>
      </c>
    </row>
    <row r="9845" spans="1:5">
      <c r="A9845" t="n">
        <v>94027</v>
      </c>
      <c r="B9845" s="22" t="n">
        <v>46</v>
      </c>
      <c r="C9845" s="7" t="n">
        <v>61456</v>
      </c>
      <c r="D9845" s="7" t="n">
        <v>9.98999977111816</v>
      </c>
      <c r="E9845" s="7" t="n">
        <v>0</v>
      </c>
      <c r="F9845" s="7" t="n">
        <v>-5</v>
      </c>
      <c r="G9845" s="7" t="n">
        <v>0</v>
      </c>
    </row>
    <row r="9846" spans="1:5">
      <c r="A9846" t="s">
        <v>4</v>
      </c>
      <c r="B9846" s="4" t="s">
        <v>5</v>
      </c>
      <c r="C9846" s="4" t="s">
        <v>7</v>
      </c>
    </row>
    <row r="9847" spans="1:5">
      <c r="A9847" t="n">
        <v>94046</v>
      </c>
      <c r="B9847" s="35" t="n">
        <v>23</v>
      </c>
      <c r="C9847" s="7" t="n">
        <v>0</v>
      </c>
    </row>
    <row r="9848" spans="1:5">
      <c r="A9848" t="s">
        <v>4</v>
      </c>
      <c r="B9848" s="4" t="s">
        <v>5</v>
      </c>
    </row>
    <row r="9849" spans="1:5">
      <c r="A9849" t="n">
        <v>94048</v>
      </c>
      <c r="B9849" s="5" t="n">
        <v>1</v>
      </c>
    </row>
    <row r="9850" spans="1:5" s="3" customFormat="1" customHeight="0">
      <c r="A9850" s="3" t="s">
        <v>2</v>
      </c>
      <c r="B9850" s="3" t="s">
        <v>931</v>
      </c>
    </row>
    <row r="9851" spans="1:5">
      <c r="A9851" t="s">
        <v>4</v>
      </c>
      <c r="B9851" s="4" t="s">
        <v>5</v>
      </c>
      <c r="C9851" s="4" t="s">
        <v>7</v>
      </c>
      <c r="D9851" s="4" t="s">
        <v>11</v>
      </c>
      <c r="E9851" s="4" t="s">
        <v>7</v>
      </c>
      <c r="F9851" s="4" t="s">
        <v>11</v>
      </c>
      <c r="G9851" s="4" t="s">
        <v>7</v>
      </c>
      <c r="H9851" s="4" t="s">
        <v>7</v>
      </c>
      <c r="I9851" s="4" t="s">
        <v>7</v>
      </c>
      <c r="J9851" s="4" t="s">
        <v>12</v>
      </c>
    </row>
    <row r="9852" spans="1:5">
      <c r="A9852" t="n">
        <v>94052</v>
      </c>
      <c r="B9852" s="11" t="n">
        <v>5</v>
      </c>
      <c r="C9852" s="7" t="n">
        <v>30</v>
      </c>
      <c r="D9852" s="7" t="n">
        <v>8202</v>
      </c>
      <c r="E9852" s="7" t="n">
        <v>30</v>
      </c>
      <c r="F9852" s="7" t="n">
        <v>8205</v>
      </c>
      <c r="G9852" s="7" t="n">
        <v>8</v>
      </c>
      <c r="H9852" s="7" t="n">
        <v>9</v>
      </c>
      <c r="I9852" s="7" t="n">
        <v>1</v>
      </c>
      <c r="J9852" s="12" t="n">
        <f t="normal" ca="1">A9858</f>
        <v>0</v>
      </c>
    </row>
    <row r="9853" spans="1:5">
      <c r="A9853" t="s">
        <v>4</v>
      </c>
      <c r="B9853" s="4" t="s">
        <v>5</v>
      </c>
      <c r="C9853" s="4" t="s">
        <v>7</v>
      </c>
      <c r="D9853" s="4" t="s">
        <v>8</v>
      </c>
    </row>
    <row r="9854" spans="1:5">
      <c r="A9854" t="n">
        <v>94066</v>
      </c>
      <c r="B9854" s="6" t="n">
        <v>2</v>
      </c>
      <c r="C9854" s="7" t="n">
        <v>11</v>
      </c>
      <c r="D9854" s="7" t="s">
        <v>932</v>
      </c>
    </row>
    <row r="9855" spans="1:5">
      <c r="A9855" t="s">
        <v>4</v>
      </c>
      <c r="B9855" s="4" t="s">
        <v>5</v>
      </c>
      <c r="C9855" s="4" t="s">
        <v>12</v>
      </c>
    </row>
    <row r="9856" spans="1:5">
      <c r="A9856" t="n">
        <v>94077</v>
      </c>
      <c r="B9856" s="19" t="n">
        <v>3</v>
      </c>
      <c r="C9856" s="12" t="n">
        <f t="normal" ca="1">A9866</f>
        <v>0</v>
      </c>
    </row>
    <row r="9857" spans="1:10">
      <c r="A9857" t="s">
        <v>4</v>
      </c>
      <c r="B9857" s="4" t="s">
        <v>5</v>
      </c>
      <c r="C9857" s="4" t="s">
        <v>7</v>
      </c>
      <c r="D9857" s="4" t="s">
        <v>11</v>
      </c>
      <c r="E9857" s="4" t="s">
        <v>7</v>
      </c>
      <c r="F9857" s="4" t="s">
        <v>11</v>
      </c>
      <c r="G9857" s="4" t="s">
        <v>7</v>
      </c>
      <c r="H9857" s="4" t="s">
        <v>7</v>
      </c>
      <c r="I9857" s="4" t="s">
        <v>7</v>
      </c>
      <c r="J9857" s="4" t="s">
        <v>12</v>
      </c>
    </row>
    <row r="9858" spans="1:10">
      <c r="A9858" t="n">
        <v>94082</v>
      </c>
      <c r="B9858" s="11" t="n">
        <v>5</v>
      </c>
      <c r="C9858" s="7" t="n">
        <v>30</v>
      </c>
      <c r="D9858" s="7" t="n">
        <v>8195</v>
      </c>
      <c r="E9858" s="7" t="n">
        <v>30</v>
      </c>
      <c r="F9858" s="7" t="n">
        <v>8202</v>
      </c>
      <c r="G9858" s="7" t="n">
        <v>8</v>
      </c>
      <c r="H9858" s="7" t="n">
        <v>9</v>
      </c>
      <c r="I9858" s="7" t="n">
        <v>1</v>
      </c>
      <c r="J9858" s="12" t="n">
        <f t="normal" ca="1">A9864</f>
        <v>0</v>
      </c>
    </row>
    <row r="9859" spans="1:10">
      <c r="A9859" t="s">
        <v>4</v>
      </c>
      <c r="B9859" s="4" t="s">
        <v>5</v>
      </c>
      <c r="C9859" s="4" t="s">
        <v>7</v>
      </c>
      <c r="D9859" s="4" t="s">
        <v>8</v>
      </c>
    </row>
    <row r="9860" spans="1:10">
      <c r="A9860" t="n">
        <v>94096</v>
      </c>
      <c r="B9860" s="6" t="n">
        <v>2</v>
      </c>
      <c r="C9860" s="7" t="n">
        <v>11</v>
      </c>
      <c r="D9860" s="7" t="s">
        <v>932</v>
      </c>
    </row>
    <row r="9861" spans="1:10">
      <c r="A9861" t="s">
        <v>4</v>
      </c>
      <c r="B9861" s="4" t="s">
        <v>5</v>
      </c>
      <c r="C9861" s="4" t="s">
        <v>12</v>
      </c>
    </row>
    <row r="9862" spans="1:10">
      <c r="A9862" t="n">
        <v>94107</v>
      </c>
      <c r="B9862" s="19" t="n">
        <v>3</v>
      </c>
      <c r="C9862" s="12" t="n">
        <f t="normal" ca="1">A9866</f>
        <v>0</v>
      </c>
    </row>
    <row r="9863" spans="1:10">
      <c r="A9863" t="s">
        <v>4</v>
      </c>
      <c r="B9863" s="4" t="s">
        <v>5</v>
      </c>
      <c r="C9863" s="4" t="s">
        <v>7</v>
      </c>
      <c r="D9863" s="4" t="s">
        <v>8</v>
      </c>
    </row>
    <row r="9864" spans="1:10">
      <c r="A9864" t="n">
        <v>94112</v>
      </c>
      <c r="B9864" s="6" t="n">
        <v>2</v>
      </c>
      <c r="C9864" s="7" t="n">
        <v>11</v>
      </c>
      <c r="D9864" s="7" t="s">
        <v>933</v>
      </c>
    </row>
    <row r="9865" spans="1:10">
      <c r="A9865" t="s">
        <v>4</v>
      </c>
      <c r="B9865" s="4" t="s">
        <v>5</v>
      </c>
    </row>
    <row r="9866" spans="1:10">
      <c r="A9866" t="n">
        <v>94123</v>
      </c>
      <c r="B9866" s="5" t="n">
        <v>1</v>
      </c>
    </row>
    <row r="9867" spans="1:10" s="3" customFormat="1" customHeight="0">
      <c r="A9867" s="3" t="s">
        <v>2</v>
      </c>
      <c r="B9867" s="3" t="s">
        <v>934</v>
      </c>
    </row>
    <row r="9868" spans="1:10">
      <c r="A9868" t="s">
        <v>4</v>
      </c>
      <c r="B9868" s="4" t="s">
        <v>5</v>
      </c>
      <c r="C9868" s="4" t="s">
        <v>7</v>
      </c>
      <c r="D9868" s="4" t="s">
        <v>11</v>
      </c>
    </row>
    <row r="9869" spans="1:10">
      <c r="A9869" t="n">
        <v>94124</v>
      </c>
      <c r="B9869" s="30" t="n">
        <v>22</v>
      </c>
      <c r="C9869" s="7" t="n">
        <v>0</v>
      </c>
      <c r="D9869" s="7" t="n">
        <v>0</v>
      </c>
    </row>
    <row r="9870" spans="1:10">
      <c r="A9870" t="s">
        <v>4</v>
      </c>
      <c r="B9870" s="4" t="s">
        <v>5</v>
      </c>
      <c r="C9870" s="4" t="s">
        <v>7</v>
      </c>
      <c r="D9870" s="4" t="s">
        <v>11</v>
      </c>
    </row>
    <row r="9871" spans="1:10">
      <c r="A9871" t="n">
        <v>94128</v>
      </c>
      <c r="B9871" s="48" t="n">
        <v>58</v>
      </c>
      <c r="C9871" s="7" t="n">
        <v>5</v>
      </c>
      <c r="D9871" s="7" t="n">
        <v>300</v>
      </c>
    </row>
    <row r="9872" spans="1:10">
      <c r="A9872" t="s">
        <v>4</v>
      </c>
      <c r="B9872" s="4" t="s">
        <v>5</v>
      </c>
      <c r="C9872" s="4" t="s">
        <v>13</v>
      </c>
      <c r="D9872" s="4" t="s">
        <v>11</v>
      </c>
    </row>
    <row r="9873" spans="1:10">
      <c r="A9873" t="n">
        <v>94132</v>
      </c>
      <c r="B9873" s="49" t="n">
        <v>103</v>
      </c>
      <c r="C9873" s="7" t="n">
        <v>0</v>
      </c>
      <c r="D9873" s="7" t="n">
        <v>300</v>
      </c>
    </row>
    <row r="9874" spans="1:10">
      <c r="A9874" t="s">
        <v>4</v>
      </c>
      <c r="B9874" s="4" t="s">
        <v>5</v>
      </c>
      <c r="C9874" s="4" t="s">
        <v>7</v>
      </c>
      <c r="D9874" s="4" t="s">
        <v>13</v>
      </c>
      <c r="E9874" s="4" t="s">
        <v>11</v>
      </c>
      <c r="F9874" s="4" t="s">
        <v>7</v>
      </c>
    </row>
    <row r="9875" spans="1:10">
      <c r="A9875" t="n">
        <v>94139</v>
      </c>
      <c r="B9875" s="14" t="n">
        <v>49</v>
      </c>
      <c r="C9875" s="7" t="n">
        <v>3</v>
      </c>
      <c r="D9875" s="7" t="n">
        <v>0.699999988079071</v>
      </c>
      <c r="E9875" s="7" t="n">
        <v>500</v>
      </c>
      <c r="F9875" s="7" t="n">
        <v>0</v>
      </c>
    </row>
    <row r="9876" spans="1:10">
      <c r="A9876" t="s">
        <v>4</v>
      </c>
      <c r="B9876" s="4" t="s">
        <v>5</v>
      </c>
      <c r="C9876" s="4" t="s">
        <v>7</v>
      </c>
      <c r="D9876" s="4" t="s">
        <v>11</v>
      </c>
    </row>
    <row r="9877" spans="1:10">
      <c r="A9877" t="n">
        <v>94148</v>
      </c>
      <c r="B9877" s="48" t="n">
        <v>58</v>
      </c>
      <c r="C9877" s="7" t="n">
        <v>10</v>
      </c>
      <c r="D9877" s="7" t="n">
        <v>300</v>
      </c>
    </row>
    <row r="9878" spans="1:10">
      <c r="A9878" t="s">
        <v>4</v>
      </c>
      <c r="B9878" s="4" t="s">
        <v>5</v>
      </c>
      <c r="C9878" s="4" t="s">
        <v>7</v>
      </c>
      <c r="D9878" s="4" t="s">
        <v>11</v>
      </c>
    </row>
    <row r="9879" spans="1:10">
      <c r="A9879" t="n">
        <v>94152</v>
      </c>
      <c r="B9879" s="48" t="n">
        <v>58</v>
      </c>
      <c r="C9879" s="7" t="n">
        <v>12</v>
      </c>
      <c r="D9879" s="7" t="n">
        <v>0</v>
      </c>
    </row>
    <row r="9880" spans="1:10">
      <c r="A9880" t="s">
        <v>4</v>
      </c>
      <c r="B9880" s="4" t="s">
        <v>5</v>
      </c>
      <c r="C9880" s="4" t="s">
        <v>7</v>
      </c>
    </row>
    <row r="9881" spans="1:10">
      <c r="A9881" t="n">
        <v>94156</v>
      </c>
      <c r="B9881" s="41" t="n">
        <v>64</v>
      </c>
      <c r="C9881" s="7" t="n">
        <v>7</v>
      </c>
    </row>
    <row r="9882" spans="1:10">
      <c r="A9882" t="s">
        <v>4</v>
      </c>
      <c r="B9882" s="4" t="s">
        <v>5</v>
      </c>
      <c r="C9882" s="4" t="s">
        <v>7</v>
      </c>
      <c r="D9882" s="4" t="s">
        <v>11</v>
      </c>
      <c r="E9882" s="4" t="s">
        <v>7</v>
      </c>
      <c r="F9882" s="4" t="s">
        <v>11</v>
      </c>
      <c r="G9882" s="4" t="s">
        <v>7</v>
      </c>
      <c r="H9882" s="4" t="s">
        <v>7</v>
      </c>
      <c r="I9882" s="4" t="s">
        <v>7</v>
      </c>
      <c r="J9882" s="4" t="s">
        <v>12</v>
      </c>
    </row>
    <row r="9883" spans="1:10">
      <c r="A9883" t="n">
        <v>94158</v>
      </c>
      <c r="B9883" s="11" t="n">
        <v>5</v>
      </c>
      <c r="C9883" s="7" t="n">
        <v>30</v>
      </c>
      <c r="D9883" s="7" t="n">
        <v>8202</v>
      </c>
      <c r="E9883" s="7" t="n">
        <v>30</v>
      </c>
      <c r="F9883" s="7" t="n">
        <v>8205</v>
      </c>
      <c r="G9883" s="7" t="n">
        <v>8</v>
      </c>
      <c r="H9883" s="7" t="n">
        <v>9</v>
      </c>
      <c r="I9883" s="7" t="n">
        <v>1</v>
      </c>
      <c r="J9883" s="12" t="n">
        <f t="normal" ca="1">A9897</f>
        <v>0</v>
      </c>
    </row>
    <row r="9884" spans="1:10">
      <c r="A9884" t="s">
        <v>4</v>
      </c>
      <c r="B9884" s="4" t="s">
        <v>5</v>
      </c>
      <c r="C9884" s="4" t="s">
        <v>7</v>
      </c>
      <c r="D9884" s="4" t="s">
        <v>11</v>
      </c>
      <c r="E9884" s="4" t="s">
        <v>11</v>
      </c>
      <c r="F9884" s="4" t="s">
        <v>7</v>
      </c>
    </row>
    <row r="9885" spans="1:10">
      <c r="A9885" t="n">
        <v>94172</v>
      </c>
      <c r="B9885" s="56" t="n">
        <v>25</v>
      </c>
      <c r="C9885" s="7" t="n">
        <v>1</v>
      </c>
      <c r="D9885" s="7" t="n">
        <v>65535</v>
      </c>
      <c r="E9885" s="7" t="n">
        <v>420</v>
      </c>
      <c r="F9885" s="7" t="n">
        <v>5</v>
      </c>
    </row>
    <row r="9886" spans="1:10">
      <c r="A9886" t="s">
        <v>4</v>
      </c>
      <c r="B9886" s="4" t="s">
        <v>5</v>
      </c>
      <c r="C9886" s="4" t="s">
        <v>7</v>
      </c>
      <c r="D9886" s="4" t="s">
        <v>11</v>
      </c>
      <c r="E9886" s="4" t="s">
        <v>8</v>
      </c>
    </row>
    <row r="9887" spans="1:10">
      <c r="A9887" t="n">
        <v>94179</v>
      </c>
      <c r="B9887" s="26" t="n">
        <v>51</v>
      </c>
      <c r="C9887" s="7" t="n">
        <v>4</v>
      </c>
      <c r="D9887" s="7" t="n">
        <v>0</v>
      </c>
      <c r="E9887" s="7" t="s">
        <v>490</v>
      </c>
    </row>
    <row r="9888" spans="1:10">
      <c r="A9888" t="s">
        <v>4</v>
      </c>
      <c r="B9888" s="4" t="s">
        <v>5</v>
      </c>
      <c r="C9888" s="4" t="s">
        <v>11</v>
      </c>
    </row>
    <row r="9889" spans="1:10">
      <c r="A9889" t="n">
        <v>94193</v>
      </c>
      <c r="B9889" s="29" t="n">
        <v>16</v>
      </c>
      <c r="C9889" s="7" t="n">
        <v>0</v>
      </c>
    </row>
    <row r="9890" spans="1:10">
      <c r="A9890" t="s">
        <v>4</v>
      </c>
      <c r="B9890" s="4" t="s">
        <v>5</v>
      </c>
      <c r="C9890" s="4" t="s">
        <v>11</v>
      </c>
      <c r="D9890" s="4" t="s">
        <v>51</v>
      </c>
      <c r="E9890" s="4" t="s">
        <v>7</v>
      </c>
      <c r="F9890" s="4" t="s">
        <v>7</v>
      </c>
    </row>
    <row r="9891" spans="1:10">
      <c r="A9891" t="n">
        <v>94196</v>
      </c>
      <c r="B9891" s="31" t="n">
        <v>26</v>
      </c>
      <c r="C9891" s="7" t="n">
        <v>0</v>
      </c>
      <c r="D9891" s="7" t="s">
        <v>921</v>
      </c>
      <c r="E9891" s="7" t="n">
        <v>2</v>
      </c>
      <c r="F9891" s="7" t="n">
        <v>0</v>
      </c>
    </row>
    <row r="9892" spans="1:10">
      <c r="A9892" t="s">
        <v>4</v>
      </c>
      <c r="B9892" s="4" t="s">
        <v>5</v>
      </c>
    </row>
    <row r="9893" spans="1:10">
      <c r="A9893" t="n">
        <v>94264</v>
      </c>
      <c r="B9893" s="32" t="n">
        <v>28</v>
      </c>
    </row>
    <row r="9894" spans="1:10">
      <c r="A9894" t="s">
        <v>4</v>
      </c>
      <c r="B9894" s="4" t="s">
        <v>5</v>
      </c>
      <c r="C9894" s="4" t="s">
        <v>12</v>
      </c>
    </row>
    <row r="9895" spans="1:10">
      <c r="A9895" t="n">
        <v>94265</v>
      </c>
      <c r="B9895" s="19" t="n">
        <v>3</v>
      </c>
      <c r="C9895" s="12" t="n">
        <f t="normal" ca="1">A9909</f>
        <v>0</v>
      </c>
    </row>
    <row r="9896" spans="1:10">
      <c r="A9896" t="s">
        <v>4</v>
      </c>
      <c r="B9896" s="4" t="s">
        <v>5</v>
      </c>
      <c r="C9896" s="4" t="s">
        <v>7</v>
      </c>
      <c r="D9896" s="4" t="s">
        <v>11</v>
      </c>
      <c r="E9896" s="4" t="s">
        <v>7</v>
      </c>
      <c r="F9896" s="4" t="s">
        <v>11</v>
      </c>
      <c r="G9896" s="4" t="s">
        <v>7</v>
      </c>
      <c r="H9896" s="4" t="s">
        <v>7</v>
      </c>
      <c r="I9896" s="4" t="s">
        <v>7</v>
      </c>
      <c r="J9896" s="4" t="s">
        <v>12</v>
      </c>
    </row>
    <row r="9897" spans="1:10">
      <c r="A9897" t="n">
        <v>94270</v>
      </c>
      <c r="B9897" s="11" t="n">
        <v>5</v>
      </c>
      <c r="C9897" s="7" t="n">
        <v>30</v>
      </c>
      <c r="D9897" s="7" t="n">
        <v>8195</v>
      </c>
      <c r="E9897" s="7" t="n">
        <v>30</v>
      </c>
      <c r="F9897" s="7" t="n">
        <v>8202</v>
      </c>
      <c r="G9897" s="7" t="n">
        <v>8</v>
      </c>
      <c r="H9897" s="7" t="n">
        <v>9</v>
      </c>
      <c r="I9897" s="7" t="n">
        <v>1</v>
      </c>
      <c r="J9897" s="12" t="n">
        <f t="normal" ca="1">A9909</f>
        <v>0</v>
      </c>
    </row>
    <row r="9898" spans="1:10">
      <c r="A9898" t="s">
        <v>4</v>
      </c>
      <c r="B9898" s="4" t="s">
        <v>5</v>
      </c>
      <c r="C9898" s="4" t="s">
        <v>7</v>
      </c>
      <c r="D9898" s="4" t="s">
        <v>11</v>
      </c>
      <c r="E9898" s="4" t="s">
        <v>11</v>
      </c>
      <c r="F9898" s="4" t="s">
        <v>7</v>
      </c>
    </row>
    <row r="9899" spans="1:10">
      <c r="A9899" t="n">
        <v>94284</v>
      </c>
      <c r="B9899" s="56" t="n">
        <v>25</v>
      </c>
      <c r="C9899" s="7" t="n">
        <v>1</v>
      </c>
      <c r="D9899" s="7" t="n">
        <v>65535</v>
      </c>
      <c r="E9899" s="7" t="n">
        <v>420</v>
      </c>
      <c r="F9899" s="7" t="n">
        <v>5</v>
      </c>
    </row>
    <row r="9900" spans="1:10">
      <c r="A9900" t="s">
        <v>4</v>
      </c>
      <c r="B9900" s="4" t="s">
        <v>5</v>
      </c>
      <c r="C9900" s="4" t="s">
        <v>7</v>
      </c>
      <c r="D9900" s="4" t="s">
        <v>11</v>
      </c>
      <c r="E9900" s="4" t="s">
        <v>8</v>
      </c>
    </row>
    <row r="9901" spans="1:10">
      <c r="A9901" t="n">
        <v>94291</v>
      </c>
      <c r="B9901" s="26" t="n">
        <v>51</v>
      </c>
      <c r="C9901" s="7" t="n">
        <v>4</v>
      </c>
      <c r="D9901" s="7" t="n">
        <v>0</v>
      </c>
      <c r="E9901" s="7" t="s">
        <v>50</v>
      </c>
    </row>
    <row r="9902" spans="1:10">
      <c r="A9902" t="s">
        <v>4</v>
      </c>
      <c r="B9902" s="4" t="s">
        <v>5</v>
      </c>
      <c r="C9902" s="4" t="s">
        <v>11</v>
      </c>
    </row>
    <row r="9903" spans="1:10">
      <c r="A9903" t="n">
        <v>94304</v>
      </c>
      <c r="B9903" s="29" t="n">
        <v>16</v>
      </c>
      <c r="C9903" s="7" t="n">
        <v>0</v>
      </c>
    </row>
    <row r="9904" spans="1:10">
      <c r="A9904" t="s">
        <v>4</v>
      </c>
      <c r="B9904" s="4" t="s">
        <v>5</v>
      </c>
      <c r="C9904" s="4" t="s">
        <v>11</v>
      </c>
      <c r="D9904" s="4" t="s">
        <v>51</v>
      </c>
      <c r="E9904" s="4" t="s">
        <v>7</v>
      </c>
      <c r="F9904" s="4" t="s">
        <v>7</v>
      </c>
      <c r="G9904" s="4" t="s">
        <v>51</v>
      </c>
      <c r="H9904" s="4" t="s">
        <v>7</v>
      </c>
      <c r="I9904" s="4" t="s">
        <v>7</v>
      </c>
    </row>
    <row r="9905" spans="1:10">
      <c r="A9905" t="n">
        <v>94307</v>
      </c>
      <c r="B9905" s="31" t="n">
        <v>26</v>
      </c>
      <c r="C9905" s="7" t="n">
        <v>0</v>
      </c>
      <c r="D9905" s="7" t="s">
        <v>935</v>
      </c>
      <c r="E9905" s="7" t="n">
        <v>2</v>
      </c>
      <c r="F9905" s="7" t="n">
        <v>3</v>
      </c>
      <c r="G9905" s="7" t="s">
        <v>936</v>
      </c>
      <c r="H9905" s="7" t="n">
        <v>2</v>
      </c>
      <c r="I9905" s="7" t="n">
        <v>0</v>
      </c>
    </row>
    <row r="9906" spans="1:10">
      <c r="A9906" t="s">
        <v>4</v>
      </c>
      <c r="B9906" s="4" t="s">
        <v>5</v>
      </c>
    </row>
    <row r="9907" spans="1:10">
      <c r="A9907" t="n">
        <v>94443</v>
      </c>
      <c r="B9907" s="32" t="n">
        <v>28</v>
      </c>
    </row>
    <row r="9908" spans="1:10">
      <c r="A9908" t="s">
        <v>4</v>
      </c>
      <c r="B9908" s="4" t="s">
        <v>5</v>
      </c>
      <c r="C9908" s="4" t="s">
        <v>11</v>
      </c>
      <c r="D9908" s="4" t="s">
        <v>7</v>
      </c>
    </row>
    <row r="9909" spans="1:10">
      <c r="A9909" t="n">
        <v>94444</v>
      </c>
      <c r="B9909" s="64" t="n">
        <v>89</v>
      </c>
      <c r="C9909" s="7" t="n">
        <v>65533</v>
      </c>
      <c r="D9909" s="7" t="n">
        <v>1</v>
      </c>
    </row>
    <row r="9910" spans="1:10">
      <c r="A9910" t="s">
        <v>4</v>
      </c>
      <c r="B9910" s="4" t="s">
        <v>5</v>
      </c>
      <c r="C9910" s="4" t="s">
        <v>11</v>
      </c>
      <c r="D9910" s="4" t="s">
        <v>13</v>
      </c>
      <c r="E9910" s="4" t="s">
        <v>13</v>
      </c>
      <c r="F9910" s="4" t="s">
        <v>13</v>
      </c>
      <c r="G9910" s="4" t="s">
        <v>13</v>
      </c>
    </row>
    <row r="9911" spans="1:10">
      <c r="A9911" t="n">
        <v>94448</v>
      </c>
      <c r="B9911" s="22" t="n">
        <v>46</v>
      </c>
      <c r="C9911" s="7" t="n">
        <v>61456</v>
      </c>
      <c r="D9911" s="7" t="n">
        <v>17.9200000762939</v>
      </c>
      <c r="E9911" s="7" t="n">
        <v>0</v>
      </c>
      <c r="F9911" s="7" t="n">
        <v>-5.13000011444092</v>
      </c>
      <c r="G9911" s="7" t="n">
        <v>0</v>
      </c>
    </row>
    <row r="9912" spans="1:10">
      <c r="A9912" t="s">
        <v>4</v>
      </c>
      <c r="B9912" s="4" t="s">
        <v>5</v>
      </c>
      <c r="C9912" s="4" t="s">
        <v>11</v>
      </c>
      <c r="D9912" s="4" t="s">
        <v>13</v>
      </c>
      <c r="E9912" s="4" t="s">
        <v>13</v>
      </c>
      <c r="F9912" s="4" t="s">
        <v>13</v>
      </c>
      <c r="G9912" s="4" t="s">
        <v>13</v>
      </c>
    </row>
    <row r="9913" spans="1:10">
      <c r="A9913" t="n">
        <v>94467</v>
      </c>
      <c r="B9913" s="22" t="n">
        <v>46</v>
      </c>
      <c r="C9913" s="7" t="n">
        <v>61457</v>
      </c>
      <c r="D9913" s="7" t="n">
        <v>17.9200000762939</v>
      </c>
      <c r="E9913" s="7" t="n">
        <v>0</v>
      </c>
      <c r="F9913" s="7" t="n">
        <v>-5.13000011444092</v>
      </c>
      <c r="G9913" s="7" t="n">
        <v>0</v>
      </c>
    </row>
    <row r="9914" spans="1:10">
      <c r="A9914" t="s">
        <v>4</v>
      </c>
      <c r="B9914" s="4" t="s">
        <v>5</v>
      </c>
      <c r="C9914" s="4" t="s">
        <v>7</v>
      </c>
      <c r="D9914" s="4" t="s">
        <v>7</v>
      </c>
      <c r="E9914" s="4" t="s">
        <v>11</v>
      </c>
    </row>
    <row r="9915" spans="1:10">
      <c r="A9915" t="n">
        <v>94486</v>
      </c>
      <c r="B9915" s="53" t="n">
        <v>45</v>
      </c>
      <c r="C9915" s="7" t="n">
        <v>8</v>
      </c>
      <c r="D9915" s="7" t="n">
        <v>1</v>
      </c>
      <c r="E9915" s="7" t="n">
        <v>0</v>
      </c>
    </row>
    <row r="9916" spans="1:10">
      <c r="A9916" t="s">
        <v>4</v>
      </c>
      <c r="B9916" s="4" t="s">
        <v>5</v>
      </c>
      <c r="C9916" s="4" t="s">
        <v>7</v>
      </c>
      <c r="D9916" s="4" t="s">
        <v>11</v>
      </c>
      <c r="E9916" s="4" t="s">
        <v>11</v>
      </c>
      <c r="F9916" s="4" t="s">
        <v>7</v>
      </c>
    </row>
    <row r="9917" spans="1:10">
      <c r="A9917" t="n">
        <v>94491</v>
      </c>
      <c r="B9917" s="56" t="n">
        <v>25</v>
      </c>
      <c r="C9917" s="7" t="n">
        <v>1</v>
      </c>
      <c r="D9917" s="7" t="n">
        <v>65535</v>
      </c>
      <c r="E9917" s="7" t="n">
        <v>65535</v>
      </c>
      <c r="F9917" s="7" t="n">
        <v>0</v>
      </c>
    </row>
    <row r="9918" spans="1:10">
      <c r="A9918" t="s">
        <v>4</v>
      </c>
      <c r="B9918" s="4" t="s">
        <v>5</v>
      </c>
      <c r="C9918" s="4" t="s">
        <v>7</v>
      </c>
      <c r="D9918" s="4" t="s">
        <v>8</v>
      </c>
    </row>
    <row r="9919" spans="1:10">
      <c r="A9919" t="n">
        <v>94498</v>
      </c>
      <c r="B9919" s="6" t="n">
        <v>2</v>
      </c>
      <c r="C9919" s="7" t="n">
        <v>10</v>
      </c>
      <c r="D9919" s="7" t="s">
        <v>139</v>
      </c>
    </row>
    <row r="9920" spans="1:10">
      <c r="A9920" t="s">
        <v>4</v>
      </c>
      <c r="B9920" s="4" t="s">
        <v>5</v>
      </c>
      <c r="C9920" s="4" t="s">
        <v>7</v>
      </c>
      <c r="D9920" s="4" t="s">
        <v>11</v>
      </c>
    </row>
    <row r="9921" spans="1:9">
      <c r="A9921" t="n">
        <v>94521</v>
      </c>
      <c r="B9921" s="48" t="n">
        <v>58</v>
      </c>
      <c r="C9921" s="7" t="n">
        <v>105</v>
      </c>
      <c r="D9921" s="7" t="n">
        <v>300</v>
      </c>
    </row>
    <row r="9922" spans="1:9">
      <c r="A9922" t="s">
        <v>4</v>
      </c>
      <c r="B9922" s="4" t="s">
        <v>5</v>
      </c>
      <c r="C9922" s="4" t="s">
        <v>13</v>
      </c>
      <c r="D9922" s="4" t="s">
        <v>11</v>
      </c>
    </row>
    <row r="9923" spans="1:9">
      <c r="A9923" t="n">
        <v>94525</v>
      </c>
      <c r="B9923" s="49" t="n">
        <v>103</v>
      </c>
      <c r="C9923" s="7" t="n">
        <v>1</v>
      </c>
      <c r="D9923" s="7" t="n">
        <v>300</v>
      </c>
    </row>
    <row r="9924" spans="1:9">
      <c r="A9924" t="s">
        <v>4</v>
      </c>
      <c r="B9924" s="4" t="s">
        <v>5</v>
      </c>
      <c r="C9924" s="4" t="s">
        <v>7</v>
      </c>
    </row>
    <row r="9925" spans="1:9">
      <c r="A9925" t="n">
        <v>94532</v>
      </c>
      <c r="B9925" s="36" t="n">
        <v>74</v>
      </c>
      <c r="C9925" s="7" t="n">
        <v>67</v>
      </c>
    </row>
    <row r="9926" spans="1:9">
      <c r="A9926" t="s">
        <v>4</v>
      </c>
      <c r="B9926" s="4" t="s">
        <v>5</v>
      </c>
      <c r="C9926" s="4" t="s">
        <v>7</v>
      </c>
      <c r="D9926" s="4" t="s">
        <v>13</v>
      </c>
      <c r="E9926" s="4" t="s">
        <v>11</v>
      </c>
      <c r="F9926" s="4" t="s">
        <v>7</v>
      </c>
    </row>
    <row r="9927" spans="1:9">
      <c r="A9927" t="n">
        <v>94534</v>
      </c>
      <c r="B9927" s="14" t="n">
        <v>49</v>
      </c>
      <c r="C9927" s="7" t="n">
        <v>3</v>
      </c>
      <c r="D9927" s="7" t="n">
        <v>1</v>
      </c>
      <c r="E9927" s="7" t="n">
        <v>500</v>
      </c>
      <c r="F9927" s="7" t="n">
        <v>0</v>
      </c>
    </row>
    <row r="9928" spans="1:9">
      <c r="A9928" t="s">
        <v>4</v>
      </c>
      <c r="B9928" s="4" t="s">
        <v>5</v>
      </c>
      <c r="C9928" s="4" t="s">
        <v>7</v>
      </c>
      <c r="D9928" s="4" t="s">
        <v>11</v>
      </c>
    </row>
    <row r="9929" spans="1:9">
      <c r="A9929" t="n">
        <v>94543</v>
      </c>
      <c r="B9929" s="48" t="n">
        <v>58</v>
      </c>
      <c r="C9929" s="7" t="n">
        <v>11</v>
      </c>
      <c r="D9929" s="7" t="n">
        <v>300</v>
      </c>
    </row>
    <row r="9930" spans="1:9">
      <c r="A9930" t="s">
        <v>4</v>
      </c>
      <c r="B9930" s="4" t="s">
        <v>5</v>
      </c>
      <c r="C9930" s="4" t="s">
        <v>7</v>
      </c>
      <c r="D9930" s="4" t="s">
        <v>11</v>
      </c>
    </row>
    <row r="9931" spans="1:9">
      <c r="A9931" t="n">
        <v>94547</v>
      </c>
      <c r="B9931" s="48" t="n">
        <v>58</v>
      </c>
      <c r="C9931" s="7" t="n">
        <v>12</v>
      </c>
      <c r="D9931" s="7" t="n">
        <v>0</v>
      </c>
    </row>
    <row r="9932" spans="1:9">
      <c r="A9932" t="s">
        <v>4</v>
      </c>
      <c r="B9932" s="4" t="s">
        <v>5</v>
      </c>
      <c r="C9932" s="4" t="s">
        <v>7</v>
      </c>
    </row>
    <row r="9933" spans="1:9">
      <c r="A9933" t="n">
        <v>94551</v>
      </c>
      <c r="B9933" s="36" t="n">
        <v>74</v>
      </c>
      <c r="C9933" s="7" t="n">
        <v>46</v>
      </c>
    </row>
    <row r="9934" spans="1:9">
      <c r="A9934" t="s">
        <v>4</v>
      </c>
      <c r="B9934" s="4" t="s">
        <v>5</v>
      </c>
      <c r="C9934" s="4" t="s">
        <v>7</v>
      </c>
    </row>
    <row r="9935" spans="1:9">
      <c r="A9935" t="n">
        <v>94553</v>
      </c>
      <c r="B9935" s="35" t="n">
        <v>23</v>
      </c>
      <c r="C9935" s="7" t="n">
        <v>0</v>
      </c>
    </row>
    <row r="9936" spans="1:9">
      <c r="A9936" t="s">
        <v>4</v>
      </c>
      <c r="B9936" s="4" t="s">
        <v>5</v>
      </c>
      <c r="C9936" s="4" t="s">
        <v>7</v>
      </c>
      <c r="D9936" s="4" t="s">
        <v>14</v>
      </c>
    </row>
    <row r="9937" spans="1:6">
      <c r="A9937" t="n">
        <v>94555</v>
      </c>
      <c r="B9937" s="36" t="n">
        <v>74</v>
      </c>
      <c r="C9937" s="7" t="n">
        <v>52</v>
      </c>
      <c r="D9937" s="7" t="n">
        <v>8192</v>
      </c>
    </row>
    <row r="9938" spans="1:6">
      <c r="A9938" t="s">
        <v>4</v>
      </c>
      <c r="B9938" s="4" t="s">
        <v>5</v>
      </c>
    </row>
    <row r="9939" spans="1:6">
      <c r="A9939" t="n">
        <v>94561</v>
      </c>
      <c r="B9939" s="5" t="n">
        <v>1</v>
      </c>
    </row>
    <row r="9940" spans="1:6" s="3" customFormat="1" customHeight="0">
      <c r="A9940" s="3" t="s">
        <v>2</v>
      </c>
      <c r="B9940" s="3" t="s">
        <v>937</v>
      </c>
    </row>
    <row r="9941" spans="1:6">
      <c r="A9941" t="s">
        <v>4</v>
      </c>
      <c r="B9941" s="4" t="s">
        <v>5</v>
      </c>
      <c r="C9941" s="4" t="s">
        <v>7</v>
      </c>
      <c r="D9941" s="4" t="s">
        <v>11</v>
      </c>
    </row>
    <row r="9942" spans="1:6">
      <c r="A9942" t="n">
        <v>94564</v>
      </c>
      <c r="B9942" s="30" t="n">
        <v>22</v>
      </c>
      <c r="C9942" s="7" t="n">
        <v>0</v>
      </c>
      <c r="D9942" s="7" t="n">
        <v>0</v>
      </c>
    </row>
    <row r="9943" spans="1:6">
      <c r="A9943" t="s">
        <v>4</v>
      </c>
      <c r="B9943" s="4" t="s">
        <v>5</v>
      </c>
      <c r="C9943" s="4" t="s">
        <v>7</v>
      </c>
      <c r="D9943" s="4" t="s">
        <v>11</v>
      </c>
      <c r="E9943" s="4" t="s">
        <v>13</v>
      </c>
    </row>
    <row r="9944" spans="1:6">
      <c r="A9944" t="n">
        <v>94568</v>
      </c>
      <c r="B9944" s="48" t="n">
        <v>58</v>
      </c>
      <c r="C9944" s="7" t="n">
        <v>101</v>
      </c>
      <c r="D9944" s="7" t="n">
        <v>500</v>
      </c>
      <c r="E9944" s="7" t="n">
        <v>1</v>
      </c>
    </row>
    <row r="9945" spans="1:6">
      <c r="A9945" t="s">
        <v>4</v>
      </c>
      <c r="B9945" s="4" t="s">
        <v>5</v>
      </c>
      <c r="C9945" s="4" t="s">
        <v>7</v>
      </c>
      <c r="D9945" s="4" t="s">
        <v>11</v>
      </c>
    </row>
    <row r="9946" spans="1:6">
      <c r="A9946" t="n">
        <v>94576</v>
      </c>
      <c r="B9946" s="48" t="n">
        <v>58</v>
      </c>
      <c r="C9946" s="7" t="n">
        <v>254</v>
      </c>
      <c r="D9946" s="7" t="n">
        <v>0</v>
      </c>
    </row>
    <row r="9947" spans="1:6">
      <c r="A9947" t="s">
        <v>4</v>
      </c>
      <c r="B9947" s="4" t="s">
        <v>5</v>
      </c>
      <c r="C9947" s="4" t="s">
        <v>7</v>
      </c>
    </row>
    <row r="9948" spans="1:6">
      <c r="A9948" t="n">
        <v>94580</v>
      </c>
      <c r="B9948" s="41" t="n">
        <v>64</v>
      </c>
      <c r="C9948" s="7" t="n">
        <v>7</v>
      </c>
    </row>
    <row r="9949" spans="1:6">
      <c r="A9949" t="s">
        <v>4</v>
      </c>
      <c r="B9949" s="4" t="s">
        <v>5</v>
      </c>
      <c r="C9949" s="4" t="s">
        <v>7</v>
      </c>
      <c r="D9949" s="4" t="s">
        <v>7</v>
      </c>
      <c r="E9949" s="4" t="s">
        <v>13</v>
      </c>
      <c r="F9949" s="4" t="s">
        <v>13</v>
      </c>
      <c r="G9949" s="4" t="s">
        <v>13</v>
      </c>
      <c r="H9949" s="4" t="s">
        <v>11</v>
      </c>
    </row>
    <row r="9950" spans="1:6">
      <c r="A9950" t="n">
        <v>94582</v>
      </c>
      <c r="B9950" s="53" t="n">
        <v>45</v>
      </c>
      <c r="C9950" s="7" t="n">
        <v>2</v>
      </c>
      <c r="D9950" s="7" t="n">
        <v>3</v>
      </c>
      <c r="E9950" s="7" t="n">
        <v>17.8199996948242</v>
      </c>
      <c r="F9950" s="7" t="n">
        <v>1.20000004768372</v>
      </c>
      <c r="G9950" s="7" t="n">
        <v>-5.42999982833862</v>
      </c>
      <c r="H9950" s="7" t="n">
        <v>0</v>
      </c>
    </row>
    <row r="9951" spans="1:6">
      <c r="A9951" t="s">
        <v>4</v>
      </c>
      <c r="B9951" s="4" t="s">
        <v>5</v>
      </c>
      <c r="C9951" s="4" t="s">
        <v>7</v>
      </c>
      <c r="D9951" s="4" t="s">
        <v>7</v>
      </c>
      <c r="E9951" s="4" t="s">
        <v>13</v>
      </c>
      <c r="F9951" s="4" t="s">
        <v>13</v>
      </c>
      <c r="G9951" s="4" t="s">
        <v>13</v>
      </c>
      <c r="H9951" s="4" t="s">
        <v>11</v>
      </c>
      <c r="I9951" s="4" t="s">
        <v>7</v>
      </c>
    </row>
    <row r="9952" spans="1:6">
      <c r="A9952" t="n">
        <v>94599</v>
      </c>
      <c r="B9952" s="53" t="n">
        <v>45</v>
      </c>
      <c r="C9952" s="7" t="n">
        <v>4</v>
      </c>
      <c r="D9952" s="7" t="n">
        <v>3</v>
      </c>
      <c r="E9952" s="7" t="n">
        <v>0.839999973773956</v>
      </c>
      <c r="F9952" s="7" t="n">
        <v>329.579986572266</v>
      </c>
      <c r="G9952" s="7" t="n">
        <v>0</v>
      </c>
      <c r="H9952" s="7" t="n">
        <v>0</v>
      </c>
      <c r="I9952" s="7" t="n">
        <v>1</v>
      </c>
    </row>
    <row r="9953" spans="1:9">
      <c r="A9953" t="s">
        <v>4</v>
      </c>
      <c r="B9953" s="4" t="s">
        <v>5</v>
      </c>
      <c r="C9953" s="4" t="s">
        <v>7</v>
      </c>
      <c r="D9953" s="4" t="s">
        <v>7</v>
      </c>
      <c r="E9953" s="4" t="s">
        <v>13</v>
      </c>
      <c r="F9953" s="4" t="s">
        <v>11</v>
      </c>
    </row>
    <row r="9954" spans="1:9">
      <c r="A9954" t="n">
        <v>94617</v>
      </c>
      <c r="B9954" s="53" t="n">
        <v>45</v>
      </c>
      <c r="C9954" s="7" t="n">
        <v>5</v>
      </c>
      <c r="D9954" s="7" t="n">
        <v>3</v>
      </c>
      <c r="E9954" s="7" t="n">
        <v>5.30000019073486</v>
      </c>
      <c r="F9954" s="7" t="n">
        <v>0</v>
      </c>
    </row>
    <row r="9955" spans="1:9">
      <c r="A9955" t="s">
        <v>4</v>
      </c>
      <c r="B9955" s="4" t="s">
        <v>5</v>
      </c>
      <c r="C9955" s="4" t="s">
        <v>7</v>
      </c>
      <c r="D9955" s="4" t="s">
        <v>7</v>
      </c>
      <c r="E9955" s="4" t="s">
        <v>13</v>
      </c>
      <c r="F9955" s="4" t="s">
        <v>11</v>
      </c>
    </row>
    <row r="9956" spans="1:9">
      <c r="A9956" t="n">
        <v>94626</v>
      </c>
      <c r="B9956" s="53" t="n">
        <v>45</v>
      </c>
      <c r="C9956" s="7" t="n">
        <v>11</v>
      </c>
      <c r="D9956" s="7" t="n">
        <v>3</v>
      </c>
      <c r="E9956" s="7" t="n">
        <v>34</v>
      </c>
      <c r="F9956" s="7" t="n">
        <v>0</v>
      </c>
    </row>
    <row r="9957" spans="1:9">
      <c r="A9957" t="s">
        <v>4</v>
      </c>
      <c r="B9957" s="4" t="s">
        <v>5</v>
      </c>
      <c r="C9957" s="4" t="s">
        <v>11</v>
      </c>
      <c r="D9957" s="4" t="s">
        <v>13</v>
      </c>
      <c r="E9957" s="4" t="s">
        <v>13</v>
      </c>
      <c r="F9957" s="4" t="s">
        <v>13</v>
      </c>
      <c r="G9957" s="4" t="s">
        <v>13</v>
      </c>
    </row>
    <row r="9958" spans="1:9">
      <c r="A9958" t="n">
        <v>94635</v>
      </c>
      <c r="B9958" s="22" t="n">
        <v>46</v>
      </c>
      <c r="C9958" s="7" t="n">
        <v>61456</v>
      </c>
      <c r="D9958" s="7" t="n">
        <v>17.7700004577637</v>
      </c>
      <c r="E9958" s="7" t="n">
        <v>0</v>
      </c>
      <c r="F9958" s="7" t="n">
        <v>-5.34999990463257</v>
      </c>
      <c r="G9958" s="7" t="n">
        <v>180</v>
      </c>
    </row>
    <row r="9959" spans="1:9">
      <c r="A9959" t="s">
        <v>4</v>
      </c>
      <c r="B9959" s="4" t="s">
        <v>5</v>
      </c>
      <c r="C9959" s="4" t="s">
        <v>7</v>
      </c>
      <c r="D9959" s="4" t="s">
        <v>11</v>
      </c>
    </row>
    <row r="9960" spans="1:9">
      <c r="A9960" t="n">
        <v>94654</v>
      </c>
      <c r="B9960" s="48" t="n">
        <v>58</v>
      </c>
      <c r="C9960" s="7" t="n">
        <v>255</v>
      </c>
      <c r="D9960" s="7" t="n">
        <v>0</v>
      </c>
    </row>
    <row r="9961" spans="1:9">
      <c r="A9961" t="s">
        <v>4</v>
      </c>
      <c r="B9961" s="4" t="s">
        <v>5</v>
      </c>
      <c r="C9961" s="4" t="s">
        <v>7</v>
      </c>
      <c r="D9961" s="4" t="s">
        <v>11</v>
      </c>
      <c r="E9961" s="4" t="s">
        <v>13</v>
      </c>
    </row>
    <row r="9962" spans="1:9">
      <c r="A9962" t="n">
        <v>94658</v>
      </c>
      <c r="B9962" s="48" t="n">
        <v>58</v>
      </c>
      <c r="C9962" s="7" t="n">
        <v>0</v>
      </c>
      <c r="D9962" s="7" t="n">
        <v>300</v>
      </c>
      <c r="E9962" s="7" t="n">
        <v>0.300000011920929</v>
      </c>
    </row>
    <row r="9963" spans="1:9">
      <c r="A9963" t="s">
        <v>4</v>
      </c>
      <c r="B9963" s="4" t="s">
        <v>5</v>
      </c>
      <c r="C9963" s="4" t="s">
        <v>7</v>
      </c>
      <c r="D9963" s="4" t="s">
        <v>11</v>
      </c>
    </row>
    <row r="9964" spans="1:9">
      <c r="A9964" t="n">
        <v>94666</v>
      </c>
      <c r="B9964" s="48" t="n">
        <v>58</v>
      </c>
      <c r="C9964" s="7" t="n">
        <v>255</v>
      </c>
      <c r="D9964" s="7" t="n">
        <v>0</v>
      </c>
    </row>
    <row r="9965" spans="1:9">
      <c r="A9965" t="s">
        <v>4</v>
      </c>
      <c r="B9965" s="4" t="s">
        <v>5</v>
      </c>
      <c r="C9965" s="4" t="s">
        <v>7</v>
      </c>
      <c r="D9965" s="4" t="s">
        <v>11</v>
      </c>
      <c r="E9965" s="4" t="s">
        <v>11</v>
      </c>
      <c r="F9965" s="4" t="s">
        <v>11</v>
      </c>
      <c r="G9965" s="4" t="s">
        <v>11</v>
      </c>
      <c r="H9965" s="4" t="s">
        <v>7</v>
      </c>
    </row>
    <row r="9966" spans="1:9">
      <c r="A9966" t="n">
        <v>94670</v>
      </c>
      <c r="B9966" s="56" t="n">
        <v>25</v>
      </c>
      <c r="C9966" s="7" t="n">
        <v>5</v>
      </c>
      <c r="D9966" s="7" t="n">
        <v>65535</v>
      </c>
      <c r="E9966" s="7" t="n">
        <v>160</v>
      </c>
      <c r="F9966" s="7" t="n">
        <v>65535</v>
      </c>
      <c r="G9966" s="7" t="n">
        <v>65535</v>
      </c>
      <c r="H9966" s="7" t="n">
        <v>0</v>
      </c>
    </row>
    <row r="9967" spans="1:9">
      <c r="A9967" t="s">
        <v>4</v>
      </c>
      <c r="B9967" s="4" t="s">
        <v>5</v>
      </c>
      <c r="C9967" s="4" t="s">
        <v>11</v>
      </c>
      <c r="D9967" s="4" t="s">
        <v>7</v>
      </c>
      <c r="E9967" s="4" t="s">
        <v>7</v>
      </c>
      <c r="F9967" s="4" t="s">
        <v>7</v>
      </c>
      <c r="G9967" s="4" t="s">
        <v>51</v>
      </c>
      <c r="H9967" s="4" t="s">
        <v>7</v>
      </c>
      <c r="I9967" s="4" t="s">
        <v>7</v>
      </c>
      <c r="J9967" s="4" t="s">
        <v>7</v>
      </c>
      <c r="K9967" s="4" t="s">
        <v>7</v>
      </c>
    </row>
    <row r="9968" spans="1:9">
      <c r="A9968" t="n">
        <v>94681</v>
      </c>
      <c r="B9968" s="57" t="n">
        <v>24</v>
      </c>
      <c r="C9968" s="7" t="n">
        <v>65533</v>
      </c>
      <c r="D9968" s="7" t="n">
        <v>11</v>
      </c>
      <c r="E9968" s="7" t="n">
        <v>6</v>
      </c>
      <c r="F9968" s="7" t="n">
        <v>8</v>
      </c>
      <c r="G9968" s="7" t="s">
        <v>925</v>
      </c>
      <c r="H9968" s="7" t="n">
        <v>6</v>
      </c>
      <c r="I9968" s="7" t="n">
        <v>8</v>
      </c>
      <c r="J9968" s="7" t="n">
        <v>2</v>
      </c>
      <c r="K9968" s="7" t="n">
        <v>0</v>
      </c>
    </row>
    <row r="9969" spans="1:11">
      <c r="A9969" t="s">
        <v>4</v>
      </c>
      <c r="B9969" s="4" t="s">
        <v>5</v>
      </c>
      <c r="C9969" s="4" t="s">
        <v>7</v>
      </c>
      <c r="D9969" s="4" t="s">
        <v>7</v>
      </c>
      <c r="E9969" s="4" t="s">
        <v>14</v>
      </c>
      <c r="F9969" s="4" t="s">
        <v>7</v>
      </c>
      <c r="G9969" s="4" t="s">
        <v>7</v>
      </c>
    </row>
    <row r="9970" spans="1:11">
      <c r="A9970" t="n">
        <v>94714</v>
      </c>
      <c r="B9970" s="59" t="n">
        <v>18</v>
      </c>
      <c r="C9970" s="7" t="n">
        <v>0</v>
      </c>
      <c r="D9970" s="7" t="n">
        <v>0</v>
      </c>
      <c r="E9970" s="7" t="n">
        <v>0</v>
      </c>
      <c r="F9970" s="7" t="n">
        <v>19</v>
      </c>
      <c r="G9970" s="7" t="n">
        <v>1</v>
      </c>
    </row>
    <row r="9971" spans="1:11">
      <c r="A9971" t="s">
        <v>4</v>
      </c>
      <c r="B9971" s="4" t="s">
        <v>5</v>
      </c>
      <c r="C9971" s="4" t="s">
        <v>7</v>
      </c>
      <c r="D9971" s="4" t="s">
        <v>7</v>
      </c>
      <c r="E9971" s="4" t="s">
        <v>11</v>
      </c>
      <c r="F9971" s="4" t="s">
        <v>13</v>
      </c>
    </row>
    <row r="9972" spans="1:11">
      <c r="A9972" t="n">
        <v>94723</v>
      </c>
      <c r="B9972" s="60" t="n">
        <v>107</v>
      </c>
      <c r="C9972" s="7" t="n">
        <v>0</v>
      </c>
      <c r="D9972" s="7" t="n">
        <v>0</v>
      </c>
      <c r="E9972" s="7" t="n">
        <v>0</v>
      </c>
      <c r="F9972" s="7" t="n">
        <v>32</v>
      </c>
    </row>
    <row r="9973" spans="1:11">
      <c r="A9973" t="s">
        <v>4</v>
      </c>
      <c r="B9973" s="4" t="s">
        <v>5</v>
      </c>
      <c r="C9973" s="4" t="s">
        <v>7</v>
      </c>
      <c r="D9973" s="4" t="s">
        <v>11</v>
      </c>
      <c r="E9973" s="4" t="s">
        <v>7</v>
      </c>
      <c r="F9973" s="4" t="s">
        <v>11</v>
      </c>
      <c r="G9973" s="4" t="s">
        <v>7</v>
      </c>
      <c r="H9973" s="4" t="s">
        <v>7</v>
      </c>
      <c r="I9973" s="4" t="s">
        <v>7</v>
      </c>
      <c r="J9973" s="4" t="s">
        <v>11</v>
      </c>
      <c r="K9973" s="4" t="s">
        <v>7</v>
      </c>
      <c r="L9973" s="4" t="s">
        <v>11</v>
      </c>
      <c r="M9973" s="4" t="s">
        <v>7</v>
      </c>
      <c r="N9973" s="4" t="s">
        <v>7</v>
      </c>
      <c r="O9973" s="4" t="s">
        <v>7</v>
      </c>
      <c r="P9973" s="4" t="s">
        <v>7</v>
      </c>
      <c r="Q9973" s="4" t="s">
        <v>11</v>
      </c>
      <c r="R9973" s="4" t="s">
        <v>7</v>
      </c>
      <c r="S9973" s="4" t="s">
        <v>11</v>
      </c>
      <c r="T9973" s="4" t="s">
        <v>7</v>
      </c>
      <c r="U9973" s="4" t="s">
        <v>7</v>
      </c>
      <c r="V9973" s="4" t="s">
        <v>7</v>
      </c>
      <c r="W9973" s="4" t="s">
        <v>7</v>
      </c>
      <c r="X9973" s="4" t="s">
        <v>12</v>
      </c>
    </row>
    <row r="9974" spans="1:11">
      <c r="A9974" t="n">
        <v>94732</v>
      </c>
      <c r="B9974" s="11" t="n">
        <v>5</v>
      </c>
      <c r="C9974" s="7" t="n">
        <v>30</v>
      </c>
      <c r="D9974" s="7" t="n">
        <v>8473</v>
      </c>
      <c r="E9974" s="7" t="n">
        <v>30</v>
      </c>
      <c r="F9974" s="7" t="n">
        <v>8474</v>
      </c>
      <c r="G9974" s="7" t="n">
        <v>8</v>
      </c>
      <c r="H9974" s="7" t="n">
        <v>9</v>
      </c>
      <c r="I9974" s="7" t="n">
        <v>30</v>
      </c>
      <c r="J9974" s="7" t="n">
        <v>8490</v>
      </c>
      <c r="K9974" s="7" t="n">
        <v>30</v>
      </c>
      <c r="L9974" s="7" t="n">
        <v>8491</v>
      </c>
      <c r="M9974" s="7" t="n">
        <v>8</v>
      </c>
      <c r="N9974" s="7" t="n">
        <v>9</v>
      </c>
      <c r="O9974" s="7" t="n">
        <v>11</v>
      </c>
      <c r="P9974" s="7" t="n">
        <v>30</v>
      </c>
      <c r="Q9974" s="7" t="n">
        <v>8512</v>
      </c>
      <c r="R9974" s="7" t="n">
        <v>30</v>
      </c>
      <c r="S9974" s="7" t="n">
        <v>8960</v>
      </c>
      <c r="T9974" s="7" t="n">
        <v>8</v>
      </c>
      <c r="U9974" s="7" t="n">
        <v>9</v>
      </c>
      <c r="V9974" s="7" t="n">
        <v>11</v>
      </c>
      <c r="W9974" s="7" t="n">
        <v>1</v>
      </c>
      <c r="X9974" s="12" t="n">
        <f t="normal" ca="1">A9984</f>
        <v>0</v>
      </c>
    </row>
    <row r="9975" spans="1:11">
      <c r="A9975" t="s">
        <v>4</v>
      </c>
      <c r="B9975" s="4" t="s">
        <v>5</v>
      </c>
      <c r="C9975" s="4" t="s">
        <v>7</v>
      </c>
      <c r="D9975" s="4" t="s">
        <v>7</v>
      </c>
      <c r="E9975" s="4" t="s">
        <v>8</v>
      </c>
      <c r="F9975" s="4" t="s">
        <v>11</v>
      </c>
    </row>
    <row r="9976" spans="1:11">
      <c r="A9976" t="n">
        <v>94764</v>
      </c>
      <c r="B9976" s="60" t="n">
        <v>107</v>
      </c>
      <c r="C9976" s="7" t="n">
        <v>1</v>
      </c>
      <c r="D9976" s="7" t="n">
        <v>0</v>
      </c>
      <c r="E9976" s="7" t="s">
        <v>926</v>
      </c>
      <c r="F9976" s="7" t="n">
        <v>1</v>
      </c>
    </row>
    <row r="9977" spans="1:11">
      <c r="A9977" t="s">
        <v>4</v>
      </c>
      <c r="B9977" s="4" t="s">
        <v>5</v>
      </c>
      <c r="C9977" s="4" t="s">
        <v>7</v>
      </c>
      <c r="D9977" s="4" t="s">
        <v>7</v>
      </c>
      <c r="E9977" s="4" t="s">
        <v>8</v>
      </c>
      <c r="F9977" s="4" t="s">
        <v>11</v>
      </c>
    </row>
    <row r="9978" spans="1:11">
      <c r="A9978" t="n">
        <v>94781</v>
      </c>
      <c r="B9978" s="60" t="n">
        <v>107</v>
      </c>
      <c r="C9978" s="7" t="n">
        <v>1</v>
      </c>
      <c r="D9978" s="7" t="n">
        <v>0</v>
      </c>
      <c r="E9978" s="7" t="s">
        <v>927</v>
      </c>
      <c r="F9978" s="7" t="n">
        <v>3</v>
      </c>
    </row>
    <row r="9979" spans="1:11">
      <c r="A9979" t="s">
        <v>4</v>
      </c>
      <c r="B9979" s="4" t="s">
        <v>5</v>
      </c>
      <c r="C9979" s="4" t="s">
        <v>7</v>
      </c>
      <c r="D9979" s="4" t="s">
        <v>7</v>
      </c>
      <c r="E9979" s="4" t="s">
        <v>8</v>
      </c>
      <c r="F9979" s="4" t="s">
        <v>11</v>
      </c>
    </row>
    <row r="9980" spans="1:11">
      <c r="A9980" t="n">
        <v>94801</v>
      </c>
      <c r="B9980" s="60" t="n">
        <v>107</v>
      </c>
      <c r="C9980" s="7" t="n">
        <v>1</v>
      </c>
      <c r="D9980" s="7" t="n">
        <v>0</v>
      </c>
      <c r="E9980" s="7" t="s">
        <v>928</v>
      </c>
      <c r="F9980" s="7" t="n">
        <v>2</v>
      </c>
    </row>
    <row r="9981" spans="1:11">
      <c r="A9981" t="s">
        <v>4</v>
      </c>
      <c r="B9981" s="4" t="s">
        <v>5</v>
      </c>
      <c r="C9981" s="4" t="s">
        <v>12</v>
      </c>
    </row>
    <row r="9982" spans="1:11">
      <c r="A9982" t="n">
        <v>94813</v>
      </c>
      <c r="B9982" s="19" t="n">
        <v>3</v>
      </c>
      <c r="C9982" s="12" t="n">
        <f t="normal" ca="1">A9988</f>
        <v>0</v>
      </c>
    </row>
    <row r="9983" spans="1:11">
      <c r="A9983" t="s">
        <v>4</v>
      </c>
      <c r="B9983" s="4" t="s">
        <v>5</v>
      </c>
      <c r="C9983" s="4" t="s">
        <v>7</v>
      </c>
      <c r="D9983" s="4" t="s">
        <v>7</v>
      </c>
      <c r="E9983" s="4" t="s">
        <v>8</v>
      </c>
      <c r="F9983" s="4" t="s">
        <v>11</v>
      </c>
    </row>
    <row r="9984" spans="1:11">
      <c r="A9984" t="n">
        <v>94818</v>
      </c>
      <c r="B9984" s="60" t="n">
        <v>107</v>
      </c>
      <c r="C9984" s="7" t="n">
        <v>1</v>
      </c>
      <c r="D9984" s="7" t="n">
        <v>0</v>
      </c>
      <c r="E9984" s="7" t="s">
        <v>929</v>
      </c>
      <c r="F9984" s="7" t="n">
        <v>1</v>
      </c>
    </row>
    <row r="9985" spans="1:24">
      <c r="A9985" t="s">
        <v>4</v>
      </c>
      <c r="B9985" s="4" t="s">
        <v>5</v>
      </c>
      <c r="C9985" s="4" t="s">
        <v>7</v>
      </c>
      <c r="D9985" s="4" t="s">
        <v>7</v>
      </c>
      <c r="E9985" s="4" t="s">
        <v>8</v>
      </c>
      <c r="F9985" s="4" t="s">
        <v>11</v>
      </c>
    </row>
    <row r="9986" spans="1:24">
      <c r="A9986" t="n">
        <v>94841</v>
      </c>
      <c r="B9986" s="60" t="n">
        <v>107</v>
      </c>
      <c r="C9986" s="7" t="n">
        <v>1</v>
      </c>
      <c r="D9986" s="7" t="n">
        <v>0</v>
      </c>
      <c r="E9986" s="7" t="s">
        <v>928</v>
      </c>
      <c r="F9986" s="7" t="n">
        <v>2</v>
      </c>
    </row>
    <row r="9987" spans="1:24">
      <c r="A9987" t="s">
        <v>4</v>
      </c>
      <c r="B9987" s="4" t="s">
        <v>5</v>
      </c>
      <c r="C9987" s="4" t="s">
        <v>7</v>
      </c>
      <c r="D9987" s="4" t="s">
        <v>7</v>
      </c>
      <c r="E9987" s="4" t="s">
        <v>7</v>
      </c>
      <c r="F9987" s="4" t="s">
        <v>11</v>
      </c>
      <c r="G9987" s="4" t="s">
        <v>11</v>
      </c>
      <c r="H9987" s="4" t="s">
        <v>7</v>
      </c>
    </row>
    <row r="9988" spans="1:24">
      <c r="A9988" t="n">
        <v>94853</v>
      </c>
      <c r="B9988" s="60" t="n">
        <v>107</v>
      </c>
      <c r="C9988" s="7" t="n">
        <v>2</v>
      </c>
      <c r="D9988" s="7" t="n">
        <v>0</v>
      </c>
      <c r="E9988" s="7" t="n">
        <v>1</v>
      </c>
      <c r="F9988" s="7" t="n">
        <v>65535</v>
      </c>
      <c r="G9988" s="7" t="n">
        <v>65535</v>
      </c>
      <c r="H9988" s="7" t="n">
        <v>0</v>
      </c>
    </row>
    <row r="9989" spans="1:24">
      <c r="A9989" t="s">
        <v>4</v>
      </c>
      <c r="B9989" s="4" t="s">
        <v>5</v>
      </c>
      <c r="C9989" s="4" t="s">
        <v>7</v>
      </c>
      <c r="D9989" s="4" t="s">
        <v>7</v>
      </c>
      <c r="E9989" s="4" t="s">
        <v>7</v>
      </c>
    </row>
    <row r="9990" spans="1:24">
      <c r="A9990" t="n">
        <v>94862</v>
      </c>
      <c r="B9990" s="60" t="n">
        <v>107</v>
      </c>
      <c r="C9990" s="7" t="n">
        <v>4</v>
      </c>
      <c r="D9990" s="7" t="n">
        <v>0</v>
      </c>
      <c r="E9990" s="7" t="n">
        <v>0</v>
      </c>
    </row>
    <row r="9991" spans="1:24">
      <c r="A9991" t="s">
        <v>4</v>
      </c>
      <c r="B9991" s="4" t="s">
        <v>5</v>
      </c>
      <c r="C9991" s="4" t="s">
        <v>7</v>
      </c>
      <c r="D9991" s="4" t="s">
        <v>7</v>
      </c>
    </row>
    <row r="9992" spans="1:24">
      <c r="A9992" t="n">
        <v>94866</v>
      </c>
      <c r="B9992" s="60" t="n">
        <v>107</v>
      </c>
      <c r="C9992" s="7" t="n">
        <v>3</v>
      </c>
      <c r="D9992" s="7" t="n">
        <v>0</v>
      </c>
    </row>
    <row r="9993" spans="1:24">
      <c r="A9993" t="s">
        <v>4</v>
      </c>
      <c r="B9993" s="4" t="s">
        <v>5</v>
      </c>
      <c r="C9993" s="4" t="s">
        <v>7</v>
      </c>
    </row>
    <row r="9994" spans="1:24">
      <c r="A9994" t="n">
        <v>94869</v>
      </c>
      <c r="B9994" s="58" t="n">
        <v>27</v>
      </c>
      <c r="C9994" s="7" t="n">
        <v>0</v>
      </c>
    </row>
    <row r="9995" spans="1:24">
      <c r="A9995" t="s">
        <v>4</v>
      </c>
      <c r="B9995" s="4" t="s">
        <v>5</v>
      </c>
      <c r="C9995" s="4" t="s">
        <v>7</v>
      </c>
      <c r="D9995" s="4" t="s">
        <v>11</v>
      </c>
      <c r="E9995" s="4" t="s">
        <v>11</v>
      </c>
      <c r="F9995" s="4" t="s">
        <v>11</v>
      </c>
      <c r="G9995" s="4" t="s">
        <v>11</v>
      </c>
      <c r="H9995" s="4" t="s">
        <v>7</v>
      </c>
    </row>
    <row r="9996" spans="1:24">
      <c r="A9996" t="n">
        <v>94871</v>
      </c>
      <c r="B9996" s="56" t="n">
        <v>25</v>
      </c>
      <c r="C9996" s="7" t="n">
        <v>5</v>
      </c>
      <c r="D9996" s="7" t="n">
        <v>65535</v>
      </c>
      <c r="E9996" s="7" t="n">
        <v>65535</v>
      </c>
      <c r="F9996" s="7" t="n">
        <v>65535</v>
      </c>
      <c r="G9996" s="7" t="n">
        <v>65535</v>
      </c>
      <c r="H9996" s="7" t="n">
        <v>0</v>
      </c>
    </row>
    <row r="9997" spans="1:24">
      <c r="A9997" t="s">
        <v>4</v>
      </c>
      <c r="B9997" s="4" t="s">
        <v>5</v>
      </c>
      <c r="C9997" s="4" t="s">
        <v>7</v>
      </c>
      <c r="D9997" s="4" t="s">
        <v>11</v>
      </c>
      <c r="E9997" s="4" t="s">
        <v>13</v>
      </c>
    </row>
    <row r="9998" spans="1:24">
      <c r="A9998" t="n">
        <v>94882</v>
      </c>
      <c r="B9998" s="48" t="n">
        <v>58</v>
      </c>
      <c r="C9998" s="7" t="n">
        <v>100</v>
      </c>
      <c r="D9998" s="7" t="n">
        <v>300</v>
      </c>
      <c r="E9998" s="7" t="n">
        <v>0.300000011920929</v>
      </c>
    </row>
    <row r="9999" spans="1:24">
      <c r="A9999" t="s">
        <v>4</v>
      </c>
      <c r="B9999" s="4" t="s">
        <v>5</v>
      </c>
      <c r="C9999" s="4" t="s">
        <v>7</v>
      </c>
      <c r="D9999" s="4" t="s">
        <v>11</v>
      </c>
    </row>
    <row r="10000" spans="1:24">
      <c r="A10000" t="n">
        <v>94890</v>
      </c>
      <c r="B10000" s="48" t="n">
        <v>58</v>
      </c>
      <c r="C10000" s="7" t="n">
        <v>255</v>
      </c>
      <c r="D10000" s="7" t="n">
        <v>0</v>
      </c>
    </row>
    <row r="10001" spans="1:8">
      <c r="A10001" t="s">
        <v>4</v>
      </c>
      <c r="B10001" s="4" t="s">
        <v>5</v>
      </c>
      <c r="C10001" s="4" t="s">
        <v>7</v>
      </c>
      <c r="D10001" s="4" t="s">
        <v>7</v>
      </c>
      <c r="E10001" s="4" t="s">
        <v>7</v>
      </c>
      <c r="F10001" s="4" t="s">
        <v>14</v>
      </c>
      <c r="G10001" s="4" t="s">
        <v>7</v>
      </c>
      <c r="H10001" s="4" t="s">
        <v>7</v>
      </c>
      <c r="I10001" s="4" t="s">
        <v>12</v>
      </c>
    </row>
    <row r="10002" spans="1:8">
      <c r="A10002" t="n">
        <v>94894</v>
      </c>
      <c r="B10002" s="11" t="n">
        <v>5</v>
      </c>
      <c r="C10002" s="7" t="n">
        <v>35</v>
      </c>
      <c r="D10002" s="7" t="n">
        <v>0</v>
      </c>
      <c r="E10002" s="7" t="n">
        <v>0</v>
      </c>
      <c r="F10002" s="7" t="n">
        <v>1</v>
      </c>
      <c r="G10002" s="7" t="n">
        <v>2</v>
      </c>
      <c r="H10002" s="7" t="n">
        <v>1</v>
      </c>
      <c r="I10002" s="12" t="n">
        <f t="normal" ca="1">A10028</f>
        <v>0</v>
      </c>
    </row>
    <row r="10003" spans="1:8">
      <c r="A10003" t="s">
        <v>4</v>
      </c>
      <c r="B10003" s="4" t="s">
        <v>5</v>
      </c>
      <c r="C10003" s="4" t="s">
        <v>7</v>
      </c>
      <c r="D10003" s="40" t="s">
        <v>168</v>
      </c>
      <c r="E10003" s="4" t="s">
        <v>5</v>
      </c>
      <c r="F10003" s="4" t="s">
        <v>7</v>
      </c>
      <c r="G10003" s="4" t="s">
        <v>11</v>
      </c>
      <c r="H10003" s="40" t="s">
        <v>169</v>
      </c>
      <c r="I10003" s="4" t="s">
        <v>7</v>
      </c>
      <c r="J10003" s="40" t="s">
        <v>168</v>
      </c>
      <c r="K10003" s="4" t="s">
        <v>5</v>
      </c>
      <c r="L10003" s="4" t="s">
        <v>7</v>
      </c>
      <c r="M10003" s="4" t="s">
        <v>11</v>
      </c>
      <c r="N10003" s="40" t="s">
        <v>169</v>
      </c>
      <c r="O10003" s="4" t="s">
        <v>7</v>
      </c>
      <c r="P10003" s="4" t="s">
        <v>7</v>
      </c>
      <c r="Q10003" s="40" t="s">
        <v>168</v>
      </c>
      <c r="R10003" s="4" t="s">
        <v>5</v>
      </c>
      <c r="S10003" s="4" t="s">
        <v>7</v>
      </c>
      <c r="T10003" s="4" t="s">
        <v>11</v>
      </c>
      <c r="U10003" s="40" t="s">
        <v>169</v>
      </c>
      <c r="V10003" s="4" t="s">
        <v>7</v>
      </c>
      <c r="W10003" s="4" t="s">
        <v>7</v>
      </c>
      <c r="X10003" s="40" t="s">
        <v>168</v>
      </c>
      <c r="Y10003" s="4" t="s">
        <v>5</v>
      </c>
      <c r="Z10003" s="4" t="s">
        <v>7</v>
      </c>
      <c r="AA10003" s="4" t="s">
        <v>11</v>
      </c>
      <c r="AB10003" s="40" t="s">
        <v>169</v>
      </c>
      <c r="AC10003" s="4" t="s">
        <v>7</v>
      </c>
      <c r="AD10003" s="4" t="s">
        <v>7</v>
      </c>
      <c r="AE10003" s="40" t="s">
        <v>168</v>
      </c>
      <c r="AF10003" s="4" t="s">
        <v>5</v>
      </c>
      <c r="AG10003" s="4" t="s">
        <v>7</v>
      </c>
      <c r="AH10003" s="4" t="s">
        <v>11</v>
      </c>
      <c r="AI10003" s="40" t="s">
        <v>169</v>
      </c>
      <c r="AJ10003" s="4" t="s">
        <v>7</v>
      </c>
      <c r="AK10003" s="4" t="s">
        <v>7</v>
      </c>
      <c r="AL10003" s="40" t="s">
        <v>168</v>
      </c>
      <c r="AM10003" s="4" t="s">
        <v>5</v>
      </c>
      <c r="AN10003" s="4" t="s">
        <v>7</v>
      </c>
      <c r="AO10003" s="4" t="s">
        <v>11</v>
      </c>
      <c r="AP10003" s="40" t="s">
        <v>169</v>
      </c>
      <c r="AQ10003" s="4" t="s">
        <v>7</v>
      </c>
      <c r="AR10003" s="4" t="s">
        <v>7</v>
      </c>
      <c r="AS10003" s="40" t="s">
        <v>168</v>
      </c>
      <c r="AT10003" s="4" t="s">
        <v>5</v>
      </c>
      <c r="AU10003" s="4" t="s">
        <v>7</v>
      </c>
      <c r="AV10003" s="4" t="s">
        <v>11</v>
      </c>
      <c r="AW10003" s="40" t="s">
        <v>169</v>
      </c>
      <c r="AX10003" s="4" t="s">
        <v>7</v>
      </c>
      <c r="AY10003" s="4" t="s">
        <v>7</v>
      </c>
      <c r="AZ10003" s="40" t="s">
        <v>168</v>
      </c>
      <c r="BA10003" s="4" t="s">
        <v>5</v>
      </c>
      <c r="BB10003" s="4" t="s">
        <v>7</v>
      </c>
      <c r="BC10003" s="4" t="s">
        <v>11</v>
      </c>
      <c r="BD10003" s="40" t="s">
        <v>169</v>
      </c>
      <c r="BE10003" s="4" t="s">
        <v>7</v>
      </c>
      <c r="BF10003" s="4" t="s">
        <v>7</v>
      </c>
      <c r="BG10003" s="40" t="s">
        <v>168</v>
      </c>
      <c r="BH10003" s="4" t="s">
        <v>5</v>
      </c>
      <c r="BI10003" s="4" t="s">
        <v>7</v>
      </c>
      <c r="BJ10003" s="4" t="s">
        <v>11</v>
      </c>
      <c r="BK10003" s="40" t="s">
        <v>169</v>
      </c>
      <c r="BL10003" s="4" t="s">
        <v>7</v>
      </c>
      <c r="BM10003" s="4" t="s">
        <v>7</v>
      </c>
      <c r="BN10003" s="40" t="s">
        <v>168</v>
      </c>
      <c r="BO10003" s="4" t="s">
        <v>5</v>
      </c>
      <c r="BP10003" s="4" t="s">
        <v>7</v>
      </c>
      <c r="BQ10003" s="4" t="s">
        <v>11</v>
      </c>
      <c r="BR10003" s="40" t="s">
        <v>169</v>
      </c>
      <c r="BS10003" s="4" t="s">
        <v>7</v>
      </c>
      <c r="BT10003" s="4" t="s">
        <v>7</v>
      </c>
      <c r="BU10003" s="4" t="s">
        <v>12</v>
      </c>
    </row>
    <row r="10004" spans="1:8">
      <c r="A10004" t="n">
        <v>94908</v>
      </c>
      <c r="B10004" s="11" t="n">
        <v>5</v>
      </c>
      <c r="C10004" s="7" t="n">
        <v>28</v>
      </c>
      <c r="D10004" s="40" t="s">
        <v>3</v>
      </c>
      <c r="E10004" s="41" t="n">
        <v>64</v>
      </c>
      <c r="F10004" s="7" t="n">
        <v>5</v>
      </c>
      <c r="G10004" s="7" t="n">
        <v>1</v>
      </c>
      <c r="H10004" s="40" t="s">
        <v>3</v>
      </c>
      <c r="I10004" s="7" t="n">
        <v>28</v>
      </c>
      <c r="J10004" s="40" t="s">
        <v>3</v>
      </c>
      <c r="K10004" s="41" t="n">
        <v>64</v>
      </c>
      <c r="L10004" s="7" t="n">
        <v>5</v>
      </c>
      <c r="M10004" s="7" t="n">
        <v>3</v>
      </c>
      <c r="N10004" s="40" t="s">
        <v>3</v>
      </c>
      <c r="O10004" s="7" t="n">
        <v>11</v>
      </c>
      <c r="P10004" s="7" t="n">
        <v>28</v>
      </c>
      <c r="Q10004" s="40" t="s">
        <v>3</v>
      </c>
      <c r="R10004" s="41" t="n">
        <v>64</v>
      </c>
      <c r="S10004" s="7" t="n">
        <v>5</v>
      </c>
      <c r="T10004" s="7" t="n">
        <v>5</v>
      </c>
      <c r="U10004" s="40" t="s">
        <v>3</v>
      </c>
      <c r="V10004" s="7" t="n">
        <v>11</v>
      </c>
      <c r="W10004" s="7" t="n">
        <v>28</v>
      </c>
      <c r="X10004" s="40" t="s">
        <v>3</v>
      </c>
      <c r="Y10004" s="41" t="n">
        <v>64</v>
      </c>
      <c r="Z10004" s="7" t="n">
        <v>5</v>
      </c>
      <c r="AA10004" s="7" t="n">
        <v>7</v>
      </c>
      <c r="AB10004" s="40" t="s">
        <v>3</v>
      </c>
      <c r="AC10004" s="7" t="n">
        <v>11</v>
      </c>
      <c r="AD10004" s="7" t="n">
        <v>28</v>
      </c>
      <c r="AE10004" s="40" t="s">
        <v>3</v>
      </c>
      <c r="AF10004" s="41" t="n">
        <v>64</v>
      </c>
      <c r="AG10004" s="7" t="n">
        <v>5</v>
      </c>
      <c r="AH10004" s="7" t="n">
        <v>9</v>
      </c>
      <c r="AI10004" s="40" t="s">
        <v>3</v>
      </c>
      <c r="AJ10004" s="7" t="n">
        <v>11</v>
      </c>
      <c r="AK10004" s="7" t="n">
        <v>28</v>
      </c>
      <c r="AL10004" s="40" t="s">
        <v>3</v>
      </c>
      <c r="AM10004" s="41" t="n">
        <v>64</v>
      </c>
      <c r="AN10004" s="7" t="n">
        <v>5</v>
      </c>
      <c r="AO10004" s="7" t="n">
        <v>11</v>
      </c>
      <c r="AP10004" s="40" t="s">
        <v>3</v>
      </c>
      <c r="AQ10004" s="7" t="n">
        <v>11</v>
      </c>
      <c r="AR10004" s="7" t="n">
        <v>28</v>
      </c>
      <c r="AS10004" s="40" t="s">
        <v>3</v>
      </c>
      <c r="AT10004" s="41" t="n">
        <v>64</v>
      </c>
      <c r="AU10004" s="7" t="n">
        <v>5</v>
      </c>
      <c r="AV10004" s="7" t="n">
        <v>17</v>
      </c>
      <c r="AW10004" s="40" t="s">
        <v>3</v>
      </c>
      <c r="AX10004" s="7" t="n">
        <v>11</v>
      </c>
      <c r="AY10004" s="7" t="n">
        <v>28</v>
      </c>
      <c r="AZ10004" s="40" t="s">
        <v>3</v>
      </c>
      <c r="BA10004" s="41" t="n">
        <v>64</v>
      </c>
      <c r="BB10004" s="7" t="n">
        <v>5</v>
      </c>
      <c r="BC10004" s="7" t="n">
        <v>18</v>
      </c>
      <c r="BD10004" s="40" t="s">
        <v>3</v>
      </c>
      <c r="BE10004" s="7" t="n">
        <v>11</v>
      </c>
      <c r="BF10004" s="7" t="n">
        <v>28</v>
      </c>
      <c r="BG10004" s="40" t="s">
        <v>3</v>
      </c>
      <c r="BH10004" s="41" t="n">
        <v>64</v>
      </c>
      <c r="BI10004" s="7" t="n">
        <v>5</v>
      </c>
      <c r="BJ10004" s="7" t="n">
        <v>14</v>
      </c>
      <c r="BK10004" s="40" t="s">
        <v>3</v>
      </c>
      <c r="BL10004" s="7" t="n">
        <v>11</v>
      </c>
      <c r="BM10004" s="7" t="n">
        <v>28</v>
      </c>
      <c r="BN10004" s="40" t="s">
        <v>3</v>
      </c>
      <c r="BO10004" s="41" t="n">
        <v>64</v>
      </c>
      <c r="BP10004" s="7" t="n">
        <v>5</v>
      </c>
      <c r="BQ10004" s="7" t="n">
        <v>15</v>
      </c>
      <c r="BR10004" s="40" t="s">
        <v>3</v>
      </c>
      <c r="BS10004" s="7" t="n">
        <v>11</v>
      </c>
      <c r="BT10004" s="7" t="n">
        <v>1</v>
      </c>
      <c r="BU10004" s="12" t="n">
        <f t="normal" ca="1">A10012</f>
        <v>0</v>
      </c>
    </row>
    <row r="10005" spans="1:8">
      <c r="A10005" t="s">
        <v>4</v>
      </c>
      <c r="B10005" s="4" t="s">
        <v>5</v>
      </c>
      <c r="C10005" s="4" t="s">
        <v>7</v>
      </c>
      <c r="D10005" s="4" t="s">
        <v>11</v>
      </c>
      <c r="E10005" s="4" t="s">
        <v>13</v>
      </c>
    </row>
    <row r="10006" spans="1:8">
      <c r="A10006" t="n">
        <v>94973</v>
      </c>
      <c r="B10006" s="48" t="n">
        <v>58</v>
      </c>
      <c r="C10006" s="7" t="n">
        <v>0</v>
      </c>
      <c r="D10006" s="7" t="n">
        <v>1000</v>
      </c>
      <c r="E10006" s="7" t="n">
        <v>1</v>
      </c>
    </row>
    <row r="10007" spans="1:8">
      <c r="A10007" t="s">
        <v>4</v>
      </c>
      <c r="B10007" s="4" t="s">
        <v>5</v>
      </c>
      <c r="C10007" s="4" t="s">
        <v>7</v>
      </c>
      <c r="D10007" s="4" t="s">
        <v>11</v>
      </c>
    </row>
    <row r="10008" spans="1:8">
      <c r="A10008" t="n">
        <v>94981</v>
      </c>
      <c r="B10008" s="48" t="n">
        <v>58</v>
      </c>
      <c r="C10008" s="7" t="n">
        <v>255</v>
      </c>
      <c r="D10008" s="7" t="n">
        <v>0</v>
      </c>
    </row>
    <row r="10009" spans="1:8">
      <c r="A10009" t="s">
        <v>4</v>
      </c>
      <c r="B10009" s="4" t="s">
        <v>5</v>
      </c>
      <c r="C10009" s="4" t="s">
        <v>12</v>
      </c>
    </row>
    <row r="10010" spans="1:8">
      <c r="A10010" t="n">
        <v>94985</v>
      </c>
      <c r="B10010" s="19" t="n">
        <v>3</v>
      </c>
      <c r="C10010" s="12" t="n">
        <f t="normal" ca="1">A10026</f>
        <v>0</v>
      </c>
    </row>
    <row r="10011" spans="1:8">
      <c r="A10011" t="s">
        <v>4</v>
      </c>
      <c r="B10011" s="4" t="s">
        <v>5</v>
      </c>
      <c r="C10011" s="4" t="s">
        <v>7</v>
      </c>
      <c r="D10011" s="4" t="s">
        <v>7</v>
      </c>
      <c r="E10011" s="4" t="s">
        <v>14</v>
      </c>
      <c r="F10011" s="4" t="s">
        <v>7</v>
      </c>
      <c r="G10011" s="4" t="s">
        <v>7</v>
      </c>
    </row>
    <row r="10012" spans="1:8">
      <c r="A10012" t="n">
        <v>94990</v>
      </c>
      <c r="B10012" s="59" t="n">
        <v>18</v>
      </c>
      <c r="C10012" s="7" t="n">
        <v>0</v>
      </c>
      <c r="D10012" s="7" t="n">
        <v>0</v>
      </c>
      <c r="E10012" s="7" t="n">
        <v>2</v>
      </c>
      <c r="F10012" s="7" t="n">
        <v>19</v>
      </c>
      <c r="G10012" s="7" t="n">
        <v>1</v>
      </c>
    </row>
    <row r="10013" spans="1:8">
      <c r="A10013" t="s">
        <v>4</v>
      </c>
      <c r="B10013" s="4" t="s">
        <v>5</v>
      </c>
      <c r="C10013" s="4" t="s">
        <v>7</v>
      </c>
      <c r="D10013" s="4" t="s">
        <v>11</v>
      </c>
      <c r="E10013" s="4" t="s">
        <v>11</v>
      </c>
      <c r="F10013" s="4" t="s">
        <v>7</v>
      </c>
    </row>
    <row r="10014" spans="1:8">
      <c r="A10014" t="n">
        <v>94999</v>
      </c>
      <c r="B10014" s="56" t="n">
        <v>25</v>
      </c>
      <c r="C10014" s="7" t="n">
        <v>1</v>
      </c>
      <c r="D10014" s="7" t="n">
        <v>65535</v>
      </c>
      <c r="E10014" s="7" t="n">
        <v>420</v>
      </c>
      <c r="F10014" s="7" t="n">
        <v>5</v>
      </c>
    </row>
    <row r="10015" spans="1:8">
      <c r="A10015" t="s">
        <v>4</v>
      </c>
      <c r="B10015" s="4" t="s">
        <v>5</v>
      </c>
      <c r="C10015" s="4" t="s">
        <v>7</v>
      </c>
      <c r="D10015" s="4" t="s">
        <v>11</v>
      </c>
      <c r="E10015" s="4" t="s">
        <v>8</v>
      </c>
    </row>
    <row r="10016" spans="1:8">
      <c r="A10016" t="n">
        <v>95006</v>
      </c>
      <c r="B10016" s="26" t="n">
        <v>51</v>
      </c>
      <c r="C10016" s="7" t="n">
        <v>4</v>
      </c>
      <c r="D10016" s="7" t="n">
        <v>0</v>
      </c>
      <c r="E10016" s="7" t="s">
        <v>50</v>
      </c>
    </row>
    <row r="10017" spans="1:73">
      <c r="A10017" t="s">
        <v>4</v>
      </c>
      <c r="B10017" s="4" t="s">
        <v>5</v>
      </c>
      <c r="C10017" s="4" t="s">
        <v>11</v>
      </c>
    </row>
    <row r="10018" spans="1:73">
      <c r="A10018" t="n">
        <v>95019</v>
      </c>
      <c r="B10018" s="29" t="n">
        <v>16</v>
      </c>
      <c r="C10018" s="7" t="n">
        <v>0</v>
      </c>
    </row>
    <row r="10019" spans="1:73">
      <c r="A10019" t="s">
        <v>4</v>
      </c>
      <c r="B10019" s="4" t="s">
        <v>5</v>
      </c>
      <c r="C10019" s="4" t="s">
        <v>11</v>
      </c>
      <c r="D10019" s="4" t="s">
        <v>51</v>
      </c>
      <c r="E10019" s="4" t="s">
        <v>7</v>
      </c>
      <c r="F10019" s="4" t="s">
        <v>7</v>
      </c>
      <c r="G10019" s="4" t="s">
        <v>51</v>
      </c>
      <c r="H10019" s="4" t="s">
        <v>7</v>
      </c>
      <c r="I10019" s="4" t="s">
        <v>7</v>
      </c>
    </row>
    <row r="10020" spans="1:73">
      <c r="A10020" t="n">
        <v>95022</v>
      </c>
      <c r="B10020" s="31" t="n">
        <v>26</v>
      </c>
      <c r="C10020" s="7" t="n">
        <v>0</v>
      </c>
      <c r="D10020" s="7" t="s">
        <v>935</v>
      </c>
      <c r="E10020" s="7" t="n">
        <v>2</v>
      </c>
      <c r="F10020" s="7" t="n">
        <v>3</v>
      </c>
      <c r="G10020" s="7" t="s">
        <v>936</v>
      </c>
      <c r="H10020" s="7" t="n">
        <v>2</v>
      </c>
      <c r="I10020" s="7" t="n">
        <v>0</v>
      </c>
    </row>
    <row r="10021" spans="1:73">
      <c r="A10021" t="s">
        <v>4</v>
      </c>
      <c r="B10021" s="4" t="s">
        <v>5</v>
      </c>
    </row>
    <row r="10022" spans="1:73">
      <c r="A10022" t="n">
        <v>95158</v>
      </c>
      <c r="B10022" s="32" t="n">
        <v>28</v>
      </c>
    </row>
    <row r="10023" spans="1:73">
      <c r="A10023" t="s">
        <v>4</v>
      </c>
      <c r="B10023" s="4" t="s">
        <v>5</v>
      </c>
      <c r="C10023" s="4" t="s">
        <v>7</v>
      </c>
      <c r="D10023" s="4" t="s">
        <v>8</v>
      </c>
    </row>
    <row r="10024" spans="1:73">
      <c r="A10024" t="n">
        <v>95159</v>
      </c>
      <c r="B10024" s="6" t="n">
        <v>2</v>
      </c>
      <c r="C10024" s="7" t="n">
        <v>10</v>
      </c>
      <c r="D10024" s="7" t="s">
        <v>139</v>
      </c>
    </row>
    <row r="10025" spans="1:73">
      <c r="A10025" t="s">
        <v>4</v>
      </c>
      <c r="B10025" s="4" t="s">
        <v>5</v>
      </c>
      <c r="C10025" s="4" t="s">
        <v>12</v>
      </c>
    </row>
    <row r="10026" spans="1:73">
      <c r="A10026" t="n">
        <v>95182</v>
      </c>
      <c r="B10026" s="19" t="n">
        <v>3</v>
      </c>
      <c r="C10026" s="12" t="n">
        <f t="normal" ca="1">A10036</f>
        <v>0</v>
      </c>
    </row>
    <row r="10027" spans="1:73">
      <c r="A10027" t="s">
        <v>4</v>
      </c>
      <c r="B10027" s="4" t="s">
        <v>5</v>
      </c>
      <c r="C10027" s="4" t="s">
        <v>7</v>
      </c>
      <c r="D10027" s="4" t="s">
        <v>7</v>
      </c>
      <c r="E10027" s="4" t="s">
        <v>7</v>
      </c>
      <c r="F10027" s="4" t="s">
        <v>14</v>
      </c>
      <c r="G10027" s="4" t="s">
        <v>7</v>
      </c>
      <c r="H10027" s="4" t="s">
        <v>7</v>
      </c>
      <c r="I10027" s="4" t="s">
        <v>12</v>
      </c>
    </row>
    <row r="10028" spans="1:73">
      <c r="A10028" t="n">
        <v>95187</v>
      </c>
      <c r="B10028" s="11" t="n">
        <v>5</v>
      </c>
      <c r="C10028" s="7" t="n">
        <v>35</v>
      </c>
      <c r="D10028" s="7" t="n">
        <v>0</v>
      </c>
      <c r="E10028" s="7" t="n">
        <v>0</v>
      </c>
      <c r="F10028" s="7" t="n">
        <v>3</v>
      </c>
      <c r="G10028" s="7" t="n">
        <v>2</v>
      </c>
      <c r="H10028" s="7" t="n">
        <v>1</v>
      </c>
      <c r="I10028" s="12" t="n">
        <f t="normal" ca="1">A10036</f>
        <v>0</v>
      </c>
    </row>
    <row r="10029" spans="1:73">
      <c r="A10029" t="s">
        <v>4</v>
      </c>
      <c r="B10029" s="4" t="s">
        <v>5</v>
      </c>
      <c r="C10029" s="4" t="s">
        <v>7</v>
      </c>
      <c r="D10029" s="4" t="s">
        <v>11</v>
      </c>
      <c r="E10029" s="4" t="s">
        <v>13</v>
      </c>
    </row>
    <row r="10030" spans="1:73">
      <c r="A10030" t="n">
        <v>95201</v>
      </c>
      <c r="B10030" s="48" t="n">
        <v>58</v>
      </c>
      <c r="C10030" s="7" t="n">
        <v>0</v>
      </c>
      <c r="D10030" s="7" t="n">
        <v>1000</v>
      </c>
      <c r="E10030" s="7" t="n">
        <v>1</v>
      </c>
    </row>
    <row r="10031" spans="1:73">
      <c r="A10031" t="s">
        <v>4</v>
      </c>
      <c r="B10031" s="4" t="s">
        <v>5</v>
      </c>
      <c r="C10031" s="4" t="s">
        <v>7</v>
      </c>
      <c r="D10031" s="4" t="s">
        <v>11</v>
      </c>
    </row>
    <row r="10032" spans="1:73">
      <c r="A10032" t="n">
        <v>95209</v>
      </c>
      <c r="B10032" s="48" t="n">
        <v>58</v>
      </c>
      <c r="C10032" s="7" t="n">
        <v>255</v>
      </c>
      <c r="D10032" s="7" t="n">
        <v>0</v>
      </c>
    </row>
    <row r="10033" spans="1:9">
      <c r="A10033" t="s">
        <v>4</v>
      </c>
      <c r="B10033" s="4" t="s">
        <v>5</v>
      </c>
      <c r="C10033" s="4" t="s">
        <v>12</v>
      </c>
    </row>
    <row r="10034" spans="1:9">
      <c r="A10034" t="n">
        <v>95213</v>
      </c>
      <c r="B10034" s="19" t="n">
        <v>3</v>
      </c>
      <c r="C10034" s="12" t="n">
        <f t="normal" ca="1">A10036</f>
        <v>0</v>
      </c>
    </row>
    <row r="10035" spans="1:9">
      <c r="A10035" t="s">
        <v>4</v>
      </c>
      <c r="B10035" s="4" t="s">
        <v>5</v>
      </c>
      <c r="C10035" s="4" t="s">
        <v>7</v>
      </c>
      <c r="D10035" s="4" t="s">
        <v>7</v>
      </c>
      <c r="E10035" s="4" t="s">
        <v>7</v>
      </c>
      <c r="F10035" s="4" t="s">
        <v>14</v>
      </c>
      <c r="G10035" s="4" t="s">
        <v>7</v>
      </c>
      <c r="H10035" s="4" t="s">
        <v>7</v>
      </c>
      <c r="I10035" s="4" t="s">
        <v>7</v>
      </c>
      <c r="J10035" s="4" t="s">
        <v>7</v>
      </c>
      <c r="K10035" s="4" t="s">
        <v>14</v>
      </c>
      <c r="L10035" s="4" t="s">
        <v>7</v>
      </c>
      <c r="M10035" s="4" t="s">
        <v>7</v>
      </c>
      <c r="N10035" s="4" t="s">
        <v>7</v>
      </c>
      <c r="O10035" s="4" t="s">
        <v>12</v>
      </c>
    </row>
    <row r="10036" spans="1:9">
      <c r="A10036" t="n">
        <v>95218</v>
      </c>
      <c r="B10036" s="11" t="n">
        <v>5</v>
      </c>
      <c r="C10036" s="7" t="n">
        <v>35</v>
      </c>
      <c r="D10036" s="7" t="n">
        <v>0</v>
      </c>
      <c r="E10036" s="7" t="n">
        <v>0</v>
      </c>
      <c r="F10036" s="7" t="n">
        <v>1</v>
      </c>
      <c r="G10036" s="7" t="n">
        <v>2</v>
      </c>
      <c r="H10036" s="7" t="n">
        <v>35</v>
      </c>
      <c r="I10036" s="7" t="n">
        <v>0</v>
      </c>
      <c r="J10036" s="7" t="n">
        <v>0</v>
      </c>
      <c r="K10036" s="7" t="n">
        <v>3</v>
      </c>
      <c r="L10036" s="7" t="n">
        <v>2</v>
      </c>
      <c r="M10036" s="7" t="n">
        <v>11</v>
      </c>
      <c r="N10036" s="7" t="n">
        <v>1</v>
      </c>
      <c r="O10036" s="12" t="n">
        <f t="normal" ca="1">A10054</f>
        <v>0</v>
      </c>
    </row>
    <row r="10037" spans="1:9">
      <c r="A10037" t="s">
        <v>4</v>
      </c>
      <c r="B10037" s="4" t="s">
        <v>5</v>
      </c>
      <c r="C10037" s="4" t="s">
        <v>7</v>
      </c>
      <c r="D10037" s="4" t="s">
        <v>7</v>
      </c>
      <c r="E10037" s="4" t="s">
        <v>7</v>
      </c>
      <c r="F10037" s="4" t="s">
        <v>14</v>
      </c>
      <c r="G10037" s="4" t="s">
        <v>7</v>
      </c>
      <c r="H10037" s="4" t="s">
        <v>7</v>
      </c>
      <c r="I10037" s="4" t="s">
        <v>12</v>
      </c>
    </row>
    <row r="10038" spans="1:9">
      <c r="A10038" t="n">
        <v>95241</v>
      </c>
      <c r="B10038" s="11" t="n">
        <v>5</v>
      </c>
      <c r="C10038" s="7" t="n">
        <v>35</v>
      </c>
      <c r="D10038" s="7" t="n">
        <v>0</v>
      </c>
      <c r="E10038" s="7" t="n">
        <v>0</v>
      </c>
      <c r="F10038" s="7" t="n">
        <v>3</v>
      </c>
      <c r="G10038" s="7" t="n">
        <v>2</v>
      </c>
      <c r="H10038" s="7" t="n">
        <v>1</v>
      </c>
      <c r="I10038" s="12" t="n">
        <f t="normal" ca="1">A10044</f>
        <v>0</v>
      </c>
    </row>
    <row r="10039" spans="1:9">
      <c r="A10039" t="s">
        <v>4</v>
      </c>
      <c r="B10039" s="4" t="s">
        <v>5</v>
      </c>
      <c r="C10039" s="4" t="s">
        <v>11</v>
      </c>
    </row>
    <row r="10040" spans="1:9">
      <c r="A10040" t="n">
        <v>95255</v>
      </c>
      <c r="B10040" s="33" t="n">
        <v>12</v>
      </c>
      <c r="C10040" s="7" t="n">
        <v>8385</v>
      </c>
    </row>
    <row r="10041" spans="1:9">
      <c r="A10041" t="s">
        <v>4</v>
      </c>
      <c r="B10041" s="4" t="s">
        <v>5</v>
      </c>
      <c r="C10041" s="4" t="s">
        <v>12</v>
      </c>
    </row>
    <row r="10042" spans="1:9">
      <c r="A10042" t="n">
        <v>95258</v>
      </c>
      <c r="B10042" s="19" t="n">
        <v>3</v>
      </c>
      <c r="C10042" s="12" t="n">
        <f t="normal" ca="1">A10046</f>
        <v>0</v>
      </c>
    </row>
    <row r="10043" spans="1:9">
      <c r="A10043" t="s">
        <v>4</v>
      </c>
      <c r="B10043" s="4" t="s">
        <v>5</v>
      </c>
      <c r="C10043" s="4" t="s">
        <v>11</v>
      </c>
    </row>
    <row r="10044" spans="1:9">
      <c r="A10044" t="n">
        <v>95263</v>
      </c>
      <c r="B10044" s="13" t="n">
        <v>13</v>
      </c>
      <c r="C10044" s="7" t="n">
        <v>8385</v>
      </c>
    </row>
    <row r="10045" spans="1:9">
      <c r="A10045" t="s">
        <v>4</v>
      </c>
      <c r="B10045" s="4" t="s">
        <v>5</v>
      </c>
      <c r="C10045" s="4" t="s">
        <v>11</v>
      </c>
    </row>
    <row r="10046" spans="1:9">
      <c r="A10046" t="n">
        <v>95266</v>
      </c>
      <c r="B10046" s="33" t="n">
        <v>12</v>
      </c>
      <c r="C10046" s="7" t="n">
        <v>8384</v>
      </c>
    </row>
    <row r="10047" spans="1:9">
      <c r="A10047" t="s">
        <v>4</v>
      </c>
      <c r="B10047" s="4" t="s">
        <v>5</v>
      </c>
      <c r="C10047" s="4" t="s">
        <v>11</v>
      </c>
    </row>
    <row r="10048" spans="1:9">
      <c r="A10048" t="n">
        <v>95269</v>
      </c>
      <c r="B10048" s="33" t="n">
        <v>12</v>
      </c>
      <c r="C10048" s="7" t="n">
        <v>6753</v>
      </c>
    </row>
    <row r="10049" spans="1:15">
      <c r="A10049" t="s">
        <v>4</v>
      </c>
      <c r="B10049" s="4" t="s">
        <v>5</v>
      </c>
      <c r="C10049" s="4" t="s">
        <v>8</v>
      </c>
      <c r="D10049" s="4" t="s">
        <v>8</v>
      </c>
      <c r="E10049" s="4" t="s">
        <v>7</v>
      </c>
    </row>
    <row r="10050" spans="1:15">
      <c r="A10050" t="n">
        <v>95272</v>
      </c>
      <c r="B10050" s="85" t="n">
        <v>30</v>
      </c>
      <c r="C10050" s="7" t="s">
        <v>930</v>
      </c>
      <c r="D10050" s="7" t="s">
        <v>22</v>
      </c>
      <c r="E10050" s="7" t="n">
        <v>0</v>
      </c>
    </row>
    <row r="10051" spans="1:15">
      <c r="A10051" t="s">
        <v>4</v>
      </c>
      <c r="B10051" s="4" t="s">
        <v>5</v>
      </c>
      <c r="C10051" s="4" t="s">
        <v>12</v>
      </c>
    </row>
    <row r="10052" spans="1:15">
      <c r="A10052" t="n">
        <v>95281</v>
      </c>
      <c r="B10052" s="19" t="n">
        <v>3</v>
      </c>
      <c r="C10052" s="12" t="n">
        <f t="normal" ca="1">A10064</f>
        <v>0</v>
      </c>
    </row>
    <row r="10053" spans="1:15">
      <c r="A10053" t="s">
        <v>4</v>
      </c>
      <c r="B10053" s="4" t="s">
        <v>5</v>
      </c>
      <c r="C10053" s="4" t="s">
        <v>7</v>
      </c>
      <c r="D10053" s="4" t="s">
        <v>11</v>
      </c>
      <c r="E10053" s="4" t="s">
        <v>13</v>
      </c>
    </row>
    <row r="10054" spans="1:15">
      <c r="A10054" t="n">
        <v>95286</v>
      </c>
      <c r="B10054" s="48" t="n">
        <v>58</v>
      </c>
      <c r="C10054" s="7" t="n">
        <v>101</v>
      </c>
      <c r="D10054" s="7" t="n">
        <v>500</v>
      </c>
      <c r="E10054" s="7" t="n">
        <v>1</v>
      </c>
    </row>
    <row r="10055" spans="1:15">
      <c r="A10055" t="s">
        <v>4</v>
      </c>
      <c r="B10055" s="4" t="s">
        <v>5</v>
      </c>
      <c r="C10055" s="4" t="s">
        <v>7</v>
      </c>
      <c r="D10055" s="4" t="s">
        <v>11</v>
      </c>
    </row>
    <row r="10056" spans="1:15">
      <c r="A10056" t="n">
        <v>95294</v>
      </c>
      <c r="B10056" s="48" t="n">
        <v>58</v>
      </c>
      <c r="C10056" s="7" t="n">
        <v>254</v>
      </c>
      <c r="D10056" s="7" t="n">
        <v>0</v>
      </c>
    </row>
    <row r="10057" spans="1:15">
      <c r="A10057" t="s">
        <v>4</v>
      </c>
      <c r="B10057" s="4" t="s">
        <v>5</v>
      </c>
      <c r="C10057" s="4" t="s">
        <v>7</v>
      </c>
      <c r="D10057" s="4" t="s">
        <v>7</v>
      </c>
      <c r="E10057" s="4" t="s">
        <v>11</v>
      </c>
    </row>
    <row r="10058" spans="1:15">
      <c r="A10058" t="n">
        <v>95298</v>
      </c>
      <c r="B10058" s="53" t="n">
        <v>45</v>
      </c>
      <c r="C10058" s="7" t="n">
        <v>8</v>
      </c>
      <c r="D10058" s="7" t="n">
        <v>1</v>
      </c>
      <c r="E10058" s="7" t="n">
        <v>0</v>
      </c>
    </row>
    <row r="10059" spans="1:15">
      <c r="A10059" t="s">
        <v>4</v>
      </c>
      <c r="B10059" s="4" t="s">
        <v>5</v>
      </c>
      <c r="C10059" s="4" t="s">
        <v>11</v>
      </c>
      <c r="D10059" s="4" t="s">
        <v>13</v>
      </c>
      <c r="E10059" s="4" t="s">
        <v>13</v>
      </c>
      <c r="F10059" s="4" t="s">
        <v>13</v>
      </c>
      <c r="G10059" s="4" t="s">
        <v>13</v>
      </c>
    </row>
    <row r="10060" spans="1:15">
      <c r="A10060" t="n">
        <v>95303</v>
      </c>
      <c r="B10060" s="22" t="n">
        <v>46</v>
      </c>
      <c r="C10060" s="7" t="n">
        <v>61456</v>
      </c>
      <c r="D10060" s="7" t="n">
        <v>17.7700004577637</v>
      </c>
      <c r="E10060" s="7" t="n">
        <v>0</v>
      </c>
      <c r="F10060" s="7" t="n">
        <v>-5.34999990463257</v>
      </c>
      <c r="G10060" s="7" t="n">
        <v>0</v>
      </c>
    </row>
    <row r="10061" spans="1:15">
      <c r="A10061" t="s">
        <v>4</v>
      </c>
      <c r="B10061" s="4" t="s">
        <v>5</v>
      </c>
      <c r="C10061" s="4" t="s">
        <v>7</v>
      </c>
    </row>
    <row r="10062" spans="1:15">
      <c r="A10062" t="n">
        <v>95322</v>
      </c>
      <c r="B10062" s="35" t="n">
        <v>23</v>
      </c>
      <c r="C10062" s="7" t="n">
        <v>0</v>
      </c>
    </row>
    <row r="10063" spans="1:15">
      <c r="A10063" t="s">
        <v>4</v>
      </c>
      <c r="B10063" s="4" t="s">
        <v>5</v>
      </c>
    </row>
    <row r="10064" spans="1:15">
      <c r="A10064" t="n">
        <v>95324</v>
      </c>
      <c r="B10064" s="5" t="n">
        <v>1</v>
      </c>
    </row>
    <row r="10065" spans="1:7" s="3" customFormat="1" customHeight="0">
      <c r="A10065" s="3" t="s">
        <v>2</v>
      </c>
      <c r="B10065" s="3" t="s">
        <v>938</v>
      </c>
    </row>
    <row r="10066" spans="1:7">
      <c r="A10066" t="s">
        <v>4</v>
      </c>
      <c r="B10066" s="4" t="s">
        <v>5</v>
      </c>
      <c r="C10066" s="4" t="s">
        <v>7</v>
      </c>
      <c r="D10066" s="4" t="s">
        <v>11</v>
      </c>
    </row>
    <row r="10067" spans="1:7">
      <c r="A10067" t="n">
        <v>95328</v>
      </c>
      <c r="B10067" s="30" t="n">
        <v>22</v>
      </c>
      <c r="C10067" s="7" t="n">
        <v>0</v>
      </c>
      <c r="D10067" s="7" t="n">
        <v>0</v>
      </c>
    </row>
    <row r="10068" spans="1:7">
      <c r="A10068" t="s">
        <v>4</v>
      </c>
      <c r="B10068" s="4" t="s">
        <v>5</v>
      </c>
      <c r="C10068" s="4" t="s">
        <v>7</v>
      </c>
      <c r="D10068" s="4" t="s">
        <v>11</v>
      </c>
      <c r="E10068" s="4" t="s">
        <v>13</v>
      </c>
    </row>
    <row r="10069" spans="1:7">
      <c r="A10069" t="n">
        <v>95332</v>
      </c>
      <c r="B10069" s="48" t="n">
        <v>58</v>
      </c>
      <c r="C10069" s="7" t="n">
        <v>101</v>
      </c>
      <c r="D10069" s="7" t="n">
        <v>500</v>
      </c>
      <c r="E10069" s="7" t="n">
        <v>1</v>
      </c>
    </row>
    <row r="10070" spans="1:7">
      <c r="A10070" t="s">
        <v>4</v>
      </c>
      <c r="B10070" s="4" t="s">
        <v>5</v>
      </c>
      <c r="C10070" s="4" t="s">
        <v>7</v>
      </c>
      <c r="D10070" s="4" t="s">
        <v>11</v>
      </c>
    </row>
    <row r="10071" spans="1:7">
      <c r="A10071" t="n">
        <v>95340</v>
      </c>
      <c r="B10071" s="48" t="n">
        <v>58</v>
      </c>
      <c r="C10071" s="7" t="n">
        <v>254</v>
      </c>
      <c r="D10071" s="7" t="n">
        <v>0</v>
      </c>
    </row>
    <row r="10072" spans="1:7">
      <c r="A10072" t="s">
        <v>4</v>
      </c>
      <c r="B10072" s="4" t="s">
        <v>5</v>
      </c>
      <c r="C10072" s="4" t="s">
        <v>7</v>
      </c>
    </row>
    <row r="10073" spans="1:7">
      <c r="A10073" t="n">
        <v>95344</v>
      </c>
      <c r="B10073" s="41" t="n">
        <v>64</v>
      </c>
      <c r="C10073" s="7" t="n">
        <v>7</v>
      </c>
    </row>
    <row r="10074" spans="1:7">
      <c r="A10074" t="s">
        <v>4</v>
      </c>
      <c r="B10074" s="4" t="s">
        <v>5</v>
      </c>
      <c r="C10074" s="4" t="s">
        <v>7</v>
      </c>
      <c r="D10074" s="4" t="s">
        <v>7</v>
      </c>
      <c r="E10074" s="4" t="s">
        <v>13</v>
      </c>
      <c r="F10074" s="4" t="s">
        <v>13</v>
      </c>
      <c r="G10074" s="4" t="s">
        <v>13</v>
      </c>
      <c r="H10074" s="4" t="s">
        <v>11</v>
      </c>
    </row>
    <row r="10075" spans="1:7">
      <c r="A10075" t="n">
        <v>95346</v>
      </c>
      <c r="B10075" s="53" t="n">
        <v>45</v>
      </c>
      <c r="C10075" s="7" t="n">
        <v>2</v>
      </c>
      <c r="D10075" s="7" t="n">
        <v>3</v>
      </c>
      <c r="E10075" s="7" t="n">
        <v>9.94999980926514</v>
      </c>
      <c r="F10075" s="7" t="n">
        <v>1.20000004768372</v>
      </c>
      <c r="G10075" s="7" t="n">
        <v>-5.09000015258789</v>
      </c>
      <c r="H10075" s="7" t="n">
        <v>0</v>
      </c>
    </row>
    <row r="10076" spans="1:7">
      <c r="A10076" t="s">
        <v>4</v>
      </c>
      <c r="B10076" s="4" t="s">
        <v>5</v>
      </c>
      <c r="C10076" s="4" t="s">
        <v>7</v>
      </c>
      <c r="D10076" s="4" t="s">
        <v>7</v>
      </c>
      <c r="E10076" s="4" t="s">
        <v>13</v>
      </c>
      <c r="F10076" s="4" t="s">
        <v>13</v>
      </c>
      <c r="G10076" s="4" t="s">
        <v>13</v>
      </c>
      <c r="H10076" s="4" t="s">
        <v>11</v>
      </c>
      <c r="I10076" s="4" t="s">
        <v>7</v>
      </c>
    </row>
    <row r="10077" spans="1:7">
      <c r="A10077" t="n">
        <v>95363</v>
      </c>
      <c r="B10077" s="53" t="n">
        <v>45</v>
      </c>
      <c r="C10077" s="7" t="n">
        <v>4</v>
      </c>
      <c r="D10077" s="7" t="n">
        <v>3</v>
      </c>
      <c r="E10077" s="7" t="n">
        <v>1.57000005245209</v>
      </c>
      <c r="F10077" s="7" t="n">
        <v>23.3099994659424</v>
      </c>
      <c r="G10077" s="7" t="n">
        <v>0</v>
      </c>
      <c r="H10077" s="7" t="n">
        <v>0</v>
      </c>
      <c r="I10077" s="7" t="n">
        <v>1</v>
      </c>
    </row>
    <row r="10078" spans="1:7">
      <c r="A10078" t="s">
        <v>4</v>
      </c>
      <c r="B10078" s="4" t="s">
        <v>5</v>
      </c>
      <c r="C10078" s="4" t="s">
        <v>7</v>
      </c>
      <c r="D10078" s="4" t="s">
        <v>7</v>
      </c>
      <c r="E10078" s="4" t="s">
        <v>13</v>
      </c>
      <c r="F10078" s="4" t="s">
        <v>11</v>
      </c>
    </row>
    <row r="10079" spans="1:7">
      <c r="A10079" t="n">
        <v>95381</v>
      </c>
      <c r="B10079" s="53" t="n">
        <v>45</v>
      </c>
      <c r="C10079" s="7" t="n">
        <v>5</v>
      </c>
      <c r="D10079" s="7" t="n">
        <v>3</v>
      </c>
      <c r="E10079" s="7" t="n">
        <v>5.30000019073486</v>
      </c>
      <c r="F10079" s="7" t="n">
        <v>0</v>
      </c>
    </row>
    <row r="10080" spans="1:7">
      <c r="A10080" t="s">
        <v>4</v>
      </c>
      <c r="B10080" s="4" t="s">
        <v>5</v>
      </c>
      <c r="C10080" s="4" t="s">
        <v>7</v>
      </c>
      <c r="D10080" s="4" t="s">
        <v>7</v>
      </c>
      <c r="E10080" s="4" t="s">
        <v>13</v>
      </c>
      <c r="F10080" s="4" t="s">
        <v>11</v>
      </c>
    </row>
    <row r="10081" spans="1:9">
      <c r="A10081" t="n">
        <v>95390</v>
      </c>
      <c r="B10081" s="53" t="n">
        <v>45</v>
      </c>
      <c r="C10081" s="7" t="n">
        <v>11</v>
      </c>
      <c r="D10081" s="7" t="n">
        <v>3</v>
      </c>
      <c r="E10081" s="7" t="n">
        <v>34</v>
      </c>
      <c r="F10081" s="7" t="n">
        <v>0</v>
      </c>
    </row>
    <row r="10082" spans="1:9">
      <c r="A10082" t="s">
        <v>4</v>
      </c>
      <c r="B10082" s="4" t="s">
        <v>5</v>
      </c>
      <c r="C10082" s="4" t="s">
        <v>11</v>
      </c>
      <c r="D10082" s="4" t="s">
        <v>13</v>
      </c>
      <c r="E10082" s="4" t="s">
        <v>13</v>
      </c>
      <c r="F10082" s="4" t="s">
        <v>13</v>
      </c>
      <c r="G10082" s="4" t="s">
        <v>13</v>
      </c>
    </row>
    <row r="10083" spans="1:9">
      <c r="A10083" t="n">
        <v>95399</v>
      </c>
      <c r="B10083" s="22" t="n">
        <v>46</v>
      </c>
      <c r="C10083" s="7" t="n">
        <v>61456</v>
      </c>
      <c r="D10083" s="7" t="n">
        <v>9.98999977111816</v>
      </c>
      <c r="E10083" s="7" t="n">
        <v>0</v>
      </c>
      <c r="F10083" s="7" t="n">
        <v>-5</v>
      </c>
      <c r="G10083" s="7" t="n">
        <v>180</v>
      </c>
    </row>
    <row r="10084" spans="1:9">
      <c r="A10084" t="s">
        <v>4</v>
      </c>
      <c r="B10084" s="4" t="s">
        <v>5</v>
      </c>
      <c r="C10084" s="4" t="s">
        <v>7</v>
      </c>
      <c r="D10084" s="4" t="s">
        <v>11</v>
      </c>
    </row>
    <row r="10085" spans="1:9">
      <c r="A10085" t="n">
        <v>95418</v>
      </c>
      <c r="B10085" s="48" t="n">
        <v>58</v>
      </c>
      <c r="C10085" s="7" t="n">
        <v>255</v>
      </c>
      <c r="D10085" s="7" t="n">
        <v>0</v>
      </c>
    </row>
    <row r="10086" spans="1:9">
      <c r="A10086" t="s">
        <v>4</v>
      </c>
      <c r="B10086" s="4" t="s">
        <v>5</v>
      </c>
      <c r="C10086" s="4" t="s">
        <v>7</v>
      </c>
      <c r="D10086" s="4" t="s">
        <v>11</v>
      </c>
      <c r="E10086" s="4" t="s">
        <v>13</v>
      </c>
    </row>
    <row r="10087" spans="1:9">
      <c r="A10087" t="n">
        <v>95422</v>
      </c>
      <c r="B10087" s="48" t="n">
        <v>58</v>
      </c>
      <c r="C10087" s="7" t="n">
        <v>0</v>
      </c>
      <c r="D10087" s="7" t="n">
        <v>300</v>
      </c>
      <c r="E10087" s="7" t="n">
        <v>0.300000011920929</v>
      </c>
    </row>
    <row r="10088" spans="1:9">
      <c r="A10088" t="s">
        <v>4</v>
      </c>
      <c r="B10088" s="4" t="s">
        <v>5</v>
      </c>
      <c r="C10088" s="4" t="s">
        <v>7</v>
      </c>
      <c r="D10088" s="4" t="s">
        <v>11</v>
      </c>
    </row>
    <row r="10089" spans="1:9">
      <c r="A10089" t="n">
        <v>95430</v>
      </c>
      <c r="B10089" s="48" t="n">
        <v>58</v>
      </c>
      <c r="C10089" s="7" t="n">
        <v>255</v>
      </c>
      <c r="D10089" s="7" t="n">
        <v>0</v>
      </c>
    </row>
    <row r="10090" spans="1:9">
      <c r="A10090" t="s">
        <v>4</v>
      </c>
      <c r="B10090" s="4" t="s">
        <v>5</v>
      </c>
      <c r="C10090" s="4" t="s">
        <v>11</v>
      </c>
    </row>
    <row r="10091" spans="1:9">
      <c r="A10091" t="n">
        <v>95434</v>
      </c>
      <c r="B10091" s="29" t="n">
        <v>16</v>
      </c>
      <c r="C10091" s="7" t="n">
        <v>500</v>
      </c>
    </row>
    <row r="10092" spans="1:9">
      <c r="A10092" t="s">
        <v>4</v>
      </c>
      <c r="B10092" s="4" t="s">
        <v>5</v>
      </c>
      <c r="C10092" s="4" t="s">
        <v>7</v>
      </c>
      <c r="D10092" s="4" t="s">
        <v>11</v>
      </c>
      <c r="E10092" s="4" t="s">
        <v>13</v>
      </c>
      <c r="F10092" s="4" t="s">
        <v>11</v>
      </c>
      <c r="G10092" s="4" t="s">
        <v>14</v>
      </c>
      <c r="H10092" s="4" t="s">
        <v>14</v>
      </c>
      <c r="I10092" s="4" t="s">
        <v>11</v>
      </c>
      <c r="J10092" s="4" t="s">
        <v>11</v>
      </c>
      <c r="K10092" s="4" t="s">
        <v>14</v>
      </c>
      <c r="L10092" s="4" t="s">
        <v>14</v>
      </c>
      <c r="M10092" s="4" t="s">
        <v>14</v>
      </c>
      <c r="N10092" s="4" t="s">
        <v>14</v>
      </c>
      <c r="O10092" s="4" t="s">
        <v>8</v>
      </c>
    </row>
    <row r="10093" spans="1:9">
      <c r="A10093" t="n">
        <v>95437</v>
      </c>
      <c r="B10093" s="15" t="n">
        <v>50</v>
      </c>
      <c r="C10093" s="7" t="n">
        <v>0</v>
      </c>
      <c r="D10093" s="7" t="n">
        <v>12105</v>
      </c>
      <c r="E10093" s="7" t="n">
        <v>1</v>
      </c>
      <c r="F10093" s="7" t="n">
        <v>0</v>
      </c>
      <c r="G10093" s="7" t="n">
        <v>0</v>
      </c>
      <c r="H10093" s="7" t="n">
        <v>0</v>
      </c>
      <c r="I10093" s="7" t="n">
        <v>0</v>
      </c>
      <c r="J10093" s="7" t="n">
        <v>65533</v>
      </c>
      <c r="K10093" s="7" t="n">
        <v>0</v>
      </c>
      <c r="L10093" s="7" t="n">
        <v>0</v>
      </c>
      <c r="M10093" s="7" t="n">
        <v>0</v>
      </c>
      <c r="N10093" s="7" t="n">
        <v>0</v>
      </c>
      <c r="O10093" s="7" t="s">
        <v>22</v>
      </c>
    </row>
    <row r="10094" spans="1:9">
      <c r="A10094" t="s">
        <v>4</v>
      </c>
      <c r="B10094" s="4" t="s">
        <v>5</v>
      </c>
      <c r="C10094" s="4" t="s">
        <v>7</v>
      </c>
      <c r="D10094" s="4" t="s">
        <v>11</v>
      </c>
      <c r="E10094" s="4" t="s">
        <v>11</v>
      </c>
      <c r="F10094" s="4" t="s">
        <v>11</v>
      </c>
      <c r="G10094" s="4" t="s">
        <v>11</v>
      </c>
      <c r="H10094" s="4" t="s">
        <v>7</v>
      </c>
    </row>
    <row r="10095" spans="1:9">
      <c r="A10095" t="n">
        <v>95476</v>
      </c>
      <c r="B10095" s="56" t="n">
        <v>25</v>
      </c>
      <c r="C10095" s="7" t="n">
        <v>5</v>
      </c>
      <c r="D10095" s="7" t="n">
        <v>65535</v>
      </c>
      <c r="E10095" s="7" t="n">
        <v>500</v>
      </c>
      <c r="F10095" s="7" t="n">
        <v>800</v>
      </c>
      <c r="G10095" s="7" t="n">
        <v>140</v>
      </c>
      <c r="H10095" s="7" t="n">
        <v>0</v>
      </c>
    </row>
    <row r="10096" spans="1:9">
      <c r="A10096" t="s">
        <v>4</v>
      </c>
      <c r="B10096" s="4" t="s">
        <v>5</v>
      </c>
      <c r="C10096" s="4" t="s">
        <v>11</v>
      </c>
      <c r="D10096" s="4" t="s">
        <v>7</v>
      </c>
      <c r="E10096" s="4" t="s">
        <v>51</v>
      </c>
      <c r="F10096" s="4" t="s">
        <v>7</v>
      </c>
      <c r="G10096" s="4" t="s">
        <v>7</v>
      </c>
      <c r="H10096" s="4" t="s">
        <v>7</v>
      </c>
      <c r="I10096" s="4" t="s">
        <v>51</v>
      </c>
      <c r="J10096" s="4" t="s">
        <v>7</v>
      </c>
      <c r="K10096" s="4" t="s">
        <v>7</v>
      </c>
    </row>
    <row r="10097" spans="1:15">
      <c r="A10097" t="n">
        <v>95487</v>
      </c>
      <c r="B10097" s="57" t="n">
        <v>24</v>
      </c>
      <c r="C10097" s="7" t="n">
        <v>65533</v>
      </c>
      <c r="D10097" s="7" t="n">
        <v>11</v>
      </c>
      <c r="E10097" s="7" t="s">
        <v>939</v>
      </c>
      <c r="F10097" s="7" t="n">
        <v>2</v>
      </c>
      <c r="G10097" s="7" t="n">
        <v>3</v>
      </c>
      <c r="H10097" s="7" t="n">
        <v>11</v>
      </c>
      <c r="I10097" s="7" t="s">
        <v>940</v>
      </c>
      <c r="J10097" s="7" t="n">
        <v>2</v>
      </c>
      <c r="K10097" s="7" t="n">
        <v>0</v>
      </c>
    </row>
    <row r="10098" spans="1:15">
      <c r="A10098" t="s">
        <v>4</v>
      </c>
      <c r="B10098" s="4" t="s">
        <v>5</v>
      </c>
    </row>
    <row r="10099" spans="1:15">
      <c r="A10099" t="n">
        <v>95631</v>
      </c>
      <c r="B10099" s="32" t="n">
        <v>28</v>
      </c>
    </row>
    <row r="10100" spans="1:15">
      <c r="A10100" t="s">
        <v>4</v>
      </c>
      <c r="B10100" s="4" t="s">
        <v>5</v>
      </c>
      <c r="C10100" s="4" t="s">
        <v>7</v>
      </c>
    </row>
    <row r="10101" spans="1:15">
      <c r="A10101" t="n">
        <v>95632</v>
      </c>
      <c r="B10101" s="58" t="n">
        <v>27</v>
      </c>
      <c r="C10101" s="7" t="n">
        <v>0</v>
      </c>
    </row>
    <row r="10102" spans="1:15">
      <c r="A10102" t="s">
        <v>4</v>
      </c>
      <c r="B10102" s="4" t="s">
        <v>5</v>
      </c>
      <c r="C10102" s="4" t="s">
        <v>7</v>
      </c>
    </row>
    <row r="10103" spans="1:15">
      <c r="A10103" t="n">
        <v>95634</v>
      </c>
      <c r="B10103" s="58" t="n">
        <v>27</v>
      </c>
      <c r="C10103" s="7" t="n">
        <v>1</v>
      </c>
    </row>
    <row r="10104" spans="1:15">
      <c r="A10104" t="s">
        <v>4</v>
      </c>
      <c r="B10104" s="4" t="s">
        <v>5</v>
      </c>
      <c r="C10104" s="4" t="s">
        <v>7</v>
      </c>
      <c r="D10104" s="4" t="s">
        <v>11</v>
      </c>
      <c r="E10104" s="4" t="s">
        <v>11</v>
      </c>
      <c r="F10104" s="4" t="s">
        <v>11</v>
      </c>
      <c r="G10104" s="4" t="s">
        <v>11</v>
      </c>
      <c r="H10104" s="4" t="s">
        <v>7</v>
      </c>
    </row>
    <row r="10105" spans="1:15">
      <c r="A10105" t="n">
        <v>95636</v>
      </c>
      <c r="B10105" s="56" t="n">
        <v>25</v>
      </c>
      <c r="C10105" s="7" t="n">
        <v>5</v>
      </c>
      <c r="D10105" s="7" t="n">
        <v>65535</v>
      </c>
      <c r="E10105" s="7" t="n">
        <v>65535</v>
      </c>
      <c r="F10105" s="7" t="n">
        <v>65535</v>
      </c>
      <c r="G10105" s="7" t="n">
        <v>65535</v>
      </c>
      <c r="H10105" s="7" t="n">
        <v>0</v>
      </c>
    </row>
    <row r="10106" spans="1:15">
      <c r="A10106" t="s">
        <v>4</v>
      </c>
      <c r="B10106" s="4" t="s">
        <v>5</v>
      </c>
      <c r="C10106" s="4" t="s">
        <v>7</v>
      </c>
      <c r="D10106" s="4" t="s">
        <v>11</v>
      </c>
      <c r="E10106" s="4" t="s">
        <v>13</v>
      </c>
    </row>
    <row r="10107" spans="1:15">
      <c r="A10107" t="n">
        <v>95647</v>
      </c>
      <c r="B10107" s="48" t="n">
        <v>58</v>
      </c>
      <c r="C10107" s="7" t="n">
        <v>100</v>
      </c>
      <c r="D10107" s="7" t="n">
        <v>300</v>
      </c>
      <c r="E10107" s="7" t="n">
        <v>0.300000011920929</v>
      </c>
    </row>
    <row r="10108" spans="1:15">
      <c r="A10108" t="s">
        <v>4</v>
      </c>
      <c r="B10108" s="4" t="s">
        <v>5</v>
      </c>
      <c r="C10108" s="4" t="s">
        <v>7</v>
      </c>
      <c r="D10108" s="4" t="s">
        <v>11</v>
      </c>
    </row>
    <row r="10109" spans="1:15">
      <c r="A10109" t="n">
        <v>95655</v>
      </c>
      <c r="B10109" s="48" t="n">
        <v>58</v>
      </c>
      <c r="C10109" s="7" t="n">
        <v>255</v>
      </c>
      <c r="D10109" s="7" t="n">
        <v>0</v>
      </c>
    </row>
    <row r="10110" spans="1:15">
      <c r="A10110" t="s">
        <v>4</v>
      </c>
      <c r="B10110" s="4" t="s">
        <v>5</v>
      </c>
      <c r="C10110" s="4" t="s">
        <v>11</v>
      </c>
    </row>
    <row r="10111" spans="1:15">
      <c r="A10111" t="n">
        <v>95659</v>
      </c>
      <c r="B10111" s="33" t="n">
        <v>12</v>
      </c>
      <c r="C10111" s="7" t="n">
        <v>8362</v>
      </c>
    </row>
    <row r="10112" spans="1:15">
      <c r="A10112" t="s">
        <v>4</v>
      </c>
      <c r="B10112" s="4" t="s">
        <v>5</v>
      </c>
      <c r="C10112" s="4" t="s">
        <v>7</v>
      </c>
      <c r="D10112" s="4" t="s">
        <v>8</v>
      </c>
      <c r="E10112" s="4" t="s">
        <v>11</v>
      </c>
    </row>
    <row r="10113" spans="1:11">
      <c r="A10113" t="n">
        <v>95662</v>
      </c>
      <c r="B10113" s="18" t="n">
        <v>62</v>
      </c>
      <c r="C10113" s="7" t="n">
        <v>1</v>
      </c>
      <c r="D10113" s="7" t="s">
        <v>941</v>
      </c>
      <c r="E10113" s="7" t="n">
        <v>1</v>
      </c>
    </row>
    <row r="10114" spans="1:11">
      <c r="A10114" t="s">
        <v>4</v>
      </c>
      <c r="B10114" s="4" t="s">
        <v>5</v>
      </c>
      <c r="C10114" s="4" t="s">
        <v>7</v>
      </c>
      <c r="D10114" s="4" t="s">
        <v>8</v>
      </c>
      <c r="E10114" s="4" t="s">
        <v>11</v>
      </c>
    </row>
    <row r="10115" spans="1:11">
      <c r="A10115" t="n">
        <v>95681</v>
      </c>
      <c r="B10115" s="18" t="n">
        <v>62</v>
      </c>
      <c r="C10115" s="7" t="n">
        <v>1</v>
      </c>
      <c r="D10115" s="7" t="s">
        <v>942</v>
      </c>
      <c r="E10115" s="7" t="n">
        <v>1</v>
      </c>
    </row>
    <row r="10116" spans="1:11">
      <c r="A10116" t="s">
        <v>4</v>
      </c>
      <c r="B10116" s="4" t="s">
        <v>5</v>
      </c>
      <c r="C10116" s="4" t="s">
        <v>7</v>
      </c>
      <c r="D10116" s="4" t="s">
        <v>11</v>
      </c>
      <c r="E10116" s="4" t="s">
        <v>13</v>
      </c>
    </row>
    <row r="10117" spans="1:11">
      <c r="A10117" t="n">
        <v>95700</v>
      </c>
      <c r="B10117" s="48" t="n">
        <v>58</v>
      </c>
      <c r="C10117" s="7" t="n">
        <v>101</v>
      </c>
      <c r="D10117" s="7" t="n">
        <v>500</v>
      </c>
      <c r="E10117" s="7" t="n">
        <v>1</v>
      </c>
    </row>
    <row r="10118" spans="1:11">
      <c r="A10118" t="s">
        <v>4</v>
      </c>
      <c r="B10118" s="4" t="s">
        <v>5</v>
      </c>
      <c r="C10118" s="4" t="s">
        <v>7</v>
      </c>
      <c r="D10118" s="4" t="s">
        <v>11</v>
      </c>
    </row>
    <row r="10119" spans="1:11">
      <c r="A10119" t="n">
        <v>95708</v>
      </c>
      <c r="B10119" s="48" t="n">
        <v>58</v>
      </c>
      <c r="C10119" s="7" t="n">
        <v>254</v>
      </c>
      <c r="D10119" s="7" t="n">
        <v>0</v>
      </c>
    </row>
    <row r="10120" spans="1:11">
      <c r="A10120" t="s">
        <v>4</v>
      </c>
      <c r="B10120" s="4" t="s">
        <v>5</v>
      </c>
      <c r="C10120" s="4" t="s">
        <v>7</v>
      </c>
      <c r="D10120" s="4" t="s">
        <v>7</v>
      </c>
      <c r="E10120" s="4" t="s">
        <v>11</v>
      </c>
    </row>
    <row r="10121" spans="1:11">
      <c r="A10121" t="n">
        <v>95712</v>
      </c>
      <c r="B10121" s="53" t="n">
        <v>45</v>
      </c>
      <c r="C10121" s="7" t="n">
        <v>8</v>
      </c>
      <c r="D10121" s="7" t="n">
        <v>1</v>
      </c>
      <c r="E10121" s="7" t="n">
        <v>0</v>
      </c>
    </row>
    <row r="10122" spans="1:11">
      <c r="A10122" t="s">
        <v>4</v>
      </c>
      <c r="B10122" s="4" t="s">
        <v>5</v>
      </c>
      <c r="C10122" s="4" t="s">
        <v>7</v>
      </c>
    </row>
    <row r="10123" spans="1:11">
      <c r="A10123" t="n">
        <v>95717</v>
      </c>
      <c r="B10123" s="35" t="n">
        <v>23</v>
      </c>
      <c r="C10123" s="7" t="n">
        <v>0</v>
      </c>
    </row>
    <row r="10124" spans="1:11">
      <c r="A10124" t="s">
        <v>4</v>
      </c>
      <c r="B10124" s="4" t="s">
        <v>5</v>
      </c>
    </row>
    <row r="10125" spans="1:11">
      <c r="A10125" t="n">
        <v>95719</v>
      </c>
      <c r="B10125" s="5" t="n">
        <v>1</v>
      </c>
    </row>
    <row r="10126" spans="1:11" s="3" customFormat="1" customHeight="0">
      <c r="A10126" s="3" t="s">
        <v>2</v>
      </c>
      <c r="B10126" s="3" t="s">
        <v>943</v>
      </c>
    </row>
    <row r="10127" spans="1:11">
      <c r="A10127" t="s">
        <v>4</v>
      </c>
      <c r="B10127" s="4" t="s">
        <v>5</v>
      </c>
      <c r="C10127" s="4" t="s">
        <v>7</v>
      </c>
      <c r="D10127" s="4" t="s">
        <v>11</v>
      </c>
    </row>
    <row r="10128" spans="1:11">
      <c r="A10128" t="n">
        <v>95720</v>
      </c>
      <c r="B10128" s="30" t="n">
        <v>22</v>
      </c>
      <c r="C10128" s="7" t="n">
        <v>0</v>
      </c>
      <c r="D10128" s="7" t="n">
        <v>0</v>
      </c>
    </row>
    <row r="10129" spans="1:5">
      <c r="A10129" t="s">
        <v>4</v>
      </c>
      <c r="B10129" s="4" t="s">
        <v>5</v>
      </c>
      <c r="C10129" s="4" t="s">
        <v>7</v>
      </c>
      <c r="D10129" s="4" t="s">
        <v>11</v>
      </c>
      <c r="E10129" s="4" t="s">
        <v>13</v>
      </c>
    </row>
    <row r="10130" spans="1:5">
      <c r="A10130" t="n">
        <v>95724</v>
      </c>
      <c r="B10130" s="48" t="n">
        <v>58</v>
      </c>
      <c r="C10130" s="7" t="n">
        <v>101</v>
      </c>
      <c r="D10130" s="7" t="n">
        <v>500</v>
      </c>
      <c r="E10130" s="7" t="n">
        <v>1</v>
      </c>
    </row>
    <row r="10131" spans="1:5">
      <c r="A10131" t="s">
        <v>4</v>
      </c>
      <c r="B10131" s="4" t="s">
        <v>5</v>
      </c>
      <c r="C10131" s="4" t="s">
        <v>7</v>
      </c>
      <c r="D10131" s="4" t="s">
        <v>11</v>
      </c>
    </row>
    <row r="10132" spans="1:5">
      <c r="A10132" t="n">
        <v>95732</v>
      </c>
      <c r="B10132" s="48" t="n">
        <v>58</v>
      </c>
      <c r="C10132" s="7" t="n">
        <v>254</v>
      </c>
      <c r="D10132" s="7" t="n">
        <v>0</v>
      </c>
    </row>
    <row r="10133" spans="1:5">
      <c r="A10133" t="s">
        <v>4</v>
      </c>
      <c r="B10133" s="4" t="s">
        <v>5</v>
      </c>
      <c r="C10133" s="4" t="s">
        <v>7</v>
      </c>
    </row>
    <row r="10134" spans="1:5">
      <c r="A10134" t="n">
        <v>95736</v>
      </c>
      <c r="B10134" s="41" t="n">
        <v>64</v>
      </c>
      <c r="C10134" s="7" t="n">
        <v>7</v>
      </c>
    </row>
    <row r="10135" spans="1:5">
      <c r="A10135" t="s">
        <v>4</v>
      </c>
      <c r="B10135" s="4" t="s">
        <v>5</v>
      </c>
      <c r="C10135" s="4" t="s">
        <v>7</v>
      </c>
      <c r="D10135" s="4" t="s">
        <v>7</v>
      </c>
      <c r="E10135" s="4" t="s">
        <v>13</v>
      </c>
      <c r="F10135" s="4" t="s">
        <v>13</v>
      </c>
      <c r="G10135" s="4" t="s">
        <v>13</v>
      </c>
      <c r="H10135" s="4" t="s">
        <v>11</v>
      </c>
    </row>
    <row r="10136" spans="1:5">
      <c r="A10136" t="n">
        <v>95738</v>
      </c>
      <c r="B10136" s="53" t="n">
        <v>45</v>
      </c>
      <c r="C10136" s="7" t="n">
        <v>2</v>
      </c>
      <c r="D10136" s="7" t="n">
        <v>3</v>
      </c>
      <c r="E10136" s="7" t="n">
        <v>17.8199996948242</v>
      </c>
      <c r="F10136" s="7" t="n">
        <v>1.20000004768372</v>
      </c>
      <c r="G10136" s="7" t="n">
        <v>-5.42999982833862</v>
      </c>
      <c r="H10136" s="7" t="n">
        <v>0</v>
      </c>
    </row>
    <row r="10137" spans="1:5">
      <c r="A10137" t="s">
        <v>4</v>
      </c>
      <c r="B10137" s="4" t="s">
        <v>5</v>
      </c>
      <c r="C10137" s="4" t="s">
        <v>7</v>
      </c>
      <c r="D10137" s="4" t="s">
        <v>7</v>
      </c>
      <c r="E10137" s="4" t="s">
        <v>13</v>
      </c>
      <c r="F10137" s="4" t="s">
        <v>13</v>
      </c>
      <c r="G10137" s="4" t="s">
        <v>13</v>
      </c>
      <c r="H10137" s="4" t="s">
        <v>11</v>
      </c>
      <c r="I10137" s="4" t="s">
        <v>7</v>
      </c>
    </row>
    <row r="10138" spans="1:5">
      <c r="A10138" t="n">
        <v>95755</v>
      </c>
      <c r="B10138" s="53" t="n">
        <v>45</v>
      </c>
      <c r="C10138" s="7" t="n">
        <v>4</v>
      </c>
      <c r="D10138" s="7" t="n">
        <v>3</v>
      </c>
      <c r="E10138" s="7" t="n">
        <v>0.839999973773956</v>
      </c>
      <c r="F10138" s="7" t="n">
        <v>329.579986572266</v>
      </c>
      <c r="G10138" s="7" t="n">
        <v>0</v>
      </c>
      <c r="H10138" s="7" t="n">
        <v>0</v>
      </c>
      <c r="I10138" s="7" t="n">
        <v>1</v>
      </c>
    </row>
    <row r="10139" spans="1:5">
      <c r="A10139" t="s">
        <v>4</v>
      </c>
      <c r="B10139" s="4" t="s">
        <v>5</v>
      </c>
      <c r="C10139" s="4" t="s">
        <v>7</v>
      </c>
      <c r="D10139" s="4" t="s">
        <v>7</v>
      </c>
      <c r="E10139" s="4" t="s">
        <v>13</v>
      </c>
      <c r="F10139" s="4" t="s">
        <v>11</v>
      </c>
    </row>
    <row r="10140" spans="1:5">
      <c r="A10140" t="n">
        <v>95773</v>
      </c>
      <c r="B10140" s="53" t="n">
        <v>45</v>
      </c>
      <c r="C10140" s="7" t="n">
        <v>5</v>
      </c>
      <c r="D10140" s="7" t="n">
        <v>3</v>
      </c>
      <c r="E10140" s="7" t="n">
        <v>5.30000019073486</v>
      </c>
      <c r="F10140" s="7" t="n">
        <v>0</v>
      </c>
    </row>
    <row r="10141" spans="1:5">
      <c r="A10141" t="s">
        <v>4</v>
      </c>
      <c r="B10141" s="4" t="s">
        <v>5</v>
      </c>
      <c r="C10141" s="4" t="s">
        <v>7</v>
      </c>
      <c r="D10141" s="4" t="s">
        <v>7</v>
      </c>
      <c r="E10141" s="4" t="s">
        <v>13</v>
      </c>
      <c r="F10141" s="4" t="s">
        <v>11</v>
      </c>
    </row>
    <row r="10142" spans="1:5">
      <c r="A10142" t="n">
        <v>95782</v>
      </c>
      <c r="B10142" s="53" t="n">
        <v>45</v>
      </c>
      <c r="C10142" s="7" t="n">
        <v>11</v>
      </c>
      <c r="D10142" s="7" t="n">
        <v>3</v>
      </c>
      <c r="E10142" s="7" t="n">
        <v>34</v>
      </c>
      <c r="F10142" s="7" t="n">
        <v>0</v>
      </c>
    </row>
    <row r="10143" spans="1:5">
      <c r="A10143" t="s">
        <v>4</v>
      </c>
      <c r="B10143" s="4" t="s">
        <v>5</v>
      </c>
      <c r="C10143" s="4" t="s">
        <v>11</v>
      </c>
      <c r="D10143" s="4" t="s">
        <v>13</v>
      </c>
      <c r="E10143" s="4" t="s">
        <v>13</v>
      </c>
      <c r="F10143" s="4" t="s">
        <v>13</v>
      </c>
      <c r="G10143" s="4" t="s">
        <v>13</v>
      </c>
    </row>
    <row r="10144" spans="1:5">
      <c r="A10144" t="n">
        <v>95791</v>
      </c>
      <c r="B10144" s="22" t="n">
        <v>46</v>
      </c>
      <c r="C10144" s="7" t="n">
        <v>61456</v>
      </c>
      <c r="D10144" s="7" t="n">
        <v>17.7700004577637</v>
      </c>
      <c r="E10144" s="7" t="n">
        <v>0</v>
      </c>
      <c r="F10144" s="7" t="n">
        <v>-5.34999990463257</v>
      </c>
      <c r="G10144" s="7" t="n">
        <v>180</v>
      </c>
    </row>
    <row r="10145" spans="1:9">
      <c r="A10145" t="s">
        <v>4</v>
      </c>
      <c r="B10145" s="4" t="s">
        <v>5</v>
      </c>
      <c r="C10145" s="4" t="s">
        <v>7</v>
      </c>
      <c r="D10145" s="4" t="s">
        <v>11</v>
      </c>
    </row>
    <row r="10146" spans="1:9">
      <c r="A10146" t="n">
        <v>95810</v>
      </c>
      <c r="B10146" s="48" t="n">
        <v>58</v>
      </c>
      <c r="C10146" s="7" t="n">
        <v>255</v>
      </c>
      <c r="D10146" s="7" t="n">
        <v>0</v>
      </c>
    </row>
    <row r="10147" spans="1:9">
      <c r="A10147" t="s">
        <v>4</v>
      </c>
      <c r="B10147" s="4" t="s">
        <v>5</v>
      </c>
      <c r="C10147" s="4" t="s">
        <v>7</v>
      </c>
      <c r="D10147" s="4" t="s">
        <v>11</v>
      </c>
      <c r="E10147" s="4" t="s">
        <v>13</v>
      </c>
    </row>
    <row r="10148" spans="1:9">
      <c r="A10148" t="n">
        <v>95814</v>
      </c>
      <c r="B10148" s="48" t="n">
        <v>58</v>
      </c>
      <c r="C10148" s="7" t="n">
        <v>0</v>
      </c>
      <c r="D10148" s="7" t="n">
        <v>300</v>
      </c>
      <c r="E10148" s="7" t="n">
        <v>0.300000011920929</v>
      </c>
    </row>
    <row r="10149" spans="1:9">
      <c r="A10149" t="s">
        <v>4</v>
      </c>
      <c r="B10149" s="4" t="s">
        <v>5</v>
      </c>
      <c r="C10149" s="4" t="s">
        <v>7</v>
      </c>
      <c r="D10149" s="4" t="s">
        <v>11</v>
      </c>
    </row>
    <row r="10150" spans="1:9">
      <c r="A10150" t="n">
        <v>95822</v>
      </c>
      <c r="B10150" s="48" t="n">
        <v>58</v>
      </c>
      <c r="C10150" s="7" t="n">
        <v>255</v>
      </c>
      <c r="D10150" s="7" t="n">
        <v>0</v>
      </c>
    </row>
    <row r="10151" spans="1:9">
      <c r="A10151" t="s">
        <v>4</v>
      </c>
      <c r="B10151" s="4" t="s">
        <v>5</v>
      </c>
      <c r="C10151" s="4" t="s">
        <v>11</v>
      </c>
    </row>
    <row r="10152" spans="1:9">
      <c r="A10152" t="n">
        <v>95826</v>
      </c>
      <c r="B10152" s="29" t="n">
        <v>16</v>
      </c>
      <c r="C10152" s="7" t="n">
        <v>500</v>
      </c>
    </row>
    <row r="10153" spans="1:9">
      <c r="A10153" t="s">
        <v>4</v>
      </c>
      <c r="B10153" s="4" t="s">
        <v>5</v>
      </c>
      <c r="C10153" s="4" t="s">
        <v>7</v>
      </c>
      <c r="D10153" s="4" t="s">
        <v>11</v>
      </c>
      <c r="E10153" s="4" t="s">
        <v>13</v>
      </c>
      <c r="F10153" s="4" t="s">
        <v>11</v>
      </c>
      <c r="G10153" s="4" t="s">
        <v>14</v>
      </c>
      <c r="H10153" s="4" t="s">
        <v>14</v>
      </c>
      <c r="I10153" s="4" t="s">
        <v>11</v>
      </c>
      <c r="J10153" s="4" t="s">
        <v>11</v>
      </c>
      <c r="K10153" s="4" t="s">
        <v>14</v>
      </c>
      <c r="L10153" s="4" t="s">
        <v>14</v>
      </c>
      <c r="M10153" s="4" t="s">
        <v>14</v>
      </c>
      <c r="N10153" s="4" t="s">
        <v>14</v>
      </c>
      <c r="O10153" s="4" t="s">
        <v>8</v>
      </c>
    </row>
    <row r="10154" spans="1:9">
      <c r="A10154" t="n">
        <v>95829</v>
      </c>
      <c r="B10154" s="15" t="n">
        <v>50</v>
      </c>
      <c r="C10154" s="7" t="n">
        <v>0</v>
      </c>
      <c r="D10154" s="7" t="n">
        <v>12105</v>
      </c>
      <c r="E10154" s="7" t="n">
        <v>1</v>
      </c>
      <c r="F10154" s="7" t="n">
        <v>0</v>
      </c>
      <c r="G10154" s="7" t="n">
        <v>0</v>
      </c>
      <c r="H10154" s="7" t="n">
        <v>0</v>
      </c>
      <c r="I10154" s="7" t="n">
        <v>0</v>
      </c>
      <c r="J10154" s="7" t="n">
        <v>65533</v>
      </c>
      <c r="K10154" s="7" t="n">
        <v>0</v>
      </c>
      <c r="L10154" s="7" t="n">
        <v>0</v>
      </c>
      <c r="M10154" s="7" t="n">
        <v>0</v>
      </c>
      <c r="N10154" s="7" t="n">
        <v>0</v>
      </c>
      <c r="O10154" s="7" t="s">
        <v>22</v>
      </c>
    </row>
    <row r="10155" spans="1:9">
      <c r="A10155" t="s">
        <v>4</v>
      </c>
      <c r="B10155" s="4" t="s">
        <v>5</v>
      </c>
      <c r="C10155" s="4" t="s">
        <v>7</v>
      </c>
      <c r="D10155" s="4" t="s">
        <v>11</v>
      </c>
      <c r="E10155" s="4" t="s">
        <v>11</v>
      </c>
      <c r="F10155" s="4" t="s">
        <v>11</v>
      </c>
      <c r="G10155" s="4" t="s">
        <v>11</v>
      </c>
      <c r="H10155" s="4" t="s">
        <v>7</v>
      </c>
    </row>
    <row r="10156" spans="1:9">
      <c r="A10156" t="n">
        <v>95868</v>
      </c>
      <c r="B10156" s="56" t="n">
        <v>25</v>
      </c>
      <c r="C10156" s="7" t="n">
        <v>5</v>
      </c>
      <c r="D10156" s="7" t="n">
        <v>65535</v>
      </c>
      <c r="E10156" s="7" t="n">
        <v>500</v>
      </c>
      <c r="F10156" s="7" t="n">
        <v>800</v>
      </c>
      <c r="G10156" s="7" t="n">
        <v>140</v>
      </c>
      <c r="H10156" s="7" t="n">
        <v>0</v>
      </c>
    </row>
    <row r="10157" spans="1:9">
      <c r="A10157" t="s">
        <v>4</v>
      </c>
      <c r="B10157" s="4" t="s">
        <v>5</v>
      </c>
      <c r="C10157" s="4" t="s">
        <v>11</v>
      </c>
      <c r="D10157" s="4" t="s">
        <v>7</v>
      </c>
      <c r="E10157" s="4" t="s">
        <v>51</v>
      </c>
      <c r="F10157" s="4" t="s">
        <v>7</v>
      </c>
      <c r="G10157" s="4" t="s">
        <v>7</v>
      </c>
      <c r="H10157" s="4" t="s">
        <v>7</v>
      </c>
      <c r="I10157" s="4" t="s">
        <v>51</v>
      </c>
      <c r="J10157" s="4" t="s">
        <v>7</v>
      </c>
      <c r="K10157" s="4" t="s">
        <v>7</v>
      </c>
    </row>
    <row r="10158" spans="1:9">
      <c r="A10158" t="n">
        <v>95879</v>
      </c>
      <c r="B10158" s="57" t="n">
        <v>24</v>
      </c>
      <c r="C10158" s="7" t="n">
        <v>65533</v>
      </c>
      <c r="D10158" s="7" t="n">
        <v>11</v>
      </c>
      <c r="E10158" s="7" t="s">
        <v>939</v>
      </c>
      <c r="F10158" s="7" t="n">
        <v>2</v>
      </c>
      <c r="G10158" s="7" t="n">
        <v>3</v>
      </c>
      <c r="H10158" s="7" t="n">
        <v>11</v>
      </c>
      <c r="I10158" s="7" t="s">
        <v>940</v>
      </c>
      <c r="J10158" s="7" t="n">
        <v>2</v>
      </c>
      <c r="K10158" s="7" t="n">
        <v>0</v>
      </c>
    </row>
    <row r="10159" spans="1:9">
      <c r="A10159" t="s">
        <v>4</v>
      </c>
      <c r="B10159" s="4" t="s">
        <v>5</v>
      </c>
    </row>
    <row r="10160" spans="1:9">
      <c r="A10160" t="n">
        <v>96023</v>
      </c>
      <c r="B10160" s="32" t="n">
        <v>28</v>
      </c>
    </row>
    <row r="10161" spans="1:15">
      <c r="A10161" t="s">
        <v>4</v>
      </c>
      <c r="B10161" s="4" t="s">
        <v>5</v>
      </c>
      <c r="C10161" s="4" t="s">
        <v>7</v>
      </c>
    </row>
    <row r="10162" spans="1:15">
      <c r="A10162" t="n">
        <v>96024</v>
      </c>
      <c r="B10162" s="58" t="n">
        <v>27</v>
      </c>
      <c r="C10162" s="7" t="n">
        <v>0</v>
      </c>
    </row>
    <row r="10163" spans="1:15">
      <c r="A10163" t="s">
        <v>4</v>
      </c>
      <c r="B10163" s="4" t="s">
        <v>5</v>
      </c>
      <c r="C10163" s="4" t="s">
        <v>7</v>
      </c>
    </row>
    <row r="10164" spans="1:15">
      <c r="A10164" t="n">
        <v>96026</v>
      </c>
      <c r="B10164" s="58" t="n">
        <v>27</v>
      </c>
      <c r="C10164" s="7" t="n">
        <v>1</v>
      </c>
    </row>
    <row r="10165" spans="1:15">
      <c r="A10165" t="s">
        <v>4</v>
      </c>
      <c r="B10165" s="4" t="s">
        <v>5</v>
      </c>
      <c r="C10165" s="4" t="s">
        <v>7</v>
      </c>
      <c r="D10165" s="4" t="s">
        <v>11</v>
      </c>
      <c r="E10165" s="4" t="s">
        <v>11</v>
      </c>
      <c r="F10165" s="4" t="s">
        <v>11</v>
      </c>
      <c r="G10165" s="4" t="s">
        <v>11</v>
      </c>
      <c r="H10165" s="4" t="s">
        <v>7</v>
      </c>
    </row>
    <row r="10166" spans="1:15">
      <c r="A10166" t="n">
        <v>96028</v>
      </c>
      <c r="B10166" s="56" t="n">
        <v>25</v>
      </c>
      <c r="C10166" s="7" t="n">
        <v>5</v>
      </c>
      <c r="D10166" s="7" t="n">
        <v>65535</v>
      </c>
      <c r="E10166" s="7" t="n">
        <v>65535</v>
      </c>
      <c r="F10166" s="7" t="n">
        <v>65535</v>
      </c>
      <c r="G10166" s="7" t="n">
        <v>65535</v>
      </c>
      <c r="H10166" s="7" t="n">
        <v>0</v>
      </c>
    </row>
    <row r="10167" spans="1:15">
      <c r="A10167" t="s">
        <v>4</v>
      </c>
      <c r="B10167" s="4" t="s">
        <v>5</v>
      </c>
      <c r="C10167" s="4" t="s">
        <v>7</v>
      </c>
      <c r="D10167" s="4" t="s">
        <v>11</v>
      </c>
      <c r="E10167" s="4" t="s">
        <v>13</v>
      </c>
    </row>
    <row r="10168" spans="1:15">
      <c r="A10168" t="n">
        <v>96039</v>
      </c>
      <c r="B10168" s="48" t="n">
        <v>58</v>
      </c>
      <c r="C10168" s="7" t="n">
        <v>100</v>
      </c>
      <c r="D10168" s="7" t="n">
        <v>300</v>
      </c>
      <c r="E10168" s="7" t="n">
        <v>0.300000011920929</v>
      </c>
    </row>
    <row r="10169" spans="1:15">
      <c r="A10169" t="s">
        <v>4</v>
      </c>
      <c r="B10169" s="4" t="s">
        <v>5</v>
      </c>
      <c r="C10169" s="4" t="s">
        <v>7</v>
      </c>
      <c r="D10169" s="4" t="s">
        <v>11</v>
      </c>
    </row>
    <row r="10170" spans="1:15">
      <c r="A10170" t="n">
        <v>96047</v>
      </c>
      <c r="B10170" s="48" t="n">
        <v>58</v>
      </c>
      <c r="C10170" s="7" t="n">
        <v>255</v>
      </c>
      <c r="D10170" s="7" t="n">
        <v>0</v>
      </c>
    </row>
    <row r="10171" spans="1:15">
      <c r="A10171" t="s">
        <v>4</v>
      </c>
      <c r="B10171" s="4" t="s">
        <v>5</v>
      </c>
      <c r="C10171" s="4" t="s">
        <v>11</v>
      </c>
    </row>
    <row r="10172" spans="1:15">
      <c r="A10172" t="n">
        <v>96051</v>
      </c>
      <c r="B10172" s="33" t="n">
        <v>12</v>
      </c>
      <c r="C10172" s="7" t="n">
        <v>8362</v>
      </c>
    </row>
    <row r="10173" spans="1:15">
      <c r="A10173" t="s">
        <v>4</v>
      </c>
      <c r="B10173" s="4" t="s">
        <v>5</v>
      </c>
      <c r="C10173" s="4" t="s">
        <v>7</v>
      </c>
      <c r="D10173" s="4" t="s">
        <v>8</v>
      </c>
      <c r="E10173" s="4" t="s">
        <v>11</v>
      </c>
    </row>
    <row r="10174" spans="1:15">
      <c r="A10174" t="n">
        <v>96054</v>
      </c>
      <c r="B10174" s="18" t="n">
        <v>62</v>
      </c>
      <c r="C10174" s="7" t="n">
        <v>1</v>
      </c>
      <c r="D10174" s="7" t="s">
        <v>941</v>
      </c>
      <c r="E10174" s="7" t="n">
        <v>1</v>
      </c>
    </row>
    <row r="10175" spans="1:15">
      <c r="A10175" t="s">
        <v>4</v>
      </c>
      <c r="B10175" s="4" t="s">
        <v>5</v>
      </c>
      <c r="C10175" s="4" t="s">
        <v>7</v>
      </c>
      <c r="D10175" s="4" t="s">
        <v>8</v>
      </c>
      <c r="E10175" s="4" t="s">
        <v>11</v>
      </c>
    </row>
    <row r="10176" spans="1:15">
      <c r="A10176" t="n">
        <v>96073</v>
      </c>
      <c r="B10176" s="18" t="n">
        <v>62</v>
      </c>
      <c r="C10176" s="7" t="n">
        <v>1</v>
      </c>
      <c r="D10176" s="7" t="s">
        <v>942</v>
      </c>
      <c r="E10176" s="7" t="n">
        <v>1</v>
      </c>
    </row>
    <row r="10177" spans="1:8">
      <c r="A10177" t="s">
        <v>4</v>
      </c>
      <c r="B10177" s="4" t="s">
        <v>5</v>
      </c>
      <c r="C10177" s="4" t="s">
        <v>7</v>
      </c>
      <c r="D10177" s="4" t="s">
        <v>11</v>
      </c>
      <c r="E10177" s="4" t="s">
        <v>13</v>
      </c>
    </row>
    <row r="10178" spans="1:8">
      <c r="A10178" t="n">
        <v>96092</v>
      </c>
      <c r="B10178" s="48" t="n">
        <v>58</v>
      </c>
      <c r="C10178" s="7" t="n">
        <v>101</v>
      </c>
      <c r="D10178" s="7" t="n">
        <v>500</v>
      </c>
      <c r="E10178" s="7" t="n">
        <v>1</v>
      </c>
    </row>
    <row r="10179" spans="1:8">
      <c r="A10179" t="s">
        <v>4</v>
      </c>
      <c r="B10179" s="4" t="s">
        <v>5</v>
      </c>
      <c r="C10179" s="4" t="s">
        <v>7</v>
      </c>
      <c r="D10179" s="4" t="s">
        <v>11</v>
      </c>
    </row>
    <row r="10180" spans="1:8">
      <c r="A10180" t="n">
        <v>96100</v>
      </c>
      <c r="B10180" s="48" t="n">
        <v>58</v>
      </c>
      <c r="C10180" s="7" t="n">
        <v>254</v>
      </c>
      <c r="D10180" s="7" t="n">
        <v>0</v>
      </c>
    </row>
    <row r="10181" spans="1:8">
      <c r="A10181" t="s">
        <v>4</v>
      </c>
      <c r="B10181" s="4" t="s">
        <v>5</v>
      </c>
      <c r="C10181" s="4" t="s">
        <v>7</v>
      </c>
      <c r="D10181" s="4" t="s">
        <v>7</v>
      </c>
      <c r="E10181" s="4" t="s">
        <v>11</v>
      </c>
    </row>
    <row r="10182" spans="1:8">
      <c r="A10182" t="n">
        <v>96104</v>
      </c>
      <c r="B10182" s="53" t="n">
        <v>45</v>
      </c>
      <c r="C10182" s="7" t="n">
        <v>8</v>
      </c>
      <c r="D10182" s="7" t="n">
        <v>1</v>
      </c>
      <c r="E10182" s="7" t="n">
        <v>0</v>
      </c>
    </row>
    <row r="10183" spans="1:8">
      <c r="A10183" t="s">
        <v>4</v>
      </c>
      <c r="B10183" s="4" t="s">
        <v>5</v>
      </c>
      <c r="C10183" s="4" t="s">
        <v>7</v>
      </c>
    </row>
    <row r="10184" spans="1:8">
      <c r="A10184" t="n">
        <v>96109</v>
      </c>
      <c r="B10184" s="35" t="n">
        <v>23</v>
      </c>
      <c r="C10184" s="7" t="n">
        <v>0</v>
      </c>
    </row>
    <row r="10185" spans="1:8">
      <c r="A10185" t="s">
        <v>4</v>
      </c>
      <c r="B10185" s="4" t="s">
        <v>5</v>
      </c>
    </row>
    <row r="10186" spans="1:8">
      <c r="A10186" t="n">
        <v>96111</v>
      </c>
      <c r="B10186" s="5" t="n">
        <v>1</v>
      </c>
    </row>
    <row r="10187" spans="1:8" s="3" customFormat="1" customHeight="0">
      <c r="A10187" s="3" t="s">
        <v>2</v>
      </c>
      <c r="B10187" s="3" t="s">
        <v>944</v>
      </c>
    </row>
    <row r="10188" spans="1:8">
      <c r="A10188" t="s">
        <v>4</v>
      </c>
      <c r="B10188" s="4" t="s">
        <v>5</v>
      </c>
      <c r="C10188" s="4" t="s">
        <v>7</v>
      </c>
      <c r="D10188" s="4" t="s">
        <v>11</v>
      </c>
    </row>
    <row r="10189" spans="1:8">
      <c r="A10189" t="n">
        <v>96112</v>
      </c>
      <c r="B10189" s="30" t="n">
        <v>22</v>
      </c>
      <c r="C10189" s="7" t="n">
        <v>0</v>
      </c>
      <c r="D10189" s="7" t="n">
        <v>0</v>
      </c>
    </row>
    <row r="10190" spans="1:8">
      <c r="A10190" t="s">
        <v>4</v>
      </c>
      <c r="B10190" s="4" t="s">
        <v>5</v>
      </c>
      <c r="C10190" s="4" t="s">
        <v>7</v>
      </c>
      <c r="D10190" s="4" t="s">
        <v>11</v>
      </c>
    </row>
    <row r="10191" spans="1:8">
      <c r="A10191" t="n">
        <v>96116</v>
      </c>
      <c r="B10191" s="48" t="n">
        <v>58</v>
      </c>
      <c r="C10191" s="7" t="n">
        <v>5</v>
      </c>
      <c r="D10191" s="7" t="n">
        <v>300</v>
      </c>
    </row>
    <row r="10192" spans="1:8">
      <c r="A10192" t="s">
        <v>4</v>
      </c>
      <c r="B10192" s="4" t="s">
        <v>5</v>
      </c>
      <c r="C10192" s="4" t="s">
        <v>13</v>
      </c>
      <c r="D10192" s="4" t="s">
        <v>11</v>
      </c>
    </row>
    <row r="10193" spans="1:5">
      <c r="A10193" t="n">
        <v>96120</v>
      </c>
      <c r="B10193" s="49" t="n">
        <v>103</v>
      </c>
      <c r="C10193" s="7" t="n">
        <v>0</v>
      </c>
      <c r="D10193" s="7" t="n">
        <v>300</v>
      </c>
    </row>
    <row r="10194" spans="1:5">
      <c r="A10194" t="s">
        <v>4</v>
      </c>
      <c r="B10194" s="4" t="s">
        <v>5</v>
      </c>
      <c r="C10194" s="4" t="s">
        <v>7</v>
      </c>
      <c r="D10194" s="4" t="s">
        <v>13</v>
      </c>
      <c r="E10194" s="4" t="s">
        <v>11</v>
      </c>
      <c r="F10194" s="4" t="s">
        <v>7</v>
      </c>
    </row>
    <row r="10195" spans="1:5">
      <c r="A10195" t="n">
        <v>96127</v>
      </c>
      <c r="B10195" s="14" t="n">
        <v>49</v>
      </c>
      <c r="C10195" s="7" t="n">
        <v>3</v>
      </c>
      <c r="D10195" s="7" t="n">
        <v>0.699999988079071</v>
      </c>
      <c r="E10195" s="7" t="n">
        <v>500</v>
      </c>
      <c r="F10195" s="7" t="n">
        <v>0</v>
      </c>
    </row>
    <row r="10196" spans="1:5">
      <c r="A10196" t="s">
        <v>4</v>
      </c>
      <c r="B10196" s="4" t="s">
        <v>5</v>
      </c>
      <c r="C10196" s="4" t="s">
        <v>7</v>
      </c>
      <c r="D10196" s="4" t="s">
        <v>11</v>
      </c>
    </row>
    <row r="10197" spans="1:5">
      <c r="A10197" t="n">
        <v>96136</v>
      </c>
      <c r="B10197" s="48" t="n">
        <v>58</v>
      </c>
      <c r="C10197" s="7" t="n">
        <v>10</v>
      </c>
      <c r="D10197" s="7" t="n">
        <v>300</v>
      </c>
    </row>
    <row r="10198" spans="1:5">
      <c r="A10198" t="s">
        <v>4</v>
      </c>
      <c r="B10198" s="4" t="s">
        <v>5</v>
      </c>
      <c r="C10198" s="4" t="s">
        <v>7</v>
      </c>
      <c r="D10198" s="4" t="s">
        <v>11</v>
      </c>
    </row>
    <row r="10199" spans="1:5">
      <c r="A10199" t="n">
        <v>96140</v>
      </c>
      <c r="B10199" s="48" t="n">
        <v>58</v>
      </c>
      <c r="C10199" s="7" t="n">
        <v>12</v>
      </c>
      <c r="D10199" s="7" t="n">
        <v>0</v>
      </c>
    </row>
    <row r="10200" spans="1:5">
      <c r="A10200" t="s">
        <v>4</v>
      </c>
      <c r="B10200" s="4" t="s">
        <v>5</v>
      </c>
      <c r="C10200" s="4" t="s">
        <v>7</v>
      </c>
    </row>
    <row r="10201" spans="1:5">
      <c r="A10201" t="n">
        <v>96144</v>
      </c>
      <c r="B10201" s="41" t="n">
        <v>64</v>
      </c>
      <c r="C10201" s="7" t="n">
        <v>7</v>
      </c>
    </row>
    <row r="10202" spans="1:5">
      <c r="A10202" t="s">
        <v>4</v>
      </c>
      <c r="B10202" s="4" t="s">
        <v>5</v>
      </c>
      <c r="C10202" s="4" t="s">
        <v>7</v>
      </c>
      <c r="D10202" s="4" t="s">
        <v>11</v>
      </c>
      <c r="E10202" s="4" t="s">
        <v>11</v>
      </c>
      <c r="F10202" s="4" t="s">
        <v>7</v>
      </c>
    </row>
    <row r="10203" spans="1:5">
      <c r="A10203" t="n">
        <v>96146</v>
      </c>
      <c r="B10203" s="56" t="n">
        <v>25</v>
      </c>
      <c r="C10203" s="7" t="n">
        <v>1</v>
      </c>
      <c r="D10203" s="7" t="n">
        <v>65535</v>
      </c>
      <c r="E10203" s="7" t="n">
        <v>420</v>
      </c>
      <c r="F10203" s="7" t="n">
        <v>5</v>
      </c>
    </row>
    <row r="10204" spans="1:5">
      <c r="A10204" t="s">
        <v>4</v>
      </c>
      <c r="B10204" s="4" t="s">
        <v>5</v>
      </c>
      <c r="C10204" s="4" t="s">
        <v>7</v>
      </c>
      <c r="D10204" s="4" t="s">
        <v>11</v>
      </c>
      <c r="E10204" s="4" t="s">
        <v>8</v>
      </c>
    </row>
    <row r="10205" spans="1:5">
      <c r="A10205" t="n">
        <v>96153</v>
      </c>
      <c r="B10205" s="26" t="n">
        <v>51</v>
      </c>
      <c r="C10205" s="7" t="n">
        <v>4</v>
      </c>
      <c r="D10205" s="7" t="n">
        <v>0</v>
      </c>
      <c r="E10205" s="7" t="s">
        <v>50</v>
      </c>
    </row>
    <row r="10206" spans="1:5">
      <c r="A10206" t="s">
        <v>4</v>
      </c>
      <c r="B10206" s="4" t="s">
        <v>5</v>
      </c>
      <c r="C10206" s="4" t="s">
        <v>11</v>
      </c>
    </row>
    <row r="10207" spans="1:5">
      <c r="A10207" t="n">
        <v>96166</v>
      </c>
      <c r="B10207" s="29" t="n">
        <v>16</v>
      </c>
      <c r="C10207" s="7" t="n">
        <v>0</v>
      </c>
    </row>
    <row r="10208" spans="1:5">
      <c r="A10208" t="s">
        <v>4</v>
      </c>
      <c r="B10208" s="4" t="s">
        <v>5</v>
      </c>
      <c r="C10208" s="4" t="s">
        <v>11</v>
      </c>
      <c r="D10208" s="4" t="s">
        <v>51</v>
      </c>
      <c r="E10208" s="4" t="s">
        <v>7</v>
      </c>
      <c r="F10208" s="4" t="s">
        <v>7</v>
      </c>
    </row>
    <row r="10209" spans="1:6">
      <c r="A10209" t="n">
        <v>96169</v>
      </c>
      <c r="B10209" s="31" t="n">
        <v>26</v>
      </c>
      <c r="C10209" s="7" t="n">
        <v>0</v>
      </c>
      <c r="D10209" s="7" t="s">
        <v>945</v>
      </c>
      <c r="E10209" s="7" t="n">
        <v>2</v>
      </c>
      <c r="F10209" s="7" t="n">
        <v>0</v>
      </c>
    </row>
    <row r="10210" spans="1:6">
      <c r="A10210" t="s">
        <v>4</v>
      </c>
      <c r="B10210" s="4" t="s">
        <v>5</v>
      </c>
    </row>
    <row r="10211" spans="1:6">
      <c r="A10211" t="n">
        <v>96255</v>
      </c>
      <c r="B10211" s="32" t="n">
        <v>28</v>
      </c>
    </row>
    <row r="10212" spans="1:6">
      <c r="A10212" t="s">
        <v>4</v>
      </c>
      <c r="B10212" s="4" t="s">
        <v>5</v>
      </c>
      <c r="C10212" s="4" t="s">
        <v>11</v>
      </c>
      <c r="D10212" s="4" t="s">
        <v>7</v>
      </c>
    </row>
    <row r="10213" spans="1:6">
      <c r="A10213" t="n">
        <v>96256</v>
      </c>
      <c r="B10213" s="64" t="n">
        <v>89</v>
      </c>
      <c r="C10213" s="7" t="n">
        <v>65533</v>
      </c>
      <c r="D10213" s="7" t="n">
        <v>1</v>
      </c>
    </row>
    <row r="10214" spans="1:6">
      <c r="A10214" t="s">
        <v>4</v>
      </c>
      <c r="B10214" s="4" t="s">
        <v>5</v>
      </c>
      <c r="C10214" s="4" t="s">
        <v>11</v>
      </c>
      <c r="D10214" s="4" t="s">
        <v>13</v>
      </c>
      <c r="E10214" s="4" t="s">
        <v>13</v>
      </c>
      <c r="F10214" s="4" t="s">
        <v>13</v>
      </c>
      <c r="G10214" s="4" t="s">
        <v>13</v>
      </c>
    </row>
    <row r="10215" spans="1:6">
      <c r="A10215" t="n">
        <v>96260</v>
      </c>
      <c r="B10215" s="22" t="n">
        <v>46</v>
      </c>
      <c r="C10215" s="7" t="n">
        <v>61456</v>
      </c>
      <c r="D10215" s="7" t="n">
        <v>-7.07000017166138</v>
      </c>
      <c r="E10215" s="7" t="n">
        <v>0</v>
      </c>
      <c r="F10215" s="7" t="n">
        <v>-3.25999999046326</v>
      </c>
      <c r="G10215" s="7" t="n">
        <v>0.5</v>
      </c>
    </row>
    <row r="10216" spans="1:6">
      <c r="A10216" t="s">
        <v>4</v>
      </c>
      <c r="B10216" s="4" t="s">
        <v>5</v>
      </c>
      <c r="C10216" s="4" t="s">
        <v>11</v>
      </c>
      <c r="D10216" s="4" t="s">
        <v>13</v>
      </c>
      <c r="E10216" s="4" t="s">
        <v>13</v>
      </c>
      <c r="F10216" s="4" t="s">
        <v>13</v>
      </c>
      <c r="G10216" s="4" t="s">
        <v>13</v>
      </c>
    </row>
    <row r="10217" spans="1:6">
      <c r="A10217" t="n">
        <v>96279</v>
      </c>
      <c r="B10217" s="22" t="n">
        <v>46</v>
      </c>
      <c r="C10217" s="7" t="n">
        <v>61457</v>
      </c>
      <c r="D10217" s="7" t="n">
        <v>-7.07000017166138</v>
      </c>
      <c r="E10217" s="7" t="n">
        <v>0</v>
      </c>
      <c r="F10217" s="7" t="n">
        <v>-3.25999999046326</v>
      </c>
      <c r="G10217" s="7" t="n">
        <v>0.5</v>
      </c>
    </row>
    <row r="10218" spans="1:6">
      <c r="A10218" t="s">
        <v>4</v>
      </c>
      <c r="B10218" s="4" t="s">
        <v>5</v>
      </c>
      <c r="C10218" s="4" t="s">
        <v>7</v>
      </c>
      <c r="D10218" s="4" t="s">
        <v>7</v>
      </c>
      <c r="E10218" s="4" t="s">
        <v>11</v>
      </c>
    </row>
    <row r="10219" spans="1:6">
      <c r="A10219" t="n">
        <v>96298</v>
      </c>
      <c r="B10219" s="53" t="n">
        <v>45</v>
      </c>
      <c r="C10219" s="7" t="n">
        <v>8</v>
      </c>
      <c r="D10219" s="7" t="n">
        <v>1</v>
      </c>
      <c r="E10219" s="7" t="n">
        <v>0</v>
      </c>
    </row>
    <row r="10220" spans="1:6">
      <c r="A10220" t="s">
        <v>4</v>
      </c>
      <c r="B10220" s="4" t="s">
        <v>5</v>
      </c>
      <c r="C10220" s="4" t="s">
        <v>7</v>
      </c>
      <c r="D10220" s="4" t="s">
        <v>11</v>
      </c>
      <c r="E10220" s="4" t="s">
        <v>11</v>
      </c>
      <c r="F10220" s="4" t="s">
        <v>7</v>
      </c>
    </row>
    <row r="10221" spans="1:6">
      <c r="A10221" t="n">
        <v>96303</v>
      </c>
      <c r="B10221" s="56" t="n">
        <v>25</v>
      </c>
      <c r="C10221" s="7" t="n">
        <v>1</v>
      </c>
      <c r="D10221" s="7" t="n">
        <v>65535</v>
      </c>
      <c r="E10221" s="7" t="n">
        <v>65535</v>
      </c>
      <c r="F10221" s="7" t="n">
        <v>0</v>
      </c>
    </row>
    <row r="10222" spans="1:6">
      <c r="A10222" t="s">
        <v>4</v>
      </c>
      <c r="B10222" s="4" t="s">
        <v>5</v>
      </c>
      <c r="C10222" s="4" t="s">
        <v>7</v>
      </c>
      <c r="D10222" s="4" t="s">
        <v>8</v>
      </c>
    </row>
    <row r="10223" spans="1:6">
      <c r="A10223" t="n">
        <v>96310</v>
      </c>
      <c r="B10223" s="6" t="n">
        <v>2</v>
      </c>
      <c r="C10223" s="7" t="n">
        <v>10</v>
      </c>
      <c r="D10223" s="7" t="s">
        <v>139</v>
      </c>
    </row>
    <row r="10224" spans="1:6">
      <c r="A10224" t="s">
        <v>4</v>
      </c>
      <c r="B10224" s="4" t="s">
        <v>5</v>
      </c>
      <c r="C10224" s="4" t="s">
        <v>7</v>
      </c>
      <c r="D10224" s="4" t="s">
        <v>11</v>
      </c>
    </row>
    <row r="10225" spans="1:7">
      <c r="A10225" t="n">
        <v>96333</v>
      </c>
      <c r="B10225" s="48" t="n">
        <v>58</v>
      </c>
      <c r="C10225" s="7" t="n">
        <v>105</v>
      </c>
      <c r="D10225" s="7" t="n">
        <v>300</v>
      </c>
    </row>
    <row r="10226" spans="1:7">
      <c r="A10226" t="s">
        <v>4</v>
      </c>
      <c r="B10226" s="4" t="s">
        <v>5</v>
      </c>
      <c r="C10226" s="4" t="s">
        <v>13</v>
      </c>
      <c r="D10226" s="4" t="s">
        <v>11</v>
      </c>
    </row>
    <row r="10227" spans="1:7">
      <c r="A10227" t="n">
        <v>96337</v>
      </c>
      <c r="B10227" s="49" t="n">
        <v>103</v>
      </c>
      <c r="C10227" s="7" t="n">
        <v>1</v>
      </c>
      <c r="D10227" s="7" t="n">
        <v>300</v>
      </c>
    </row>
    <row r="10228" spans="1:7">
      <c r="A10228" t="s">
        <v>4</v>
      </c>
      <c r="B10228" s="4" t="s">
        <v>5</v>
      </c>
      <c r="C10228" s="4" t="s">
        <v>7</v>
      </c>
    </row>
    <row r="10229" spans="1:7">
      <c r="A10229" t="n">
        <v>96344</v>
      </c>
      <c r="B10229" s="36" t="n">
        <v>74</v>
      </c>
      <c r="C10229" s="7" t="n">
        <v>67</v>
      </c>
    </row>
    <row r="10230" spans="1:7">
      <c r="A10230" t="s">
        <v>4</v>
      </c>
      <c r="B10230" s="4" t="s">
        <v>5</v>
      </c>
      <c r="C10230" s="4" t="s">
        <v>7</v>
      </c>
      <c r="D10230" s="4" t="s">
        <v>13</v>
      </c>
      <c r="E10230" s="4" t="s">
        <v>11</v>
      </c>
      <c r="F10230" s="4" t="s">
        <v>7</v>
      </c>
    </row>
    <row r="10231" spans="1:7">
      <c r="A10231" t="n">
        <v>96346</v>
      </c>
      <c r="B10231" s="14" t="n">
        <v>49</v>
      </c>
      <c r="C10231" s="7" t="n">
        <v>3</v>
      </c>
      <c r="D10231" s="7" t="n">
        <v>1</v>
      </c>
      <c r="E10231" s="7" t="n">
        <v>500</v>
      </c>
      <c r="F10231" s="7" t="n">
        <v>0</v>
      </c>
    </row>
    <row r="10232" spans="1:7">
      <c r="A10232" t="s">
        <v>4</v>
      </c>
      <c r="B10232" s="4" t="s">
        <v>5</v>
      </c>
      <c r="C10232" s="4" t="s">
        <v>7</v>
      </c>
      <c r="D10232" s="4" t="s">
        <v>11</v>
      </c>
    </row>
    <row r="10233" spans="1:7">
      <c r="A10233" t="n">
        <v>96355</v>
      </c>
      <c r="B10233" s="48" t="n">
        <v>58</v>
      </c>
      <c r="C10233" s="7" t="n">
        <v>11</v>
      </c>
      <c r="D10233" s="7" t="n">
        <v>300</v>
      </c>
    </row>
    <row r="10234" spans="1:7">
      <c r="A10234" t="s">
        <v>4</v>
      </c>
      <c r="B10234" s="4" t="s">
        <v>5</v>
      </c>
      <c r="C10234" s="4" t="s">
        <v>7</v>
      </c>
      <c r="D10234" s="4" t="s">
        <v>11</v>
      </c>
    </row>
    <row r="10235" spans="1:7">
      <c r="A10235" t="n">
        <v>96359</v>
      </c>
      <c r="B10235" s="48" t="n">
        <v>58</v>
      </c>
      <c r="C10235" s="7" t="n">
        <v>12</v>
      </c>
      <c r="D10235" s="7" t="n">
        <v>0</v>
      </c>
    </row>
    <row r="10236" spans="1:7">
      <c r="A10236" t="s">
        <v>4</v>
      </c>
      <c r="B10236" s="4" t="s">
        <v>5</v>
      </c>
      <c r="C10236" s="4" t="s">
        <v>7</v>
      </c>
    </row>
    <row r="10237" spans="1:7">
      <c r="A10237" t="n">
        <v>96363</v>
      </c>
      <c r="B10237" s="36" t="n">
        <v>74</v>
      </c>
      <c r="C10237" s="7" t="n">
        <v>46</v>
      </c>
    </row>
    <row r="10238" spans="1:7">
      <c r="A10238" t="s">
        <v>4</v>
      </c>
      <c r="B10238" s="4" t="s">
        <v>5</v>
      </c>
      <c r="C10238" s="4" t="s">
        <v>7</v>
      </c>
    </row>
    <row r="10239" spans="1:7">
      <c r="A10239" t="n">
        <v>96365</v>
      </c>
      <c r="B10239" s="35" t="n">
        <v>23</v>
      </c>
      <c r="C10239" s="7" t="n">
        <v>0</v>
      </c>
    </row>
    <row r="10240" spans="1:7">
      <c r="A10240" t="s">
        <v>4</v>
      </c>
      <c r="B10240" s="4" t="s">
        <v>5</v>
      </c>
      <c r="C10240" s="4" t="s">
        <v>7</v>
      </c>
      <c r="D10240" s="4" t="s">
        <v>14</v>
      </c>
    </row>
    <row r="10241" spans="1:6">
      <c r="A10241" t="n">
        <v>96367</v>
      </c>
      <c r="B10241" s="36" t="n">
        <v>74</v>
      </c>
      <c r="C10241" s="7" t="n">
        <v>52</v>
      </c>
      <c r="D10241" s="7" t="n">
        <v>8192</v>
      </c>
    </row>
    <row r="10242" spans="1:6">
      <c r="A10242" t="s">
        <v>4</v>
      </c>
      <c r="B10242" s="4" t="s">
        <v>5</v>
      </c>
    </row>
    <row r="10243" spans="1:6">
      <c r="A10243" t="n">
        <v>96373</v>
      </c>
      <c r="B10243" s="5" t="n">
        <v>1</v>
      </c>
    </row>
    <row r="10244" spans="1:6" s="3" customFormat="1" customHeight="0">
      <c r="A10244" s="3" t="s">
        <v>2</v>
      </c>
      <c r="B10244" s="3" t="s">
        <v>946</v>
      </c>
    </row>
    <row r="10245" spans="1:6">
      <c r="A10245" t="s">
        <v>4</v>
      </c>
      <c r="B10245" s="4" t="s">
        <v>5</v>
      </c>
    </row>
    <row r="10246" spans="1:6">
      <c r="A10246" t="n">
        <v>96376</v>
      </c>
      <c r="B10246" s="5" t="n">
        <v>1</v>
      </c>
    </row>
    <row r="10247" spans="1:6" s="3" customFormat="1" customHeight="0">
      <c r="A10247" s="3" t="s">
        <v>2</v>
      </c>
      <c r="B10247" s="3" t="s">
        <v>947</v>
      </c>
    </row>
    <row r="10248" spans="1:6">
      <c r="A10248" t="s">
        <v>4</v>
      </c>
      <c r="B10248" s="4" t="s">
        <v>5</v>
      </c>
      <c r="C10248" s="4" t="s">
        <v>11</v>
      </c>
      <c r="D10248" s="4" t="s">
        <v>11</v>
      </c>
      <c r="E10248" s="4" t="s">
        <v>14</v>
      </c>
      <c r="F10248" s="4" t="s">
        <v>8</v>
      </c>
      <c r="G10248" s="4" t="s">
        <v>948</v>
      </c>
      <c r="H10248" s="4" t="s">
        <v>11</v>
      </c>
      <c r="I10248" s="4" t="s">
        <v>11</v>
      </c>
      <c r="J10248" s="4" t="s">
        <v>14</v>
      </c>
      <c r="K10248" s="4" t="s">
        <v>8</v>
      </c>
      <c r="L10248" s="4" t="s">
        <v>948</v>
      </c>
    </row>
    <row r="10249" spans="1:6">
      <c r="A10249" t="n">
        <v>96384</v>
      </c>
      <c r="B10249" s="86" t="n">
        <v>257</v>
      </c>
      <c r="C10249" s="7" t="n">
        <v>4</v>
      </c>
      <c r="D10249" s="7" t="n">
        <v>65533</v>
      </c>
      <c r="E10249" s="7" t="n">
        <v>12105</v>
      </c>
      <c r="F10249" s="7" t="s">
        <v>22</v>
      </c>
      <c r="G10249" s="7" t="n">
        <f t="normal" ca="1">32-LENB(INDIRECT(ADDRESS(10249,6)))</f>
        <v>0</v>
      </c>
      <c r="H10249" s="7" t="n">
        <v>0</v>
      </c>
      <c r="I10249" s="7" t="n">
        <v>65533</v>
      </c>
      <c r="J10249" s="7" t="n">
        <v>0</v>
      </c>
      <c r="K10249" s="7" t="s">
        <v>22</v>
      </c>
      <c r="L10249" s="7" t="n">
        <f t="normal" ca="1">32-LENB(INDIRECT(ADDRESS(10249,11)))</f>
        <v>0</v>
      </c>
    </row>
    <row r="10250" spans="1:6">
      <c r="A10250" t="s">
        <v>4</v>
      </c>
      <c r="B10250" s="4" t="s">
        <v>5</v>
      </c>
    </row>
    <row r="10251" spans="1:6">
      <c r="A10251" t="n">
        <v>96464</v>
      </c>
      <c r="B10251" s="5" t="n">
        <v>1</v>
      </c>
    </row>
    <row r="10252" spans="1:6" s="3" customFormat="1" customHeight="0">
      <c r="A10252" s="3" t="s">
        <v>2</v>
      </c>
      <c r="B10252" s="3" t="s">
        <v>949</v>
      </c>
    </row>
    <row r="10253" spans="1:6">
      <c r="A10253" t="s">
        <v>4</v>
      </c>
      <c r="B10253" s="4" t="s">
        <v>5</v>
      </c>
      <c r="C10253" s="4" t="s">
        <v>11</v>
      </c>
      <c r="D10253" s="4" t="s">
        <v>11</v>
      </c>
      <c r="E10253" s="4" t="s">
        <v>14</v>
      </c>
      <c r="F10253" s="4" t="s">
        <v>8</v>
      </c>
      <c r="G10253" s="4" t="s">
        <v>948</v>
      </c>
      <c r="H10253" s="4" t="s">
        <v>11</v>
      </c>
      <c r="I10253" s="4" t="s">
        <v>11</v>
      </c>
      <c r="J10253" s="4" t="s">
        <v>14</v>
      </c>
      <c r="K10253" s="4" t="s">
        <v>8</v>
      </c>
      <c r="L10253" s="4" t="s">
        <v>948</v>
      </c>
      <c r="M10253" s="4" t="s">
        <v>11</v>
      </c>
      <c r="N10253" s="4" t="s">
        <v>11</v>
      </c>
      <c r="O10253" s="4" t="s">
        <v>14</v>
      </c>
      <c r="P10253" s="4" t="s">
        <v>8</v>
      </c>
      <c r="Q10253" s="4" t="s">
        <v>948</v>
      </c>
      <c r="R10253" s="4" t="s">
        <v>11</v>
      </c>
      <c r="S10253" s="4" t="s">
        <v>11</v>
      </c>
      <c r="T10253" s="4" t="s">
        <v>14</v>
      </c>
      <c r="U10253" s="4" t="s">
        <v>8</v>
      </c>
      <c r="V10253" s="4" t="s">
        <v>948</v>
      </c>
      <c r="W10253" s="4" t="s">
        <v>11</v>
      </c>
      <c r="X10253" s="4" t="s">
        <v>11</v>
      </c>
      <c r="Y10253" s="4" t="s">
        <v>14</v>
      </c>
      <c r="Z10253" s="4" t="s">
        <v>8</v>
      </c>
      <c r="AA10253" s="4" t="s">
        <v>948</v>
      </c>
      <c r="AB10253" s="4" t="s">
        <v>11</v>
      </c>
      <c r="AC10253" s="4" t="s">
        <v>11</v>
      </c>
      <c r="AD10253" s="4" t="s">
        <v>14</v>
      </c>
      <c r="AE10253" s="4" t="s">
        <v>8</v>
      </c>
      <c r="AF10253" s="4" t="s">
        <v>948</v>
      </c>
      <c r="AG10253" s="4" t="s">
        <v>11</v>
      </c>
      <c r="AH10253" s="4" t="s">
        <v>11</v>
      </c>
      <c r="AI10253" s="4" t="s">
        <v>14</v>
      </c>
      <c r="AJ10253" s="4" t="s">
        <v>8</v>
      </c>
      <c r="AK10253" s="4" t="s">
        <v>948</v>
      </c>
      <c r="AL10253" s="4" t="s">
        <v>11</v>
      </c>
      <c r="AM10253" s="4" t="s">
        <v>11</v>
      </c>
      <c r="AN10253" s="4" t="s">
        <v>14</v>
      </c>
      <c r="AO10253" s="4" t="s">
        <v>8</v>
      </c>
      <c r="AP10253" s="4" t="s">
        <v>948</v>
      </c>
      <c r="AQ10253" s="4" t="s">
        <v>11</v>
      </c>
      <c r="AR10253" s="4" t="s">
        <v>11</v>
      </c>
      <c r="AS10253" s="4" t="s">
        <v>14</v>
      </c>
      <c r="AT10253" s="4" t="s">
        <v>8</v>
      </c>
      <c r="AU10253" s="4" t="s">
        <v>948</v>
      </c>
      <c r="AV10253" s="4" t="s">
        <v>11</v>
      </c>
      <c r="AW10253" s="4" t="s">
        <v>11</v>
      </c>
      <c r="AX10253" s="4" t="s">
        <v>14</v>
      </c>
      <c r="AY10253" s="4" t="s">
        <v>8</v>
      </c>
      <c r="AZ10253" s="4" t="s">
        <v>948</v>
      </c>
      <c r="BA10253" s="4" t="s">
        <v>11</v>
      </c>
      <c r="BB10253" s="4" t="s">
        <v>11</v>
      </c>
      <c r="BC10253" s="4" t="s">
        <v>14</v>
      </c>
      <c r="BD10253" s="4" t="s">
        <v>8</v>
      </c>
      <c r="BE10253" s="4" t="s">
        <v>948</v>
      </c>
      <c r="BF10253" s="4" t="s">
        <v>11</v>
      </c>
      <c r="BG10253" s="4" t="s">
        <v>11</v>
      </c>
      <c r="BH10253" s="4" t="s">
        <v>14</v>
      </c>
      <c r="BI10253" s="4" t="s">
        <v>8</v>
      </c>
      <c r="BJ10253" s="4" t="s">
        <v>948</v>
      </c>
      <c r="BK10253" s="4" t="s">
        <v>11</v>
      </c>
      <c r="BL10253" s="4" t="s">
        <v>11</v>
      </c>
      <c r="BM10253" s="4" t="s">
        <v>14</v>
      </c>
      <c r="BN10253" s="4" t="s">
        <v>8</v>
      </c>
      <c r="BO10253" s="4" t="s">
        <v>948</v>
      </c>
      <c r="BP10253" s="4" t="s">
        <v>11</v>
      </c>
      <c r="BQ10253" s="4" t="s">
        <v>11</v>
      </c>
      <c r="BR10253" s="4" t="s">
        <v>14</v>
      </c>
      <c r="BS10253" s="4" t="s">
        <v>8</v>
      </c>
      <c r="BT10253" s="4" t="s">
        <v>948</v>
      </c>
      <c r="BU10253" s="4" t="s">
        <v>11</v>
      </c>
      <c r="BV10253" s="4" t="s">
        <v>11</v>
      </c>
      <c r="BW10253" s="4" t="s">
        <v>14</v>
      </c>
      <c r="BX10253" s="4" t="s">
        <v>8</v>
      </c>
      <c r="BY10253" s="4" t="s">
        <v>948</v>
      </c>
      <c r="BZ10253" s="4" t="s">
        <v>11</v>
      </c>
      <c r="CA10253" s="4" t="s">
        <v>11</v>
      </c>
      <c r="CB10253" s="4" t="s">
        <v>14</v>
      </c>
      <c r="CC10253" s="4" t="s">
        <v>8</v>
      </c>
      <c r="CD10253" s="4" t="s">
        <v>948</v>
      </c>
      <c r="CE10253" s="4" t="s">
        <v>11</v>
      </c>
      <c r="CF10253" s="4" t="s">
        <v>11</v>
      </c>
      <c r="CG10253" s="4" t="s">
        <v>14</v>
      </c>
      <c r="CH10253" s="4" t="s">
        <v>8</v>
      </c>
      <c r="CI10253" s="4" t="s">
        <v>948</v>
      </c>
      <c r="CJ10253" s="4" t="s">
        <v>11</v>
      </c>
      <c r="CK10253" s="4" t="s">
        <v>11</v>
      </c>
      <c r="CL10253" s="4" t="s">
        <v>14</v>
      </c>
      <c r="CM10253" s="4" t="s">
        <v>8</v>
      </c>
      <c r="CN10253" s="4" t="s">
        <v>948</v>
      </c>
      <c r="CO10253" s="4" t="s">
        <v>11</v>
      </c>
      <c r="CP10253" s="4" t="s">
        <v>11</v>
      </c>
      <c r="CQ10253" s="4" t="s">
        <v>14</v>
      </c>
      <c r="CR10253" s="4" t="s">
        <v>8</v>
      </c>
      <c r="CS10253" s="4" t="s">
        <v>948</v>
      </c>
      <c r="CT10253" s="4" t="s">
        <v>11</v>
      </c>
      <c r="CU10253" s="4" t="s">
        <v>11</v>
      </c>
      <c r="CV10253" s="4" t="s">
        <v>14</v>
      </c>
      <c r="CW10253" s="4" t="s">
        <v>8</v>
      </c>
      <c r="CX10253" s="4" t="s">
        <v>948</v>
      </c>
      <c r="CY10253" s="4" t="s">
        <v>11</v>
      </c>
      <c r="CZ10253" s="4" t="s">
        <v>11</v>
      </c>
      <c r="DA10253" s="4" t="s">
        <v>14</v>
      </c>
      <c r="DB10253" s="4" t="s">
        <v>8</v>
      </c>
      <c r="DC10253" s="4" t="s">
        <v>948</v>
      </c>
      <c r="DD10253" s="4" t="s">
        <v>11</v>
      </c>
      <c r="DE10253" s="4" t="s">
        <v>11</v>
      </c>
      <c r="DF10253" s="4" t="s">
        <v>14</v>
      </c>
      <c r="DG10253" s="4" t="s">
        <v>8</v>
      </c>
      <c r="DH10253" s="4" t="s">
        <v>948</v>
      </c>
      <c r="DI10253" s="4" t="s">
        <v>11</v>
      </c>
      <c r="DJ10253" s="4" t="s">
        <v>11</v>
      </c>
      <c r="DK10253" s="4" t="s">
        <v>14</v>
      </c>
      <c r="DL10253" s="4" t="s">
        <v>8</v>
      </c>
      <c r="DM10253" s="4" t="s">
        <v>948</v>
      </c>
      <c r="DN10253" s="4" t="s">
        <v>11</v>
      </c>
      <c r="DO10253" s="4" t="s">
        <v>11</v>
      </c>
      <c r="DP10253" s="4" t="s">
        <v>14</v>
      </c>
      <c r="DQ10253" s="4" t="s">
        <v>8</v>
      </c>
      <c r="DR10253" s="4" t="s">
        <v>948</v>
      </c>
      <c r="DS10253" s="4" t="s">
        <v>11</v>
      </c>
      <c r="DT10253" s="4" t="s">
        <v>11</v>
      </c>
      <c r="DU10253" s="4" t="s">
        <v>14</v>
      </c>
      <c r="DV10253" s="4" t="s">
        <v>8</v>
      </c>
      <c r="DW10253" s="4" t="s">
        <v>948</v>
      </c>
      <c r="DX10253" s="4" t="s">
        <v>11</v>
      </c>
      <c r="DY10253" s="4" t="s">
        <v>11</v>
      </c>
      <c r="DZ10253" s="4" t="s">
        <v>14</v>
      </c>
      <c r="EA10253" s="4" t="s">
        <v>8</v>
      </c>
      <c r="EB10253" s="4" t="s">
        <v>948</v>
      </c>
      <c r="EC10253" s="4" t="s">
        <v>11</v>
      </c>
      <c r="ED10253" s="4" t="s">
        <v>11</v>
      </c>
      <c r="EE10253" s="4" t="s">
        <v>14</v>
      </c>
      <c r="EF10253" s="4" t="s">
        <v>8</v>
      </c>
      <c r="EG10253" s="4" t="s">
        <v>948</v>
      </c>
      <c r="EH10253" s="4" t="s">
        <v>11</v>
      </c>
      <c r="EI10253" s="4" t="s">
        <v>11</v>
      </c>
      <c r="EJ10253" s="4" t="s">
        <v>14</v>
      </c>
      <c r="EK10253" s="4" t="s">
        <v>8</v>
      </c>
      <c r="EL10253" s="4" t="s">
        <v>948</v>
      </c>
      <c r="EM10253" s="4" t="s">
        <v>11</v>
      </c>
      <c r="EN10253" s="4" t="s">
        <v>11</v>
      </c>
      <c r="EO10253" s="4" t="s">
        <v>14</v>
      </c>
      <c r="EP10253" s="4" t="s">
        <v>8</v>
      </c>
      <c r="EQ10253" s="4" t="s">
        <v>948</v>
      </c>
      <c r="ER10253" s="4" t="s">
        <v>11</v>
      </c>
      <c r="ES10253" s="4" t="s">
        <v>11</v>
      </c>
      <c r="ET10253" s="4" t="s">
        <v>14</v>
      </c>
      <c r="EU10253" s="4" t="s">
        <v>8</v>
      </c>
      <c r="EV10253" s="4" t="s">
        <v>948</v>
      </c>
      <c r="EW10253" s="4" t="s">
        <v>11</v>
      </c>
      <c r="EX10253" s="4" t="s">
        <v>11</v>
      </c>
      <c r="EY10253" s="4" t="s">
        <v>14</v>
      </c>
      <c r="EZ10253" s="4" t="s">
        <v>8</v>
      </c>
      <c r="FA10253" s="4" t="s">
        <v>948</v>
      </c>
      <c r="FB10253" s="4" t="s">
        <v>11</v>
      </c>
      <c r="FC10253" s="4" t="s">
        <v>11</v>
      </c>
      <c r="FD10253" s="4" t="s">
        <v>14</v>
      </c>
      <c r="FE10253" s="4" t="s">
        <v>8</v>
      </c>
      <c r="FF10253" s="4" t="s">
        <v>948</v>
      </c>
      <c r="FG10253" s="4" t="s">
        <v>11</v>
      </c>
      <c r="FH10253" s="4" t="s">
        <v>11</v>
      </c>
      <c r="FI10253" s="4" t="s">
        <v>14</v>
      </c>
      <c r="FJ10253" s="4" t="s">
        <v>8</v>
      </c>
      <c r="FK10253" s="4" t="s">
        <v>948</v>
      </c>
      <c r="FL10253" s="4" t="s">
        <v>11</v>
      </c>
      <c r="FM10253" s="4" t="s">
        <v>11</v>
      </c>
      <c r="FN10253" s="4" t="s">
        <v>14</v>
      </c>
      <c r="FO10253" s="4" t="s">
        <v>8</v>
      </c>
      <c r="FP10253" s="4" t="s">
        <v>948</v>
      </c>
      <c r="FQ10253" s="4" t="s">
        <v>11</v>
      </c>
      <c r="FR10253" s="4" t="s">
        <v>11</v>
      </c>
      <c r="FS10253" s="4" t="s">
        <v>14</v>
      </c>
      <c r="FT10253" s="4" t="s">
        <v>8</v>
      </c>
      <c r="FU10253" s="4" t="s">
        <v>948</v>
      </c>
      <c r="FV10253" s="4" t="s">
        <v>11</v>
      </c>
      <c r="FW10253" s="4" t="s">
        <v>11</v>
      </c>
      <c r="FX10253" s="4" t="s">
        <v>14</v>
      </c>
      <c r="FY10253" s="4" t="s">
        <v>8</v>
      </c>
      <c r="FZ10253" s="4" t="s">
        <v>948</v>
      </c>
      <c r="GA10253" s="4" t="s">
        <v>11</v>
      </c>
      <c r="GB10253" s="4" t="s">
        <v>11</v>
      </c>
      <c r="GC10253" s="4" t="s">
        <v>14</v>
      </c>
      <c r="GD10253" s="4" t="s">
        <v>8</v>
      </c>
      <c r="GE10253" s="4" t="s">
        <v>948</v>
      </c>
      <c r="GF10253" s="4" t="s">
        <v>11</v>
      </c>
      <c r="GG10253" s="4" t="s">
        <v>11</v>
      </c>
      <c r="GH10253" s="4" t="s">
        <v>14</v>
      </c>
      <c r="GI10253" s="4" t="s">
        <v>8</v>
      </c>
      <c r="GJ10253" s="4" t="s">
        <v>948</v>
      </c>
      <c r="GK10253" s="4" t="s">
        <v>11</v>
      </c>
      <c r="GL10253" s="4" t="s">
        <v>11</v>
      </c>
      <c r="GM10253" s="4" t="s">
        <v>14</v>
      </c>
      <c r="GN10253" s="4" t="s">
        <v>8</v>
      </c>
      <c r="GO10253" s="4" t="s">
        <v>948</v>
      </c>
      <c r="GP10253" s="4" t="s">
        <v>11</v>
      </c>
      <c r="GQ10253" s="4" t="s">
        <v>11</v>
      </c>
      <c r="GR10253" s="4" t="s">
        <v>14</v>
      </c>
      <c r="GS10253" s="4" t="s">
        <v>8</v>
      </c>
      <c r="GT10253" s="4" t="s">
        <v>948</v>
      </c>
      <c r="GU10253" s="4" t="s">
        <v>11</v>
      </c>
      <c r="GV10253" s="4" t="s">
        <v>11</v>
      </c>
      <c r="GW10253" s="4" t="s">
        <v>14</v>
      </c>
      <c r="GX10253" s="4" t="s">
        <v>8</v>
      </c>
      <c r="GY10253" s="4" t="s">
        <v>948</v>
      </c>
      <c r="GZ10253" s="4" t="s">
        <v>11</v>
      </c>
      <c r="HA10253" s="4" t="s">
        <v>11</v>
      </c>
      <c r="HB10253" s="4" t="s">
        <v>14</v>
      </c>
      <c r="HC10253" s="4" t="s">
        <v>8</v>
      </c>
      <c r="HD10253" s="4" t="s">
        <v>948</v>
      </c>
      <c r="HE10253" s="4" t="s">
        <v>11</v>
      </c>
      <c r="HF10253" s="4" t="s">
        <v>11</v>
      </c>
      <c r="HG10253" s="4" t="s">
        <v>14</v>
      </c>
      <c r="HH10253" s="4" t="s">
        <v>8</v>
      </c>
      <c r="HI10253" s="4" t="s">
        <v>948</v>
      </c>
      <c r="HJ10253" s="4" t="s">
        <v>11</v>
      </c>
      <c r="HK10253" s="4" t="s">
        <v>11</v>
      </c>
      <c r="HL10253" s="4" t="s">
        <v>14</v>
      </c>
      <c r="HM10253" s="4" t="s">
        <v>8</v>
      </c>
      <c r="HN10253" s="4" t="s">
        <v>948</v>
      </c>
      <c r="HO10253" s="4" t="s">
        <v>11</v>
      </c>
      <c r="HP10253" s="4" t="s">
        <v>11</v>
      </c>
      <c r="HQ10253" s="4" t="s">
        <v>14</v>
      </c>
      <c r="HR10253" s="4" t="s">
        <v>8</v>
      </c>
      <c r="HS10253" s="4" t="s">
        <v>948</v>
      </c>
      <c r="HT10253" s="4" t="s">
        <v>11</v>
      </c>
      <c r="HU10253" s="4" t="s">
        <v>11</v>
      </c>
      <c r="HV10253" s="4" t="s">
        <v>14</v>
      </c>
      <c r="HW10253" s="4" t="s">
        <v>8</v>
      </c>
      <c r="HX10253" s="4" t="s">
        <v>948</v>
      </c>
      <c r="HY10253" s="4" t="s">
        <v>11</v>
      </c>
      <c r="HZ10253" s="4" t="s">
        <v>11</v>
      </c>
      <c r="IA10253" s="4" t="s">
        <v>14</v>
      </c>
      <c r="IB10253" s="4" t="s">
        <v>8</v>
      </c>
      <c r="IC10253" s="4" t="s">
        <v>948</v>
      </c>
      <c r="ID10253" s="4" t="s">
        <v>11</v>
      </c>
      <c r="IE10253" s="4" t="s">
        <v>11</v>
      </c>
      <c r="IF10253" s="4" t="s">
        <v>14</v>
      </c>
      <c r="IG10253" s="4" t="s">
        <v>8</v>
      </c>
      <c r="IH10253" s="4" t="s">
        <v>948</v>
      </c>
      <c r="II10253" s="4" t="s">
        <v>11</v>
      </c>
      <c r="IJ10253" s="4" t="s">
        <v>11</v>
      </c>
      <c r="IK10253" s="4" t="s">
        <v>14</v>
      </c>
      <c r="IL10253" s="4" t="s">
        <v>8</v>
      </c>
      <c r="IM10253" s="4" t="s">
        <v>948</v>
      </c>
      <c r="IN10253" s="4" t="s">
        <v>11</v>
      </c>
      <c r="IO10253" s="4" t="s">
        <v>11</v>
      </c>
      <c r="IP10253" s="4" t="s">
        <v>14</v>
      </c>
      <c r="IQ10253" s="4" t="s">
        <v>8</v>
      </c>
      <c r="IR10253" s="4" t="s">
        <v>948</v>
      </c>
      <c r="IS10253" s="4" t="s">
        <v>11</v>
      </c>
      <c r="IT10253" s="4" t="s">
        <v>11</v>
      </c>
      <c r="IU10253" s="4" t="s">
        <v>14</v>
      </c>
      <c r="IV10253" s="4" t="s">
        <v>8</v>
      </c>
      <c r="IW10253" s="4" t="s">
        <v>948</v>
      </c>
      <c r="IX10253" s="4" t="s">
        <v>11</v>
      </c>
      <c r="IY10253" s="4" t="s">
        <v>11</v>
      </c>
      <c r="IZ10253" s="4" t="s">
        <v>14</v>
      </c>
      <c r="JA10253" s="4" t="s">
        <v>8</v>
      </c>
      <c r="JB10253" s="4" t="s">
        <v>948</v>
      </c>
      <c r="JC10253" s="4" t="s">
        <v>11</v>
      </c>
      <c r="JD10253" s="4" t="s">
        <v>11</v>
      </c>
      <c r="JE10253" s="4" t="s">
        <v>14</v>
      </c>
      <c r="JF10253" s="4" t="s">
        <v>8</v>
      </c>
      <c r="JG10253" s="4" t="s">
        <v>948</v>
      </c>
      <c r="JH10253" s="4" t="s">
        <v>11</v>
      </c>
      <c r="JI10253" s="4" t="s">
        <v>11</v>
      </c>
      <c r="JJ10253" s="4" t="s">
        <v>14</v>
      </c>
      <c r="JK10253" s="4" t="s">
        <v>8</v>
      </c>
      <c r="JL10253" s="4" t="s">
        <v>948</v>
      </c>
      <c r="JM10253" s="4" t="s">
        <v>11</v>
      </c>
      <c r="JN10253" s="4" t="s">
        <v>11</v>
      </c>
      <c r="JO10253" s="4" t="s">
        <v>14</v>
      </c>
      <c r="JP10253" s="4" t="s">
        <v>8</v>
      </c>
      <c r="JQ10253" s="4" t="s">
        <v>948</v>
      </c>
      <c r="JR10253" s="4" t="s">
        <v>11</v>
      </c>
      <c r="JS10253" s="4" t="s">
        <v>11</v>
      </c>
      <c r="JT10253" s="4" t="s">
        <v>14</v>
      </c>
      <c r="JU10253" s="4" t="s">
        <v>8</v>
      </c>
      <c r="JV10253" s="4" t="s">
        <v>948</v>
      </c>
      <c r="JW10253" s="4" t="s">
        <v>11</v>
      </c>
      <c r="JX10253" s="4" t="s">
        <v>11</v>
      </c>
      <c r="JY10253" s="4" t="s">
        <v>14</v>
      </c>
      <c r="JZ10253" s="4" t="s">
        <v>8</v>
      </c>
      <c r="KA10253" s="4" t="s">
        <v>948</v>
      </c>
      <c r="KB10253" s="4" t="s">
        <v>11</v>
      </c>
      <c r="KC10253" s="4" t="s">
        <v>11</v>
      </c>
      <c r="KD10253" s="4" t="s">
        <v>14</v>
      </c>
      <c r="KE10253" s="4" t="s">
        <v>8</v>
      </c>
      <c r="KF10253" s="4" t="s">
        <v>948</v>
      </c>
      <c r="KG10253" s="4" t="s">
        <v>11</v>
      </c>
      <c r="KH10253" s="4" t="s">
        <v>11</v>
      </c>
      <c r="KI10253" s="4" t="s">
        <v>14</v>
      </c>
      <c r="KJ10253" s="4" t="s">
        <v>8</v>
      </c>
      <c r="KK10253" s="4" t="s">
        <v>948</v>
      </c>
      <c r="KL10253" s="4" t="s">
        <v>11</v>
      </c>
      <c r="KM10253" s="4" t="s">
        <v>11</v>
      </c>
      <c r="KN10253" s="4" t="s">
        <v>14</v>
      </c>
      <c r="KO10253" s="4" t="s">
        <v>8</v>
      </c>
      <c r="KP10253" s="4" t="s">
        <v>948</v>
      </c>
      <c r="KQ10253" s="4" t="s">
        <v>11</v>
      </c>
      <c r="KR10253" s="4" t="s">
        <v>11</v>
      </c>
      <c r="KS10253" s="4" t="s">
        <v>14</v>
      </c>
      <c r="KT10253" s="4" t="s">
        <v>8</v>
      </c>
      <c r="KU10253" s="4" t="s">
        <v>948</v>
      </c>
      <c r="KV10253" s="4" t="s">
        <v>11</v>
      </c>
      <c r="KW10253" s="4" t="s">
        <v>11</v>
      </c>
      <c r="KX10253" s="4" t="s">
        <v>14</v>
      </c>
      <c r="KY10253" s="4" t="s">
        <v>8</v>
      </c>
      <c r="KZ10253" s="4" t="s">
        <v>948</v>
      </c>
      <c r="LA10253" s="4" t="s">
        <v>11</v>
      </c>
      <c r="LB10253" s="4" t="s">
        <v>11</v>
      </c>
      <c r="LC10253" s="4" t="s">
        <v>14</v>
      </c>
      <c r="LD10253" s="4" t="s">
        <v>8</v>
      </c>
      <c r="LE10253" s="4" t="s">
        <v>948</v>
      </c>
      <c r="LF10253" s="4" t="s">
        <v>11</v>
      </c>
      <c r="LG10253" s="4" t="s">
        <v>11</v>
      </c>
      <c r="LH10253" s="4" t="s">
        <v>14</v>
      </c>
      <c r="LI10253" s="4" t="s">
        <v>8</v>
      </c>
      <c r="LJ10253" s="4" t="s">
        <v>948</v>
      </c>
      <c r="LK10253" s="4" t="s">
        <v>11</v>
      </c>
      <c r="LL10253" s="4" t="s">
        <v>11</v>
      </c>
      <c r="LM10253" s="4" t="s">
        <v>14</v>
      </c>
      <c r="LN10253" s="4" t="s">
        <v>8</v>
      </c>
      <c r="LO10253" s="4" t="s">
        <v>948</v>
      </c>
      <c r="LP10253" s="4" t="s">
        <v>11</v>
      </c>
      <c r="LQ10253" s="4" t="s">
        <v>11</v>
      </c>
      <c r="LR10253" s="4" t="s">
        <v>14</v>
      </c>
      <c r="LS10253" s="4" t="s">
        <v>8</v>
      </c>
      <c r="LT10253" s="4" t="s">
        <v>948</v>
      </c>
      <c r="LU10253" s="4" t="s">
        <v>11</v>
      </c>
      <c r="LV10253" s="4" t="s">
        <v>11</v>
      </c>
      <c r="LW10253" s="4" t="s">
        <v>14</v>
      </c>
      <c r="LX10253" s="4" t="s">
        <v>8</v>
      </c>
      <c r="LY10253" s="4" t="s">
        <v>948</v>
      </c>
      <c r="LZ10253" s="4" t="s">
        <v>11</v>
      </c>
      <c r="MA10253" s="4" t="s">
        <v>11</v>
      </c>
      <c r="MB10253" s="4" t="s">
        <v>14</v>
      </c>
      <c r="MC10253" s="4" t="s">
        <v>8</v>
      </c>
      <c r="MD10253" s="4" t="s">
        <v>948</v>
      </c>
      <c r="ME10253" s="4" t="s">
        <v>11</v>
      </c>
      <c r="MF10253" s="4" t="s">
        <v>11</v>
      </c>
      <c r="MG10253" s="4" t="s">
        <v>14</v>
      </c>
      <c r="MH10253" s="4" t="s">
        <v>8</v>
      </c>
      <c r="MI10253" s="4" t="s">
        <v>948</v>
      </c>
      <c r="MJ10253" s="4" t="s">
        <v>11</v>
      </c>
      <c r="MK10253" s="4" t="s">
        <v>11</v>
      </c>
      <c r="ML10253" s="4" t="s">
        <v>14</v>
      </c>
      <c r="MM10253" s="4" t="s">
        <v>8</v>
      </c>
      <c r="MN10253" s="4" t="s">
        <v>948</v>
      </c>
      <c r="MO10253" s="4" t="s">
        <v>11</v>
      </c>
      <c r="MP10253" s="4" t="s">
        <v>11</v>
      </c>
      <c r="MQ10253" s="4" t="s">
        <v>14</v>
      </c>
      <c r="MR10253" s="4" t="s">
        <v>8</v>
      </c>
      <c r="MS10253" s="4" t="s">
        <v>948</v>
      </c>
      <c r="MT10253" s="4" t="s">
        <v>11</v>
      </c>
      <c r="MU10253" s="4" t="s">
        <v>11</v>
      </c>
      <c r="MV10253" s="4" t="s">
        <v>14</v>
      </c>
      <c r="MW10253" s="4" t="s">
        <v>8</v>
      </c>
      <c r="MX10253" s="4" t="s">
        <v>948</v>
      </c>
      <c r="MY10253" s="4" t="s">
        <v>11</v>
      </c>
      <c r="MZ10253" s="4" t="s">
        <v>11</v>
      </c>
      <c r="NA10253" s="4" t="s">
        <v>14</v>
      </c>
      <c r="NB10253" s="4" t="s">
        <v>8</v>
      </c>
      <c r="NC10253" s="4" t="s">
        <v>948</v>
      </c>
      <c r="ND10253" s="4" t="s">
        <v>11</v>
      </c>
      <c r="NE10253" s="4" t="s">
        <v>11</v>
      </c>
      <c r="NF10253" s="4" t="s">
        <v>14</v>
      </c>
      <c r="NG10253" s="4" t="s">
        <v>8</v>
      </c>
      <c r="NH10253" s="4" t="s">
        <v>948</v>
      </c>
      <c r="NI10253" s="4" t="s">
        <v>11</v>
      </c>
      <c r="NJ10253" s="4" t="s">
        <v>11</v>
      </c>
      <c r="NK10253" s="4" t="s">
        <v>14</v>
      </c>
      <c r="NL10253" s="4" t="s">
        <v>8</v>
      </c>
      <c r="NM10253" s="4" t="s">
        <v>948</v>
      </c>
      <c r="NN10253" s="4" t="s">
        <v>11</v>
      </c>
      <c r="NO10253" s="4" t="s">
        <v>11</v>
      </c>
      <c r="NP10253" s="4" t="s">
        <v>14</v>
      </c>
      <c r="NQ10253" s="4" t="s">
        <v>8</v>
      </c>
      <c r="NR10253" s="4" t="s">
        <v>948</v>
      </c>
      <c r="NS10253" s="4" t="s">
        <v>11</v>
      </c>
      <c r="NT10253" s="4" t="s">
        <v>11</v>
      </c>
      <c r="NU10253" s="4" t="s">
        <v>14</v>
      </c>
      <c r="NV10253" s="4" t="s">
        <v>8</v>
      </c>
      <c r="NW10253" s="4" t="s">
        <v>948</v>
      </c>
      <c r="NX10253" s="4" t="s">
        <v>11</v>
      </c>
      <c r="NY10253" s="4" t="s">
        <v>11</v>
      </c>
      <c r="NZ10253" s="4" t="s">
        <v>14</v>
      </c>
      <c r="OA10253" s="4" t="s">
        <v>8</v>
      </c>
      <c r="OB10253" s="4" t="s">
        <v>948</v>
      </c>
      <c r="OC10253" s="4" t="s">
        <v>11</v>
      </c>
      <c r="OD10253" s="4" t="s">
        <v>11</v>
      </c>
      <c r="OE10253" s="4" t="s">
        <v>14</v>
      </c>
      <c r="OF10253" s="4" t="s">
        <v>8</v>
      </c>
      <c r="OG10253" s="4" t="s">
        <v>948</v>
      </c>
      <c r="OH10253" s="4" t="s">
        <v>11</v>
      </c>
      <c r="OI10253" s="4" t="s">
        <v>11</v>
      </c>
      <c r="OJ10253" s="4" t="s">
        <v>14</v>
      </c>
      <c r="OK10253" s="4" t="s">
        <v>8</v>
      </c>
      <c r="OL10253" s="4" t="s">
        <v>948</v>
      </c>
      <c r="OM10253" s="4" t="s">
        <v>11</v>
      </c>
      <c r="ON10253" s="4" t="s">
        <v>11</v>
      </c>
      <c r="OO10253" s="4" t="s">
        <v>14</v>
      </c>
      <c r="OP10253" s="4" t="s">
        <v>8</v>
      </c>
      <c r="OQ10253" s="4" t="s">
        <v>948</v>
      </c>
      <c r="OR10253" s="4" t="s">
        <v>11</v>
      </c>
      <c r="OS10253" s="4" t="s">
        <v>11</v>
      </c>
      <c r="OT10253" s="4" t="s">
        <v>14</v>
      </c>
      <c r="OU10253" s="4" t="s">
        <v>8</v>
      </c>
      <c r="OV10253" s="4" t="s">
        <v>948</v>
      </c>
      <c r="OW10253" s="4" t="s">
        <v>11</v>
      </c>
      <c r="OX10253" s="4" t="s">
        <v>11</v>
      </c>
      <c r="OY10253" s="4" t="s">
        <v>14</v>
      </c>
      <c r="OZ10253" s="4" t="s">
        <v>8</v>
      </c>
      <c r="PA10253" s="4" t="s">
        <v>948</v>
      </c>
      <c r="PB10253" s="4" t="s">
        <v>11</v>
      </c>
      <c r="PC10253" s="4" t="s">
        <v>11</v>
      </c>
      <c r="PD10253" s="4" t="s">
        <v>14</v>
      </c>
      <c r="PE10253" s="4" t="s">
        <v>8</v>
      </c>
      <c r="PF10253" s="4" t="s">
        <v>948</v>
      </c>
      <c r="PG10253" s="4" t="s">
        <v>11</v>
      </c>
      <c r="PH10253" s="4" t="s">
        <v>11</v>
      </c>
      <c r="PI10253" s="4" t="s">
        <v>14</v>
      </c>
      <c r="PJ10253" s="4" t="s">
        <v>8</v>
      </c>
      <c r="PK10253" s="4" t="s">
        <v>948</v>
      </c>
      <c r="PL10253" s="4" t="s">
        <v>11</v>
      </c>
      <c r="PM10253" s="4" t="s">
        <v>11</v>
      </c>
      <c r="PN10253" s="4" t="s">
        <v>14</v>
      </c>
      <c r="PO10253" s="4" t="s">
        <v>8</v>
      </c>
      <c r="PP10253" s="4" t="s">
        <v>948</v>
      </c>
      <c r="PQ10253" s="4" t="s">
        <v>11</v>
      </c>
      <c r="PR10253" s="4" t="s">
        <v>11</v>
      </c>
      <c r="PS10253" s="4" t="s">
        <v>14</v>
      </c>
      <c r="PT10253" s="4" t="s">
        <v>8</v>
      </c>
      <c r="PU10253" s="4" t="s">
        <v>948</v>
      </c>
      <c r="PV10253" s="4" t="s">
        <v>11</v>
      </c>
      <c r="PW10253" s="4" t="s">
        <v>11</v>
      </c>
      <c r="PX10253" s="4" t="s">
        <v>14</v>
      </c>
      <c r="PY10253" s="4" t="s">
        <v>8</v>
      </c>
      <c r="PZ10253" s="4" t="s">
        <v>948</v>
      </c>
    </row>
    <row r="10254" spans="1:6">
      <c r="A10254" t="n">
        <v>96480</v>
      </c>
      <c r="B10254" s="86" t="n">
        <v>257</v>
      </c>
      <c r="C10254" s="7" t="n">
        <v>3</v>
      </c>
      <c r="D10254" s="7" t="n">
        <v>65533</v>
      </c>
      <c r="E10254" s="7" t="n">
        <v>0</v>
      </c>
      <c r="F10254" s="7" t="s">
        <v>410</v>
      </c>
      <c r="G10254" s="7" t="n">
        <f t="normal" ca="1">32-LENB(INDIRECT(ADDRESS(10254,6)))</f>
        <v>0</v>
      </c>
      <c r="H10254" s="7" t="n">
        <v>3</v>
      </c>
      <c r="I10254" s="7" t="n">
        <v>65533</v>
      </c>
      <c r="J10254" s="7" t="n">
        <v>0</v>
      </c>
      <c r="K10254" s="7" t="s">
        <v>411</v>
      </c>
      <c r="L10254" s="7" t="n">
        <f t="normal" ca="1">32-LENB(INDIRECT(ADDRESS(10254,11)))</f>
        <v>0</v>
      </c>
      <c r="M10254" s="7" t="n">
        <v>3</v>
      </c>
      <c r="N10254" s="7" t="n">
        <v>65533</v>
      </c>
      <c r="O10254" s="7" t="n">
        <v>0</v>
      </c>
      <c r="P10254" s="7" t="s">
        <v>412</v>
      </c>
      <c r="Q10254" s="7" t="n">
        <f t="normal" ca="1">32-LENB(INDIRECT(ADDRESS(10254,16)))</f>
        <v>0</v>
      </c>
      <c r="R10254" s="7" t="n">
        <v>7</v>
      </c>
      <c r="S10254" s="7" t="n">
        <v>65533</v>
      </c>
      <c r="T10254" s="7" t="n">
        <v>61848</v>
      </c>
      <c r="U10254" s="7" t="s">
        <v>22</v>
      </c>
      <c r="V10254" s="7" t="n">
        <f t="normal" ca="1">32-LENB(INDIRECT(ADDRESS(10254,21)))</f>
        <v>0</v>
      </c>
      <c r="W10254" s="7" t="n">
        <v>7</v>
      </c>
      <c r="X10254" s="7" t="n">
        <v>65533</v>
      </c>
      <c r="Y10254" s="7" t="n">
        <v>61849</v>
      </c>
      <c r="Z10254" s="7" t="s">
        <v>22</v>
      </c>
      <c r="AA10254" s="7" t="n">
        <f t="normal" ca="1">32-LENB(INDIRECT(ADDRESS(10254,26)))</f>
        <v>0</v>
      </c>
      <c r="AB10254" s="7" t="n">
        <v>7</v>
      </c>
      <c r="AC10254" s="7" t="n">
        <v>65533</v>
      </c>
      <c r="AD10254" s="7" t="n">
        <v>61850</v>
      </c>
      <c r="AE10254" s="7" t="s">
        <v>22</v>
      </c>
      <c r="AF10254" s="7" t="n">
        <f t="normal" ca="1">32-LENB(INDIRECT(ADDRESS(10254,31)))</f>
        <v>0</v>
      </c>
      <c r="AG10254" s="7" t="n">
        <v>7</v>
      </c>
      <c r="AH10254" s="7" t="n">
        <v>65533</v>
      </c>
      <c r="AI10254" s="7" t="n">
        <v>61851</v>
      </c>
      <c r="AJ10254" s="7" t="s">
        <v>22</v>
      </c>
      <c r="AK10254" s="7" t="n">
        <f t="normal" ca="1">32-LENB(INDIRECT(ADDRESS(10254,36)))</f>
        <v>0</v>
      </c>
      <c r="AL10254" s="7" t="n">
        <v>7</v>
      </c>
      <c r="AM10254" s="7" t="n">
        <v>65533</v>
      </c>
      <c r="AN10254" s="7" t="n">
        <v>61852</v>
      </c>
      <c r="AO10254" s="7" t="s">
        <v>22</v>
      </c>
      <c r="AP10254" s="7" t="n">
        <f t="normal" ca="1">32-LENB(INDIRECT(ADDRESS(10254,41)))</f>
        <v>0</v>
      </c>
      <c r="AQ10254" s="7" t="n">
        <v>7</v>
      </c>
      <c r="AR10254" s="7" t="n">
        <v>65533</v>
      </c>
      <c r="AS10254" s="7" t="n">
        <v>61853</v>
      </c>
      <c r="AT10254" s="7" t="s">
        <v>22</v>
      </c>
      <c r="AU10254" s="7" t="n">
        <f t="normal" ca="1">32-LENB(INDIRECT(ADDRESS(10254,46)))</f>
        <v>0</v>
      </c>
      <c r="AV10254" s="7" t="n">
        <v>7</v>
      </c>
      <c r="AW10254" s="7" t="n">
        <v>65533</v>
      </c>
      <c r="AX10254" s="7" t="n">
        <v>61854</v>
      </c>
      <c r="AY10254" s="7" t="s">
        <v>22</v>
      </c>
      <c r="AZ10254" s="7" t="n">
        <f t="normal" ca="1">32-LENB(INDIRECT(ADDRESS(10254,51)))</f>
        <v>0</v>
      </c>
      <c r="BA10254" s="7" t="n">
        <v>7</v>
      </c>
      <c r="BB10254" s="7" t="n">
        <v>65533</v>
      </c>
      <c r="BC10254" s="7" t="n">
        <v>61855</v>
      </c>
      <c r="BD10254" s="7" t="s">
        <v>22</v>
      </c>
      <c r="BE10254" s="7" t="n">
        <f t="normal" ca="1">32-LENB(INDIRECT(ADDRESS(10254,56)))</f>
        <v>0</v>
      </c>
      <c r="BF10254" s="7" t="n">
        <v>7</v>
      </c>
      <c r="BG10254" s="7" t="n">
        <v>65533</v>
      </c>
      <c r="BH10254" s="7" t="n">
        <v>61856</v>
      </c>
      <c r="BI10254" s="7" t="s">
        <v>22</v>
      </c>
      <c r="BJ10254" s="7" t="n">
        <f t="normal" ca="1">32-LENB(INDIRECT(ADDRESS(10254,61)))</f>
        <v>0</v>
      </c>
      <c r="BK10254" s="7" t="n">
        <v>7</v>
      </c>
      <c r="BL10254" s="7" t="n">
        <v>65533</v>
      </c>
      <c r="BM10254" s="7" t="n">
        <v>61857</v>
      </c>
      <c r="BN10254" s="7" t="s">
        <v>22</v>
      </c>
      <c r="BO10254" s="7" t="n">
        <f t="normal" ca="1">32-LENB(INDIRECT(ADDRESS(10254,66)))</f>
        <v>0</v>
      </c>
      <c r="BP10254" s="7" t="n">
        <v>7</v>
      </c>
      <c r="BQ10254" s="7" t="n">
        <v>65533</v>
      </c>
      <c r="BR10254" s="7" t="n">
        <v>61858</v>
      </c>
      <c r="BS10254" s="7" t="s">
        <v>22</v>
      </c>
      <c r="BT10254" s="7" t="n">
        <f t="normal" ca="1">32-LENB(INDIRECT(ADDRESS(10254,71)))</f>
        <v>0</v>
      </c>
      <c r="BU10254" s="7" t="n">
        <v>7</v>
      </c>
      <c r="BV10254" s="7" t="n">
        <v>65533</v>
      </c>
      <c r="BW10254" s="7" t="n">
        <v>61859</v>
      </c>
      <c r="BX10254" s="7" t="s">
        <v>22</v>
      </c>
      <c r="BY10254" s="7" t="n">
        <f t="normal" ca="1">32-LENB(INDIRECT(ADDRESS(10254,76)))</f>
        <v>0</v>
      </c>
      <c r="BZ10254" s="7" t="n">
        <v>7</v>
      </c>
      <c r="CA10254" s="7" t="n">
        <v>65533</v>
      </c>
      <c r="CB10254" s="7" t="n">
        <v>61860</v>
      </c>
      <c r="CC10254" s="7" t="s">
        <v>22</v>
      </c>
      <c r="CD10254" s="7" t="n">
        <f t="normal" ca="1">32-LENB(INDIRECT(ADDRESS(10254,81)))</f>
        <v>0</v>
      </c>
      <c r="CE10254" s="7" t="n">
        <v>7</v>
      </c>
      <c r="CF10254" s="7" t="n">
        <v>65533</v>
      </c>
      <c r="CG10254" s="7" t="n">
        <v>61861</v>
      </c>
      <c r="CH10254" s="7" t="s">
        <v>22</v>
      </c>
      <c r="CI10254" s="7" t="n">
        <f t="normal" ca="1">32-LENB(INDIRECT(ADDRESS(10254,86)))</f>
        <v>0</v>
      </c>
      <c r="CJ10254" s="7" t="n">
        <v>7</v>
      </c>
      <c r="CK10254" s="7" t="n">
        <v>65533</v>
      </c>
      <c r="CL10254" s="7" t="n">
        <v>61862</v>
      </c>
      <c r="CM10254" s="7" t="s">
        <v>22</v>
      </c>
      <c r="CN10254" s="7" t="n">
        <f t="normal" ca="1">32-LENB(INDIRECT(ADDRESS(10254,91)))</f>
        <v>0</v>
      </c>
      <c r="CO10254" s="7" t="n">
        <v>7</v>
      </c>
      <c r="CP10254" s="7" t="n">
        <v>65533</v>
      </c>
      <c r="CQ10254" s="7" t="n">
        <v>61863</v>
      </c>
      <c r="CR10254" s="7" t="s">
        <v>22</v>
      </c>
      <c r="CS10254" s="7" t="n">
        <f t="normal" ca="1">32-LENB(INDIRECT(ADDRESS(10254,96)))</f>
        <v>0</v>
      </c>
      <c r="CT10254" s="7" t="n">
        <v>7</v>
      </c>
      <c r="CU10254" s="7" t="n">
        <v>65533</v>
      </c>
      <c r="CV10254" s="7" t="n">
        <v>61864</v>
      </c>
      <c r="CW10254" s="7" t="s">
        <v>22</v>
      </c>
      <c r="CX10254" s="7" t="n">
        <f t="normal" ca="1">32-LENB(INDIRECT(ADDRESS(10254,101)))</f>
        <v>0</v>
      </c>
      <c r="CY10254" s="7" t="n">
        <v>7</v>
      </c>
      <c r="CZ10254" s="7" t="n">
        <v>65533</v>
      </c>
      <c r="DA10254" s="7" t="n">
        <v>61865</v>
      </c>
      <c r="DB10254" s="7" t="s">
        <v>22</v>
      </c>
      <c r="DC10254" s="7" t="n">
        <f t="normal" ca="1">32-LENB(INDIRECT(ADDRESS(10254,106)))</f>
        <v>0</v>
      </c>
      <c r="DD10254" s="7" t="n">
        <v>7</v>
      </c>
      <c r="DE10254" s="7" t="n">
        <v>65533</v>
      </c>
      <c r="DF10254" s="7" t="n">
        <v>61866</v>
      </c>
      <c r="DG10254" s="7" t="s">
        <v>22</v>
      </c>
      <c r="DH10254" s="7" t="n">
        <f t="normal" ca="1">32-LENB(INDIRECT(ADDRESS(10254,111)))</f>
        <v>0</v>
      </c>
      <c r="DI10254" s="7" t="n">
        <v>7</v>
      </c>
      <c r="DJ10254" s="7" t="n">
        <v>65533</v>
      </c>
      <c r="DK10254" s="7" t="n">
        <v>61867</v>
      </c>
      <c r="DL10254" s="7" t="s">
        <v>22</v>
      </c>
      <c r="DM10254" s="7" t="n">
        <f t="normal" ca="1">32-LENB(INDIRECT(ADDRESS(10254,116)))</f>
        <v>0</v>
      </c>
      <c r="DN10254" s="7" t="n">
        <v>7</v>
      </c>
      <c r="DO10254" s="7" t="n">
        <v>65533</v>
      </c>
      <c r="DP10254" s="7" t="n">
        <v>61868</v>
      </c>
      <c r="DQ10254" s="7" t="s">
        <v>22</v>
      </c>
      <c r="DR10254" s="7" t="n">
        <f t="normal" ca="1">32-LENB(INDIRECT(ADDRESS(10254,121)))</f>
        <v>0</v>
      </c>
      <c r="DS10254" s="7" t="n">
        <v>7</v>
      </c>
      <c r="DT10254" s="7" t="n">
        <v>65533</v>
      </c>
      <c r="DU10254" s="7" t="n">
        <v>61869</v>
      </c>
      <c r="DV10254" s="7" t="s">
        <v>22</v>
      </c>
      <c r="DW10254" s="7" t="n">
        <f t="normal" ca="1">32-LENB(INDIRECT(ADDRESS(10254,126)))</f>
        <v>0</v>
      </c>
      <c r="DX10254" s="7" t="n">
        <v>7</v>
      </c>
      <c r="DY10254" s="7" t="n">
        <v>65533</v>
      </c>
      <c r="DZ10254" s="7" t="n">
        <v>61870</v>
      </c>
      <c r="EA10254" s="7" t="s">
        <v>22</v>
      </c>
      <c r="EB10254" s="7" t="n">
        <f t="normal" ca="1">32-LENB(INDIRECT(ADDRESS(10254,131)))</f>
        <v>0</v>
      </c>
      <c r="EC10254" s="7" t="n">
        <v>7</v>
      </c>
      <c r="ED10254" s="7" t="n">
        <v>65533</v>
      </c>
      <c r="EE10254" s="7" t="n">
        <v>61871</v>
      </c>
      <c r="EF10254" s="7" t="s">
        <v>22</v>
      </c>
      <c r="EG10254" s="7" t="n">
        <f t="normal" ca="1">32-LENB(INDIRECT(ADDRESS(10254,136)))</f>
        <v>0</v>
      </c>
      <c r="EH10254" s="7" t="n">
        <v>7</v>
      </c>
      <c r="EI10254" s="7" t="n">
        <v>65533</v>
      </c>
      <c r="EJ10254" s="7" t="n">
        <v>61872</v>
      </c>
      <c r="EK10254" s="7" t="s">
        <v>22</v>
      </c>
      <c r="EL10254" s="7" t="n">
        <f t="normal" ca="1">32-LENB(INDIRECT(ADDRESS(10254,141)))</f>
        <v>0</v>
      </c>
      <c r="EM10254" s="7" t="n">
        <v>7</v>
      </c>
      <c r="EN10254" s="7" t="n">
        <v>65533</v>
      </c>
      <c r="EO10254" s="7" t="n">
        <v>61873</v>
      </c>
      <c r="EP10254" s="7" t="s">
        <v>22</v>
      </c>
      <c r="EQ10254" s="7" t="n">
        <f t="normal" ca="1">32-LENB(INDIRECT(ADDRESS(10254,146)))</f>
        <v>0</v>
      </c>
      <c r="ER10254" s="7" t="n">
        <v>7</v>
      </c>
      <c r="ES10254" s="7" t="n">
        <v>65533</v>
      </c>
      <c r="ET10254" s="7" t="n">
        <v>61874</v>
      </c>
      <c r="EU10254" s="7" t="s">
        <v>22</v>
      </c>
      <c r="EV10254" s="7" t="n">
        <f t="normal" ca="1">32-LENB(INDIRECT(ADDRESS(10254,151)))</f>
        <v>0</v>
      </c>
      <c r="EW10254" s="7" t="n">
        <v>7</v>
      </c>
      <c r="EX10254" s="7" t="n">
        <v>65533</v>
      </c>
      <c r="EY10254" s="7" t="n">
        <v>61875</v>
      </c>
      <c r="EZ10254" s="7" t="s">
        <v>22</v>
      </c>
      <c r="FA10254" s="7" t="n">
        <f t="normal" ca="1">32-LENB(INDIRECT(ADDRESS(10254,156)))</f>
        <v>0</v>
      </c>
      <c r="FB10254" s="7" t="n">
        <v>7</v>
      </c>
      <c r="FC10254" s="7" t="n">
        <v>65533</v>
      </c>
      <c r="FD10254" s="7" t="n">
        <v>61876</v>
      </c>
      <c r="FE10254" s="7" t="s">
        <v>22</v>
      </c>
      <c r="FF10254" s="7" t="n">
        <f t="normal" ca="1">32-LENB(INDIRECT(ADDRESS(10254,161)))</f>
        <v>0</v>
      </c>
      <c r="FG10254" s="7" t="n">
        <v>7</v>
      </c>
      <c r="FH10254" s="7" t="n">
        <v>65533</v>
      </c>
      <c r="FI10254" s="7" t="n">
        <v>61877</v>
      </c>
      <c r="FJ10254" s="7" t="s">
        <v>22</v>
      </c>
      <c r="FK10254" s="7" t="n">
        <f t="normal" ca="1">32-LENB(INDIRECT(ADDRESS(10254,166)))</f>
        <v>0</v>
      </c>
      <c r="FL10254" s="7" t="n">
        <v>7</v>
      </c>
      <c r="FM10254" s="7" t="n">
        <v>65533</v>
      </c>
      <c r="FN10254" s="7" t="n">
        <v>61878</v>
      </c>
      <c r="FO10254" s="7" t="s">
        <v>22</v>
      </c>
      <c r="FP10254" s="7" t="n">
        <f t="normal" ca="1">32-LENB(INDIRECT(ADDRESS(10254,171)))</f>
        <v>0</v>
      </c>
      <c r="FQ10254" s="7" t="n">
        <v>7</v>
      </c>
      <c r="FR10254" s="7" t="n">
        <v>65533</v>
      </c>
      <c r="FS10254" s="7" t="n">
        <v>61879</v>
      </c>
      <c r="FT10254" s="7" t="s">
        <v>22</v>
      </c>
      <c r="FU10254" s="7" t="n">
        <f t="normal" ca="1">32-LENB(INDIRECT(ADDRESS(10254,176)))</f>
        <v>0</v>
      </c>
      <c r="FV10254" s="7" t="n">
        <v>7</v>
      </c>
      <c r="FW10254" s="7" t="n">
        <v>65533</v>
      </c>
      <c r="FX10254" s="7" t="n">
        <v>61880</v>
      </c>
      <c r="FY10254" s="7" t="s">
        <v>22</v>
      </c>
      <c r="FZ10254" s="7" t="n">
        <f t="normal" ca="1">32-LENB(INDIRECT(ADDRESS(10254,181)))</f>
        <v>0</v>
      </c>
      <c r="GA10254" s="7" t="n">
        <v>7</v>
      </c>
      <c r="GB10254" s="7" t="n">
        <v>65533</v>
      </c>
      <c r="GC10254" s="7" t="n">
        <v>61881</v>
      </c>
      <c r="GD10254" s="7" t="s">
        <v>22</v>
      </c>
      <c r="GE10254" s="7" t="n">
        <f t="normal" ca="1">32-LENB(INDIRECT(ADDRESS(10254,186)))</f>
        <v>0</v>
      </c>
      <c r="GF10254" s="7" t="n">
        <v>7</v>
      </c>
      <c r="GG10254" s="7" t="n">
        <v>65533</v>
      </c>
      <c r="GH10254" s="7" t="n">
        <v>61882</v>
      </c>
      <c r="GI10254" s="7" t="s">
        <v>22</v>
      </c>
      <c r="GJ10254" s="7" t="n">
        <f t="normal" ca="1">32-LENB(INDIRECT(ADDRESS(10254,191)))</f>
        <v>0</v>
      </c>
      <c r="GK10254" s="7" t="n">
        <v>7</v>
      </c>
      <c r="GL10254" s="7" t="n">
        <v>65533</v>
      </c>
      <c r="GM10254" s="7" t="n">
        <v>61883</v>
      </c>
      <c r="GN10254" s="7" t="s">
        <v>22</v>
      </c>
      <c r="GO10254" s="7" t="n">
        <f t="normal" ca="1">32-LENB(INDIRECT(ADDRESS(10254,196)))</f>
        <v>0</v>
      </c>
      <c r="GP10254" s="7" t="n">
        <v>7</v>
      </c>
      <c r="GQ10254" s="7" t="n">
        <v>65533</v>
      </c>
      <c r="GR10254" s="7" t="n">
        <v>61884</v>
      </c>
      <c r="GS10254" s="7" t="s">
        <v>22</v>
      </c>
      <c r="GT10254" s="7" t="n">
        <f t="normal" ca="1">32-LENB(INDIRECT(ADDRESS(10254,201)))</f>
        <v>0</v>
      </c>
      <c r="GU10254" s="7" t="n">
        <v>7</v>
      </c>
      <c r="GV10254" s="7" t="n">
        <v>65533</v>
      </c>
      <c r="GW10254" s="7" t="n">
        <v>61885</v>
      </c>
      <c r="GX10254" s="7" t="s">
        <v>22</v>
      </c>
      <c r="GY10254" s="7" t="n">
        <f t="normal" ca="1">32-LENB(INDIRECT(ADDRESS(10254,206)))</f>
        <v>0</v>
      </c>
      <c r="GZ10254" s="7" t="n">
        <v>7</v>
      </c>
      <c r="HA10254" s="7" t="n">
        <v>65533</v>
      </c>
      <c r="HB10254" s="7" t="n">
        <v>61886</v>
      </c>
      <c r="HC10254" s="7" t="s">
        <v>22</v>
      </c>
      <c r="HD10254" s="7" t="n">
        <f t="normal" ca="1">32-LENB(INDIRECT(ADDRESS(10254,211)))</f>
        <v>0</v>
      </c>
      <c r="HE10254" s="7" t="n">
        <v>7</v>
      </c>
      <c r="HF10254" s="7" t="n">
        <v>65533</v>
      </c>
      <c r="HG10254" s="7" t="n">
        <v>61887</v>
      </c>
      <c r="HH10254" s="7" t="s">
        <v>22</v>
      </c>
      <c r="HI10254" s="7" t="n">
        <f t="normal" ca="1">32-LENB(INDIRECT(ADDRESS(10254,216)))</f>
        <v>0</v>
      </c>
      <c r="HJ10254" s="7" t="n">
        <v>7</v>
      </c>
      <c r="HK10254" s="7" t="n">
        <v>65533</v>
      </c>
      <c r="HL10254" s="7" t="n">
        <v>61888</v>
      </c>
      <c r="HM10254" s="7" t="s">
        <v>22</v>
      </c>
      <c r="HN10254" s="7" t="n">
        <f t="normal" ca="1">32-LENB(INDIRECT(ADDRESS(10254,221)))</f>
        <v>0</v>
      </c>
      <c r="HO10254" s="7" t="n">
        <v>7</v>
      </c>
      <c r="HP10254" s="7" t="n">
        <v>65533</v>
      </c>
      <c r="HQ10254" s="7" t="n">
        <v>61889</v>
      </c>
      <c r="HR10254" s="7" t="s">
        <v>22</v>
      </c>
      <c r="HS10254" s="7" t="n">
        <f t="normal" ca="1">32-LENB(INDIRECT(ADDRESS(10254,226)))</f>
        <v>0</v>
      </c>
      <c r="HT10254" s="7" t="n">
        <v>7</v>
      </c>
      <c r="HU10254" s="7" t="n">
        <v>65533</v>
      </c>
      <c r="HV10254" s="7" t="n">
        <v>61890</v>
      </c>
      <c r="HW10254" s="7" t="s">
        <v>22</v>
      </c>
      <c r="HX10254" s="7" t="n">
        <f t="normal" ca="1">32-LENB(INDIRECT(ADDRESS(10254,231)))</f>
        <v>0</v>
      </c>
      <c r="HY10254" s="7" t="n">
        <v>7</v>
      </c>
      <c r="HZ10254" s="7" t="n">
        <v>65533</v>
      </c>
      <c r="IA10254" s="7" t="n">
        <v>61891</v>
      </c>
      <c r="IB10254" s="7" t="s">
        <v>22</v>
      </c>
      <c r="IC10254" s="7" t="n">
        <f t="normal" ca="1">32-LENB(INDIRECT(ADDRESS(10254,236)))</f>
        <v>0</v>
      </c>
      <c r="ID10254" s="7" t="n">
        <v>7</v>
      </c>
      <c r="IE10254" s="7" t="n">
        <v>65533</v>
      </c>
      <c r="IF10254" s="7" t="n">
        <v>61892</v>
      </c>
      <c r="IG10254" s="7" t="s">
        <v>22</v>
      </c>
      <c r="IH10254" s="7" t="n">
        <f t="normal" ca="1">32-LENB(INDIRECT(ADDRESS(10254,241)))</f>
        <v>0</v>
      </c>
      <c r="II10254" s="7" t="n">
        <v>7</v>
      </c>
      <c r="IJ10254" s="7" t="n">
        <v>65533</v>
      </c>
      <c r="IK10254" s="7" t="n">
        <v>61893</v>
      </c>
      <c r="IL10254" s="7" t="s">
        <v>22</v>
      </c>
      <c r="IM10254" s="7" t="n">
        <f t="normal" ca="1">32-LENB(INDIRECT(ADDRESS(10254,246)))</f>
        <v>0</v>
      </c>
      <c r="IN10254" s="7" t="n">
        <v>7</v>
      </c>
      <c r="IO10254" s="7" t="n">
        <v>65533</v>
      </c>
      <c r="IP10254" s="7" t="n">
        <v>61894</v>
      </c>
      <c r="IQ10254" s="7" t="s">
        <v>22</v>
      </c>
      <c r="IR10254" s="7" t="n">
        <f t="normal" ca="1">32-LENB(INDIRECT(ADDRESS(10254,251)))</f>
        <v>0</v>
      </c>
      <c r="IS10254" s="7" t="n">
        <v>7</v>
      </c>
      <c r="IT10254" s="7" t="n">
        <v>65533</v>
      </c>
      <c r="IU10254" s="7" t="n">
        <v>61895</v>
      </c>
      <c r="IV10254" s="7" t="s">
        <v>22</v>
      </c>
      <c r="IW10254" s="7" t="n">
        <f t="normal" ca="1">32-LENB(INDIRECT(ADDRESS(10254,256)))</f>
        <v>0</v>
      </c>
      <c r="IX10254" s="7" t="n">
        <v>7</v>
      </c>
      <c r="IY10254" s="7" t="n">
        <v>65533</v>
      </c>
      <c r="IZ10254" s="7" t="n">
        <v>61896</v>
      </c>
      <c r="JA10254" s="7" t="s">
        <v>22</v>
      </c>
      <c r="JB10254" s="7" t="n">
        <f t="normal" ca="1">32-LENB(INDIRECT(ADDRESS(10254,261)))</f>
        <v>0</v>
      </c>
      <c r="JC10254" s="7" t="n">
        <v>7</v>
      </c>
      <c r="JD10254" s="7" t="n">
        <v>65533</v>
      </c>
      <c r="JE10254" s="7" t="n">
        <v>61897</v>
      </c>
      <c r="JF10254" s="7" t="s">
        <v>22</v>
      </c>
      <c r="JG10254" s="7" t="n">
        <f t="normal" ca="1">32-LENB(INDIRECT(ADDRESS(10254,266)))</f>
        <v>0</v>
      </c>
      <c r="JH10254" s="7" t="n">
        <v>7</v>
      </c>
      <c r="JI10254" s="7" t="n">
        <v>65533</v>
      </c>
      <c r="JJ10254" s="7" t="n">
        <v>61898</v>
      </c>
      <c r="JK10254" s="7" t="s">
        <v>22</v>
      </c>
      <c r="JL10254" s="7" t="n">
        <f t="normal" ca="1">32-LENB(INDIRECT(ADDRESS(10254,271)))</f>
        <v>0</v>
      </c>
      <c r="JM10254" s="7" t="n">
        <v>7</v>
      </c>
      <c r="JN10254" s="7" t="n">
        <v>65533</v>
      </c>
      <c r="JO10254" s="7" t="n">
        <v>61899</v>
      </c>
      <c r="JP10254" s="7" t="s">
        <v>22</v>
      </c>
      <c r="JQ10254" s="7" t="n">
        <f t="normal" ca="1">32-LENB(INDIRECT(ADDRESS(10254,276)))</f>
        <v>0</v>
      </c>
      <c r="JR10254" s="7" t="n">
        <v>7</v>
      </c>
      <c r="JS10254" s="7" t="n">
        <v>65533</v>
      </c>
      <c r="JT10254" s="7" t="n">
        <v>61900</v>
      </c>
      <c r="JU10254" s="7" t="s">
        <v>22</v>
      </c>
      <c r="JV10254" s="7" t="n">
        <f t="normal" ca="1">32-LENB(INDIRECT(ADDRESS(10254,281)))</f>
        <v>0</v>
      </c>
      <c r="JW10254" s="7" t="n">
        <v>7</v>
      </c>
      <c r="JX10254" s="7" t="n">
        <v>65533</v>
      </c>
      <c r="JY10254" s="7" t="n">
        <v>61901</v>
      </c>
      <c r="JZ10254" s="7" t="s">
        <v>22</v>
      </c>
      <c r="KA10254" s="7" t="n">
        <f t="normal" ca="1">32-LENB(INDIRECT(ADDRESS(10254,286)))</f>
        <v>0</v>
      </c>
      <c r="KB10254" s="7" t="n">
        <v>7</v>
      </c>
      <c r="KC10254" s="7" t="n">
        <v>65533</v>
      </c>
      <c r="KD10254" s="7" t="n">
        <v>61902</v>
      </c>
      <c r="KE10254" s="7" t="s">
        <v>22</v>
      </c>
      <c r="KF10254" s="7" t="n">
        <f t="normal" ca="1">32-LENB(INDIRECT(ADDRESS(10254,291)))</f>
        <v>0</v>
      </c>
      <c r="KG10254" s="7" t="n">
        <v>7</v>
      </c>
      <c r="KH10254" s="7" t="n">
        <v>65533</v>
      </c>
      <c r="KI10254" s="7" t="n">
        <v>61903</v>
      </c>
      <c r="KJ10254" s="7" t="s">
        <v>22</v>
      </c>
      <c r="KK10254" s="7" t="n">
        <f t="normal" ca="1">32-LENB(INDIRECT(ADDRESS(10254,296)))</f>
        <v>0</v>
      </c>
      <c r="KL10254" s="7" t="n">
        <v>7</v>
      </c>
      <c r="KM10254" s="7" t="n">
        <v>65533</v>
      </c>
      <c r="KN10254" s="7" t="n">
        <v>61904</v>
      </c>
      <c r="KO10254" s="7" t="s">
        <v>22</v>
      </c>
      <c r="KP10254" s="7" t="n">
        <f t="normal" ca="1">32-LENB(INDIRECT(ADDRESS(10254,301)))</f>
        <v>0</v>
      </c>
      <c r="KQ10254" s="7" t="n">
        <v>7</v>
      </c>
      <c r="KR10254" s="7" t="n">
        <v>65533</v>
      </c>
      <c r="KS10254" s="7" t="n">
        <v>61905</v>
      </c>
      <c r="KT10254" s="7" t="s">
        <v>22</v>
      </c>
      <c r="KU10254" s="7" t="n">
        <f t="normal" ca="1">32-LENB(INDIRECT(ADDRESS(10254,306)))</f>
        <v>0</v>
      </c>
      <c r="KV10254" s="7" t="n">
        <v>7</v>
      </c>
      <c r="KW10254" s="7" t="n">
        <v>65533</v>
      </c>
      <c r="KX10254" s="7" t="n">
        <v>61906</v>
      </c>
      <c r="KY10254" s="7" t="s">
        <v>22</v>
      </c>
      <c r="KZ10254" s="7" t="n">
        <f t="normal" ca="1">32-LENB(INDIRECT(ADDRESS(10254,311)))</f>
        <v>0</v>
      </c>
      <c r="LA10254" s="7" t="n">
        <v>7</v>
      </c>
      <c r="LB10254" s="7" t="n">
        <v>65533</v>
      </c>
      <c r="LC10254" s="7" t="n">
        <v>61907</v>
      </c>
      <c r="LD10254" s="7" t="s">
        <v>22</v>
      </c>
      <c r="LE10254" s="7" t="n">
        <f t="normal" ca="1">32-LENB(INDIRECT(ADDRESS(10254,316)))</f>
        <v>0</v>
      </c>
      <c r="LF10254" s="7" t="n">
        <v>7</v>
      </c>
      <c r="LG10254" s="7" t="n">
        <v>65533</v>
      </c>
      <c r="LH10254" s="7" t="n">
        <v>61908</v>
      </c>
      <c r="LI10254" s="7" t="s">
        <v>22</v>
      </c>
      <c r="LJ10254" s="7" t="n">
        <f t="normal" ca="1">32-LENB(INDIRECT(ADDRESS(10254,321)))</f>
        <v>0</v>
      </c>
      <c r="LK10254" s="7" t="n">
        <v>7</v>
      </c>
      <c r="LL10254" s="7" t="n">
        <v>65533</v>
      </c>
      <c r="LM10254" s="7" t="n">
        <v>61909</v>
      </c>
      <c r="LN10254" s="7" t="s">
        <v>22</v>
      </c>
      <c r="LO10254" s="7" t="n">
        <f t="normal" ca="1">32-LENB(INDIRECT(ADDRESS(10254,326)))</f>
        <v>0</v>
      </c>
      <c r="LP10254" s="7" t="n">
        <v>7</v>
      </c>
      <c r="LQ10254" s="7" t="n">
        <v>65533</v>
      </c>
      <c r="LR10254" s="7" t="n">
        <v>61910</v>
      </c>
      <c r="LS10254" s="7" t="s">
        <v>22</v>
      </c>
      <c r="LT10254" s="7" t="n">
        <f t="normal" ca="1">32-LENB(INDIRECT(ADDRESS(10254,331)))</f>
        <v>0</v>
      </c>
      <c r="LU10254" s="7" t="n">
        <v>7</v>
      </c>
      <c r="LV10254" s="7" t="n">
        <v>65533</v>
      </c>
      <c r="LW10254" s="7" t="n">
        <v>29349</v>
      </c>
      <c r="LX10254" s="7" t="s">
        <v>22</v>
      </c>
      <c r="LY10254" s="7" t="n">
        <f t="normal" ca="1">32-LENB(INDIRECT(ADDRESS(10254,336)))</f>
        <v>0</v>
      </c>
      <c r="LZ10254" s="7" t="n">
        <v>7</v>
      </c>
      <c r="MA10254" s="7" t="n">
        <v>65533</v>
      </c>
      <c r="MB10254" s="7" t="n">
        <v>29350</v>
      </c>
      <c r="MC10254" s="7" t="s">
        <v>22</v>
      </c>
      <c r="MD10254" s="7" t="n">
        <f t="normal" ca="1">32-LENB(INDIRECT(ADDRESS(10254,341)))</f>
        <v>0</v>
      </c>
      <c r="ME10254" s="7" t="n">
        <v>7</v>
      </c>
      <c r="MF10254" s="7" t="n">
        <v>65533</v>
      </c>
      <c r="MG10254" s="7" t="n">
        <v>61911</v>
      </c>
      <c r="MH10254" s="7" t="s">
        <v>22</v>
      </c>
      <c r="MI10254" s="7" t="n">
        <f t="normal" ca="1">32-LENB(INDIRECT(ADDRESS(10254,346)))</f>
        <v>0</v>
      </c>
      <c r="MJ10254" s="7" t="n">
        <v>7</v>
      </c>
      <c r="MK10254" s="7" t="n">
        <v>65533</v>
      </c>
      <c r="ML10254" s="7" t="n">
        <v>61912</v>
      </c>
      <c r="MM10254" s="7" t="s">
        <v>22</v>
      </c>
      <c r="MN10254" s="7" t="n">
        <f t="normal" ca="1">32-LENB(INDIRECT(ADDRESS(10254,351)))</f>
        <v>0</v>
      </c>
      <c r="MO10254" s="7" t="n">
        <v>7</v>
      </c>
      <c r="MP10254" s="7" t="n">
        <v>65533</v>
      </c>
      <c r="MQ10254" s="7" t="n">
        <v>61913</v>
      </c>
      <c r="MR10254" s="7" t="s">
        <v>22</v>
      </c>
      <c r="MS10254" s="7" t="n">
        <f t="normal" ca="1">32-LENB(INDIRECT(ADDRESS(10254,356)))</f>
        <v>0</v>
      </c>
      <c r="MT10254" s="7" t="n">
        <v>4</v>
      </c>
      <c r="MU10254" s="7" t="n">
        <v>65533</v>
      </c>
      <c r="MV10254" s="7" t="n">
        <v>4434</v>
      </c>
      <c r="MW10254" s="7" t="s">
        <v>22</v>
      </c>
      <c r="MX10254" s="7" t="n">
        <f t="normal" ca="1">32-LENB(INDIRECT(ADDRESS(10254,361)))</f>
        <v>0</v>
      </c>
      <c r="MY10254" s="7" t="n">
        <v>4</v>
      </c>
      <c r="MZ10254" s="7" t="n">
        <v>65533</v>
      </c>
      <c r="NA10254" s="7" t="n">
        <v>5306</v>
      </c>
      <c r="NB10254" s="7" t="s">
        <v>22</v>
      </c>
      <c r="NC10254" s="7" t="n">
        <f t="normal" ca="1">32-LENB(INDIRECT(ADDRESS(10254,366)))</f>
        <v>0</v>
      </c>
      <c r="ND10254" s="7" t="n">
        <v>4</v>
      </c>
      <c r="NE10254" s="7" t="n">
        <v>65533</v>
      </c>
      <c r="NF10254" s="7" t="n">
        <v>4120</v>
      </c>
      <c r="NG10254" s="7" t="s">
        <v>22</v>
      </c>
      <c r="NH10254" s="7" t="n">
        <f t="normal" ca="1">32-LENB(INDIRECT(ADDRESS(10254,371)))</f>
        <v>0</v>
      </c>
      <c r="NI10254" s="7" t="n">
        <v>4</v>
      </c>
      <c r="NJ10254" s="7" t="n">
        <v>65533</v>
      </c>
      <c r="NK10254" s="7" t="n">
        <v>2208</v>
      </c>
      <c r="NL10254" s="7" t="s">
        <v>22</v>
      </c>
      <c r="NM10254" s="7" t="n">
        <f t="normal" ca="1">32-LENB(INDIRECT(ADDRESS(10254,376)))</f>
        <v>0</v>
      </c>
      <c r="NN10254" s="7" t="n">
        <v>4</v>
      </c>
      <c r="NO10254" s="7" t="n">
        <v>65533</v>
      </c>
      <c r="NP10254" s="7" t="n">
        <v>2118</v>
      </c>
      <c r="NQ10254" s="7" t="s">
        <v>22</v>
      </c>
      <c r="NR10254" s="7" t="n">
        <f t="normal" ca="1">32-LENB(INDIRECT(ADDRESS(10254,381)))</f>
        <v>0</v>
      </c>
      <c r="NS10254" s="7" t="n">
        <v>7</v>
      </c>
      <c r="NT10254" s="7" t="n">
        <v>65533</v>
      </c>
      <c r="NU10254" s="7" t="n">
        <v>29351</v>
      </c>
      <c r="NV10254" s="7" t="s">
        <v>22</v>
      </c>
      <c r="NW10254" s="7" t="n">
        <f t="normal" ca="1">32-LENB(INDIRECT(ADDRESS(10254,386)))</f>
        <v>0</v>
      </c>
      <c r="NX10254" s="7" t="n">
        <v>7</v>
      </c>
      <c r="NY10254" s="7" t="n">
        <v>65533</v>
      </c>
      <c r="NZ10254" s="7" t="n">
        <v>29352</v>
      </c>
      <c r="OA10254" s="7" t="s">
        <v>22</v>
      </c>
      <c r="OB10254" s="7" t="n">
        <f t="normal" ca="1">32-LENB(INDIRECT(ADDRESS(10254,391)))</f>
        <v>0</v>
      </c>
      <c r="OC10254" s="7" t="n">
        <v>7</v>
      </c>
      <c r="OD10254" s="7" t="n">
        <v>65533</v>
      </c>
      <c r="OE10254" s="7" t="n">
        <v>29353</v>
      </c>
      <c r="OF10254" s="7" t="s">
        <v>22</v>
      </c>
      <c r="OG10254" s="7" t="n">
        <f t="normal" ca="1">32-LENB(INDIRECT(ADDRESS(10254,396)))</f>
        <v>0</v>
      </c>
      <c r="OH10254" s="7" t="n">
        <v>7</v>
      </c>
      <c r="OI10254" s="7" t="n">
        <v>65533</v>
      </c>
      <c r="OJ10254" s="7" t="n">
        <v>61914</v>
      </c>
      <c r="OK10254" s="7" t="s">
        <v>22</v>
      </c>
      <c r="OL10254" s="7" t="n">
        <f t="normal" ca="1">32-LENB(INDIRECT(ADDRESS(10254,401)))</f>
        <v>0</v>
      </c>
      <c r="OM10254" s="7" t="n">
        <v>7</v>
      </c>
      <c r="ON10254" s="7" t="n">
        <v>65533</v>
      </c>
      <c r="OO10254" s="7" t="n">
        <v>61915</v>
      </c>
      <c r="OP10254" s="7" t="s">
        <v>22</v>
      </c>
      <c r="OQ10254" s="7" t="n">
        <f t="normal" ca="1">32-LENB(INDIRECT(ADDRESS(10254,406)))</f>
        <v>0</v>
      </c>
      <c r="OR10254" s="7" t="n">
        <v>7</v>
      </c>
      <c r="OS10254" s="7" t="n">
        <v>65533</v>
      </c>
      <c r="OT10254" s="7" t="n">
        <v>61916</v>
      </c>
      <c r="OU10254" s="7" t="s">
        <v>22</v>
      </c>
      <c r="OV10254" s="7" t="n">
        <f t="normal" ca="1">32-LENB(INDIRECT(ADDRESS(10254,411)))</f>
        <v>0</v>
      </c>
      <c r="OW10254" s="7" t="n">
        <v>7</v>
      </c>
      <c r="OX10254" s="7" t="n">
        <v>65533</v>
      </c>
      <c r="OY10254" s="7" t="n">
        <v>29354</v>
      </c>
      <c r="OZ10254" s="7" t="s">
        <v>22</v>
      </c>
      <c r="PA10254" s="7" t="n">
        <f t="normal" ca="1">32-LENB(INDIRECT(ADDRESS(10254,416)))</f>
        <v>0</v>
      </c>
      <c r="PB10254" s="7" t="n">
        <v>4</v>
      </c>
      <c r="PC10254" s="7" t="n">
        <v>65533</v>
      </c>
      <c r="PD10254" s="7" t="n">
        <v>1527</v>
      </c>
      <c r="PE10254" s="7" t="s">
        <v>22</v>
      </c>
      <c r="PF10254" s="7" t="n">
        <f t="normal" ca="1">32-LENB(INDIRECT(ADDRESS(10254,421)))</f>
        <v>0</v>
      </c>
      <c r="PG10254" s="7" t="n">
        <v>7</v>
      </c>
      <c r="PH10254" s="7" t="n">
        <v>65533</v>
      </c>
      <c r="PI10254" s="7" t="n">
        <v>61917</v>
      </c>
      <c r="PJ10254" s="7" t="s">
        <v>22</v>
      </c>
      <c r="PK10254" s="7" t="n">
        <f t="normal" ca="1">32-LENB(INDIRECT(ADDRESS(10254,426)))</f>
        <v>0</v>
      </c>
      <c r="PL10254" s="7" t="n">
        <v>7</v>
      </c>
      <c r="PM10254" s="7" t="n">
        <v>65533</v>
      </c>
      <c r="PN10254" s="7" t="n">
        <v>61918</v>
      </c>
      <c r="PO10254" s="7" t="s">
        <v>22</v>
      </c>
      <c r="PP10254" s="7" t="n">
        <f t="normal" ca="1">32-LENB(INDIRECT(ADDRESS(10254,431)))</f>
        <v>0</v>
      </c>
      <c r="PQ10254" s="7" t="n">
        <v>7</v>
      </c>
      <c r="PR10254" s="7" t="n">
        <v>65533</v>
      </c>
      <c r="PS10254" s="7" t="n">
        <v>61919</v>
      </c>
      <c r="PT10254" s="7" t="s">
        <v>22</v>
      </c>
      <c r="PU10254" s="7" t="n">
        <f t="normal" ca="1">32-LENB(INDIRECT(ADDRESS(10254,436)))</f>
        <v>0</v>
      </c>
      <c r="PV10254" s="7" t="n">
        <v>0</v>
      </c>
      <c r="PW10254" s="7" t="n">
        <v>65533</v>
      </c>
      <c r="PX10254" s="7" t="n">
        <v>0</v>
      </c>
      <c r="PY10254" s="7" t="s">
        <v>22</v>
      </c>
      <c r="PZ10254" s="7" t="n">
        <f t="normal" ca="1">32-LENB(INDIRECT(ADDRESS(10254,441)))</f>
        <v>0</v>
      </c>
    </row>
    <row r="10255" spans="1:6">
      <c r="A10255" t="s">
        <v>4</v>
      </c>
      <c r="B10255" s="4" t="s">
        <v>5</v>
      </c>
    </row>
    <row r="10256" spans="1:6">
      <c r="A10256" t="n">
        <v>100000</v>
      </c>
      <c r="B10256" s="5" t="n">
        <v>1</v>
      </c>
    </row>
    <row r="10257" spans="1:442" s="3" customFormat="1" customHeight="0">
      <c r="A10257" s="3" t="s">
        <v>2</v>
      </c>
      <c r="B10257" s="3" t="s">
        <v>950</v>
      </c>
    </row>
    <row r="10258" spans="1:442">
      <c r="A10258" t="s">
        <v>4</v>
      </c>
      <c r="B10258" s="4" t="s">
        <v>5</v>
      </c>
      <c r="C10258" s="4" t="s">
        <v>11</v>
      </c>
      <c r="D10258" s="4" t="s">
        <v>11</v>
      </c>
      <c r="E10258" s="4" t="s">
        <v>14</v>
      </c>
      <c r="F10258" s="4" t="s">
        <v>8</v>
      </c>
      <c r="G10258" s="4" t="s">
        <v>948</v>
      </c>
      <c r="H10258" s="4" t="s">
        <v>11</v>
      </c>
      <c r="I10258" s="4" t="s">
        <v>11</v>
      </c>
      <c r="J10258" s="4" t="s">
        <v>14</v>
      </c>
      <c r="K10258" s="4" t="s">
        <v>8</v>
      </c>
      <c r="L10258" s="4" t="s">
        <v>948</v>
      </c>
    </row>
    <row r="10259" spans="1:442">
      <c r="A10259" t="n">
        <v>100016</v>
      </c>
      <c r="B10259" s="86" t="n">
        <v>257</v>
      </c>
      <c r="C10259" s="7" t="n">
        <v>4</v>
      </c>
      <c r="D10259" s="7" t="n">
        <v>65533</v>
      </c>
      <c r="E10259" s="7" t="n">
        <v>2118</v>
      </c>
      <c r="F10259" s="7" t="s">
        <v>22</v>
      </c>
      <c r="G10259" s="7" t="n">
        <f t="normal" ca="1">32-LENB(INDIRECT(ADDRESS(10259,6)))</f>
        <v>0</v>
      </c>
      <c r="H10259" s="7" t="n">
        <v>0</v>
      </c>
      <c r="I10259" s="7" t="n">
        <v>65533</v>
      </c>
      <c r="J10259" s="7" t="n">
        <v>0</v>
      </c>
      <c r="K10259" s="7" t="s">
        <v>22</v>
      </c>
      <c r="L10259" s="7" t="n">
        <f t="normal" ca="1">32-LENB(INDIRECT(ADDRESS(10259,11)))</f>
        <v>0</v>
      </c>
    </row>
    <row r="10260" spans="1:442">
      <c r="A10260" t="s">
        <v>4</v>
      </c>
      <c r="B10260" s="4" t="s">
        <v>5</v>
      </c>
    </row>
    <row r="10261" spans="1:442">
      <c r="A10261" t="n">
        <v>100096</v>
      </c>
      <c r="B10261" s="5" t="n">
        <v>1</v>
      </c>
    </row>
    <row r="10262" spans="1:442" s="3" customFormat="1" customHeight="0">
      <c r="A10262" s="3" t="s">
        <v>2</v>
      </c>
      <c r="B10262" s="3" t="s">
        <v>951</v>
      </c>
    </row>
    <row r="10263" spans="1:442">
      <c r="A10263" t="s">
        <v>4</v>
      </c>
      <c r="B10263" s="4" t="s">
        <v>5</v>
      </c>
      <c r="C10263" s="4" t="s">
        <v>11</v>
      </c>
      <c r="D10263" s="4" t="s">
        <v>11</v>
      </c>
      <c r="E10263" s="4" t="s">
        <v>14</v>
      </c>
      <c r="F10263" s="4" t="s">
        <v>8</v>
      </c>
      <c r="G10263" s="4" t="s">
        <v>948</v>
      </c>
      <c r="H10263" s="4" t="s">
        <v>11</v>
      </c>
      <c r="I10263" s="4" t="s">
        <v>11</v>
      </c>
      <c r="J10263" s="4" t="s">
        <v>14</v>
      </c>
      <c r="K10263" s="4" t="s">
        <v>8</v>
      </c>
      <c r="L10263" s="4" t="s">
        <v>948</v>
      </c>
    </row>
    <row r="10264" spans="1:442">
      <c r="A10264" t="n">
        <v>100112</v>
      </c>
      <c r="B10264" s="86" t="n">
        <v>257</v>
      </c>
      <c r="C10264" s="7" t="n">
        <v>4</v>
      </c>
      <c r="D10264" s="7" t="n">
        <v>65533</v>
      </c>
      <c r="E10264" s="7" t="n">
        <v>13000</v>
      </c>
      <c r="F10264" s="7" t="s">
        <v>22</v>
      </c>
      <c r="G10264" s="7" t="n">
        <f t="normal" ca="1">32-LENB(INDIRECT(ADDRESS(10264,6)))</f>
        <v>0</v>
      </c>
      <c r="H10264" s="7" t="n">
        <v>0</v>
      </c>
      <c r="I10264" s="7" t="n">
        <v>65533</v>
      </c>
      <c r="J10264" s="7" t="n">
        <v>0</v>
      </c>
      <c r="K10264" s="7" t="s">
        <v>22</v>
      </c>
      <c r="L10264" s="7" t="n">
        <f t="normal" ca="1">32-LENB(INDIRECT(ADDRESS(10264,11)))</f>
        <v>0</v>
      </c>
    </row>
    <row r="10265" spans="1:442">
      <c r="A10265" t="s">
        <v>4</v>
      </c>
      <c r="B10265" s="4" t="s">
        <v>5</v>
      </c>
    </row>
    <row r="10266" spans="1:442">
      <c r="A10266" t="n">
        <v>100192</v>
      </c>
      <c r="B10266" s="5" t="n">
        <v>1</v>
      </c>
    </row>
    <row r="10267" spans="1:442" s="3" customFormat="1" customHeight="0">
      <c r="A10267" s="3" t="s">
        <v>2</v>
      </c>
      <c r="B10267" s="3" t="s">
        <v>952</v>
      </c>
    </row>
    <row r="10268" spans="1:442">
      <c r="A10268" t="s">
        <v>4</v>
      </c>
      <c r="B10268" s="4" t="s">
        <v>5</v>
      </c>
      <c r="C10268" s="4" t="s">
        <v>11</v>
      </c>
      <c r="D10268" s="4" t="s">
        <v>11</v>
      </c>
      <c r="E10268" s="4" t="s">
        <v>14</v>
      </c>
      <c r="F10268" s="4" t="s">
        <v>8</v>
      </c>
      <c r="G10268" s="4" t="s">
        <v>948</v>
      </c>
      <c r="H10268" s="4" t="s">
        <v>11</v>
      </c>
      <c r="I10268" s="4" t="s">
        <v>11</v>
      </c>
      <c r="J10268" s="4" t="s">
        <v>14</v>
      </c>
      <c r="K10268" s="4" t="s">
        <v>8</v>
      </c>
      <c r="L10268" s="4" t="s">
        <v>948</v>
      </c>
      <c r="M10268" s="4" t="s">
        <v>11</v>
      </c>
      <c r="N10268" s="4" t="s">
        <v>11</v>
      </c>
      <c r="O10268" s="4" t="s">
        <v>14</v>
      </c>
      <c r="P10268" s="4" t="s">
        <v>8</v>
      </c>
      <c r="Q10268" s="4" t="s">
        <v>948</v>
      </c>
      <c r="R10268" s="4" t="s">
        <v>11</v>
      </c>
      <c r="S10268" s="4" t="s">
        <v>11</v>
      </c>
      <c r="T10268" s="4" t="s">
        <v>14</v>
      </c>
      <c r="U10268" s="4" t="s">
        <v>8</v>
      </c>
      <c r="V10268" s="4" t="s">
        <v>948</v>
      </c>
      <c r="W10268" s="4" t="s">
        <v>11</v>
      </c>
      <c r="X10268" s="4" t="s">
        <v>11</v>
      </c>
      <c r="Y10268" s="4" t="s">
        <v>14</v>
      </c>
      <c r="Z10268" s="4" t="s">
        <v>8</v>
      </c>
      <c r="AA10268" s="4" t="s">
        <v>948</v>
      </c>
    </row>
    <row r="10269" spans="1:442">
      <c r="A10269" t="n">
        <v>100208</v>
      </c>
      <c r="B10269" s="86" t="n">
        <v>257</v>
      </c>
      <c r="C10269" s="7" t="n">
        <v>4</v>
      </c>
      <c r="D10269" s="7" t="n">
        <v>65533</v>
      </c>
      <c r="E10269" s="7" t="n">
        <v>2209</v>
      </c>
      <c r="F10269" s="7" t="s">
        <v>22</v>
      </c>
      <c r="G10269" s="7" t="n">
        <f t="normal" ca="1">32-LENB(INDIRECT(ADDRESS(10269,6)))</f>
        <v>0</v>
      </c>
      <c r="H10269" s="7" t="n">
        <v>4</v>
      </c>
      <c r="I10269" s="7" t="n">
        <v>65533</v>
      </c>
      <c r="J10269" s="7" t="n">
        <v>2209</v>
      </c>
      <c r="K10269" s="7" t="s">
        <v>22</v>
      </c>
      <c r="L10269" s="7" t="n">
        <f t="normal" ca="1">32-LENB(INDIRECT(ADDRESS(10269,11)))</f>
        <v>0</v>
      </c>
      <c r="M10269" s="7" t="n">
        <v>4</v>
      </c>
      <c r="N10269" s="7" t="n">
        <v>65533</v>
      </c>
      <c r="O10269" s="7" t="n">
        <v>2209</v>
      </c>
      <c r="P10269" s="7" t="s">
        <v>22</v>
      </c>
      <c r="Q10269" s="7" t="n">
        <f t="normal" ca="1">32-LENB(INDIRECT(ADDRESS(10269,16)))</f>
        <v>0</v>
      </c>
      <c r="R10269" s="7" t="n">
        <v>4</v>
      </c>
      <c r="S10269" s="7" t="n">
        <v>65533</v>
      </c>
      <c r="T10269" s="7" t="n">
        <v>2209</v>
      </c>
      <c r="U10269" s="7" t="s">
        <v>22</v>
      </c>
      <c r="V10269" s="7" t="n">
        <f t="normal" ca="1">32-LENB(INDIRECT(ADDRESS(10269,21)))</f>
        <v>0</v>
      </c>
      <c r="W10269" s="7" t="n">
        <v>0</v>
      </c>
      <c r="X10269" s="7" t="n">
        <v>65533</v>
      </c>
      <c r="Y10269" s="7" t="n">
        <v>0</v>
      </c>
      <c r="Z10269" s="7" t="s">
        <v>22</v>
      </c>
      <c r="AA10269" s="7" t="n">
        <f t="normal" ca="1">32-LENB(INDIRECT(ADDRESS(10269,26)))</f>
        <v>0</v>
      </c>
    </row>
    <row r="10270" spans="1:442">
      <c r="A10270" t="s">
        <v>4</v>
      </c>
      <c r="B10270" s="4" t="s">
        <v>5</v>
      </c>
    </row>
    <row r="10271" spans="1:442">
      <c r="A10271" t="n">
        <v>100408</v>
      </c>
      <c r="B10271" s="5" t="n">
        <v>1</v>
      </c>
    </row>
    <row r="10272" spans="1:442" s="3" customFormat="1" customHeight="0">
      <c r="A10272" s="3" t="s">
        <v>2</v>
      </c>
      <c r="B10272" s="3" t="s">
        <v>953</v>
      </c>
    </row>
    <row r="10273" spans="1:27">
      <c r="A10273" t="s">
        <v>4</v>
      </c>
      <c r="B10273" s="4" t="s">
        <v>5</v>
      </c>
      <c r="C10273" s="4" t="s">
        <v>11</v>
      </c>
      <c r="D10273" s="4" t="s">
        <v>11</v>
      </c>
      <c r="E10273" s="4" t="s">
        <v>14</v>
      </c>
      <c r="F10273" s="4" t="s">
        <v>8</v>
      </c>
      <c r="G10273" s="4" t="s">
        <v>948</v>
      </c>
      <c r="H10273" s="4" t="s">
        <v>11</v>
      </c>
      <c r="I10273" s="4" t="s">
        <v>11</v>
      </c>
      <c r="J10273" s="4" t="s">
        <v>14</v>
      </c>
      <c r="K10273" s="4" t="s">
        <v>8</v>
      </c>
      <c r="L10273" s="4" t="s">
        <v>948</v>
      </c>
      <c r="M10273" s="4" t="s">
        <v>11</v>
      </c>
      <c r="N10273" s="4" t="s">
        <v>11</v>
      </c>
      <c r="O10273" s="4" t="s">
        <v>14</v>
      </c>
      <c r="P10273" s="4" t="s">
        <v>8</v>
      </c>
      <c r="Q10273" s="4" t="s">
        <v>948</v>
      </c>
      <c r="R10273" s="4" t="s">
        <v>11</v>
      </c>
      <c r="S10273" s="4" t="s">
        <v>11</v>
      </c>
      <c r="T10273" s="4" t="s">
        <v>14</v>
      </c>
      <c r="U10273" s="4" t="s">
        <v>8</v>
      </c>
      <c r="V10273" s="4" t="s">
        <v>948</v>
      </c>
    </row>
    <row r="10274" spans="1:27">
      <c r="A10274" t="n">
        <v>100416</v>
      </c>
      <c r="B10274" s="86" t="n">
        <v>257</v>
      </c>
      <c r="C10274" s="7" t="n">
        <v>4</v>
      </c>
      <c r="D10274" s="7" t="n">
        <v>65533</v>
      </c>
      <c r="E10274" s="7" t="n">
        <v>12101</v>
      </c>
      <c r="F10274" s="7" t="s">
        <v>22</v>
      </c>
      <c r="G10274" s="7" t="n">
        <f t="normal" ca="1">32-LENB(INDIRECT(ADDRESS(10274,6)))</f>
        <v>0</v>
      </c>
      <c r="H10274" s="7" t="n">
        <v>4</v>
      </c>
      <c r="I10274" s="7" t="n">
        <v>65533</v>
      </c>
      <c r="J10274" s="7" t="n">
        <v>12010</v>
      </c>
      <c r="K10274" s="7" t="s">
        <v>22</v>
      </c>
      <c r="L10274" s="7" t="n">
        <f t="normal" ca="1">32-LENB(INDIRECT(ADDRESS(10274,11)))</f>
        <v>0</v>
      </c>
      <c r="M10274" s="7" t="n">
        <v>4</v>
      </c>
      <c r="N10274" s="7" t="n">
        <v>65533</v>
      </c>
      <c r="O10274" s="7" t="n">
        <v>12500</v>
      </c>
      <c r="P10274" s="7" t="s">
        <v>22</v>
      </c>
      <c r="Q10274" s="7" t="n">
        <f t="normal" ca="1">32-LENB(INDIRECT(ADDRESS(10274,16)))</f>
        <v>0</v>
      </c>
      <c r="R10274" s="7" t="n">
        <v>0</v>
      </c>
      <c r="S10274" s="7" t="n">
        <v>65533</v>
      </c>
      <c r="T10274" s="7" t="n">
        <v>0</v>
      </c>
      <c r="U10274" s="7" t="s">
        <v>22</v>
      </c>
      <c r="V10274" s="7" t="n">
        <f t="normal" ca="1">32-LENB(INDIRECT(ADDRESS(10274,21)))</f>
        <v>0</v>
      </c>
    </row>
    <row r="10275" spans="1:27">
      <c r="A10275" t="s">
        <v>4</v>
      </c>
      <c r="B10275" s="4" t="s">
        <v>5</v>
      </c>
    </row>
    <row r="10276" spans="1:27">
      <c r="A10276" t="n">
        <v>100576</v>
      </c>
      <c r="B10276" s="5" t="n">
        <v>1</v>
      </c>
    </row>
    <row r="10277" spans="1:27" s="3" customFormat="1" customHeight="0">
      <c r="A10277" s="3" t="s">
        <v>2</v>
      </c>
      <c r="B10277" s="3" t="s">
        <v>954</v>
      </c>
    </row>
    <row r="10278" spans="1:27">
      <c r="A10278" t="s">
        <v>4</v>
      </c>
      <c r="B10278" s="4" t="s">
        <v>5</v>
      </c>
      <c r="C10278" s="4" t="s">
        <v>11</v>
      </c>
      <c r="D10278" s="4" t="s">
        <v>11</v>
      </c>
      <c r="E10278" s="4" t="s">
        <v>14</v>
      </c>
      <c r="F10278" s="4" t="s">
        <v>8</v>
      </c>
      <c r="G10278" s="4" t="s">
        <v>948</v>
      </c>
      <c r="H10278" s="4" t="s">
        <v>11</v>
      </c>
      <c r="I10278" s="4" t="s">
        <v>11</v>
      </c>
      <c r="J10278" s="4" t="s">
        <v>14</v>
      </c>
      <c r="K10278" s="4" t="s">
        <v>8</v>
      </c>
      <c r="L10278" s="4" t="s">
        <v>948</v>
      </c>
    </row>
    <row r="10279" spans="1:27">
      <c r="A10279" t="n">
        <v>100592</v>
      </c>
      <c r="B10279" s="86" t="n">
        <v>257</v>
      </c>
      <c r="C10279" s="7" t="n">
        <v>4</v>
      </c>
      <c r="D10279" s="7" t="n">
        <v>65533</v>
      </c>
      <c r="E10279" s="7" t="n">
        <v>12101</v>
      </c>
      <c r="F10279" s="7" t="s">
        <v>22</v>
      </c>
      <c r="G10279" s="7" t="n">
        <f t="normal" ca="1">32-LENB(INDIRECT(ADDRESS(10279,6)))</f>
        <v>0</v>
      </c>
      <c r="H10279" s="7" t="n">
        <v>0</v>
      </c>
      <c r="I10279" s="7" t="n">
        <v>65533</v>
      </c>
      <c r="J10279" s="7" t="n">
        <v>0</v>
      </c>
      <c r="K10279" s="7" t="s">
        <v>22</v>
      </c>
      <c r="L10279" s="7" t="n">
        <f t="normal" ca="1">32-LENB(INDIRECT(ADDRESS(10279,11)))</f>
        <v>0</v>
      </c>
    </row>
    <row r="10280" spans="1:27">
      <c r="A10280" t="s">
        <v>4</v>
      </c>
      <c r="B10280" s="4" t="s">
        <v>5</v>
      </c>
    </row>
    <row r="10281" spans="1:27">
      <c r="A10281" t="n">
        <v>100672</v>
      </c>
      <c r="B10281" s="5" t="n">
        <v>1</v>
      </c>
    </row>
    <row r="10282" spans="1:27" s="3" customFormat="1" customHeight="0">
      <c r="A10282" s="3" t="s">
        <v>2</v>
      </c>
      <c r="B10282" s="3" t="s">
        <v>955</v>
      </c>
    </row>
    <row r="10283" spans="1:27">
      <c r="A10283" t="s">
        <v>4</v>
      </c>
      <c r="B10283" s="4" t="s">
        <v>5</v>
      </c>
      <c r="C10283" s="4" t="s">
        <v>11</v>
      </c>
      <c r="D10283" s="4" t="s">
        <v>11</v>
      </c>
      <c r="E10283" s="4" t="s">
        <v>14</v>
      </c>
      <c r="F10283" s="4" t="s">
        <v>8</v>
      </c>
      <c r="G10283" s="4" t="s">
        <v>948</v>
      </c>
      <c r="H10283" s="4" t="s">
        <v>11</v>
      </c>
      <c r="I10283" s="4" t="s">
        <v>11</v>
      </c>
      <c r="J10283" s="4" t="s">
        <v>14</v>
      </c>
      <c r="K10283" s="4" t="s">
        <v>8</v>
      </c>
      <c r="L10283" s="4" t="s">
        <v>948</v>
      </c>
      <c r="M10283" s="4" t="s">
        <v>11</v>
      </c>
      <c r="N10283" s="4" t="s">
        <v>11</v>
      </c>
      <c r="O10283" s="4" t="s">
        <v>14</v>
      </c>
      <c r="P10283" s="4" t="s">
        <v>8</v>
      </c>
      <c r="Q10283" s="4" t="s">
        <v>948</v>
      </c>
    </row>
    <row r="10284" spans="1:27">
      <c r="A10284" t="n">
        <v>100688</v>
      </c>
      <c r="B10284" s="86" t="n">
        <v>257</v>
      </c>
      <c r="C10284" s="7" t="n">
        <v>4</v>
      </c>
      <c r="D10284" s="7" t="n">
        <v>65533</v>
      </c>
      <c r="E10284" s="7" t="n">
        <v>10125</v>
      </c>
      <c r="F10284" s="7" t="s">
        <v>22</v>
      </c>
      <c r="G10284" s="7" t="n">
        <f t="normal" ca="1">32-LENB(INDIRECT(ADDRESS(10284,6)))</f>
        <v>0</v>
      </c>
      <c r="H10284" s="7" t="n">
        <v>4</v>
      </c>
      <c r="I10284" s="7" t="n">
        <v>65533</v>
      </c>
      <c r="J10284" s="7" t="n">
        <v>12101</v>
      </c>
      <c r="K10284" s="7" t="s">
        <v>22</v>
      </c>
      <c r="L10284" s="7" t="n">
        <f t="normal" ca="1">32-LENB(INDIRECT(ADDRESS(10284,11)))</f>
        <v>0</v>
      </c>
      <c r="M10284" s="7" t="n">
        <v>0</v>
      </c>
      <c r="N10284" s="7" t="n">
        <v>65533</v>
      </c>
      <c r="O10284" s="7" t="n">
        <v>0</v>
      </c>
      <c r="P10284" s="7" t="s">
        <v>22</v>
      </c>
      <c r="Q10284" s="7" t="n">
        <f t="normal" ca="1">32-LENB(INDIRECT(ADDRESS(10284,16)))</f>
        <v>0</v>
      </c>
    </row>
    <row r="10285" spans="1:27">
      <c r="A10285" t="s">
        <v>4</v>
      </c>
      <c r="B10285" s="4" t="s">
        <v>5</v>
      </c>
    </row>
    <row r="10286" spans="1:27">
      <c r="A10286" t="n">
        <v>100808</v>
      </c>
      <c r="B10286" s="5" t="n">
        <v>1</v>
      </c>
    </row>
    <row r="10287" spans="1:27" s="3" customFormat="1" customHeight="0">
      <c r="A10287" s="3" t="s">
        <v>2</v>
      </c>
      <c r="B10287" s="3" t="s">
        <v>956</v>
      </c>
    </row>
    <row r="10288" spans="1:27">
      <c r="A10288" t="s">
        <v>4</v>
      </c>
      <c r="B10288" s="4" t="s">
        <v>5</v>
      </c>
      <c r="C10288" s="4" t="s">
        <v>11</v>
      </c>
      <c r="D10288" s="4" t="s">
        <v>11</v>
      </c>
      <c r="E10288" s="4" t="s">
        <v>14</v>
      </c>
      <c r="F10288" s="4" t="s">
        <v>8</v>
      </c>
      <c r="G10288" s="4" t="s">
        <v>948</v>
      </c>
      <c r="H10288" s="4" t="s">
        <v>11</v>
      </c>
      <c r="I10288" s="4" t="s">
        <v>11</v>
      </c>
      <c r="J10288" s="4" t="s">
        <v>14</v>
      </c>
      <c r="K10288" s="4" t="s">
        <v>8</v>
      </c>
      <c r="L10288" s="4" t="s">
        <v>948</v>
      </c>
      <c r="M10288" s="4" t="s">
        <v>11</v>
      </c>
      <c r="N10288" s="4" t="s">
        <v>11</v>
      </c>
      <c r="O10288" s="4" t="s">
        <v>14</v>
      </c>
      <c r="P10288" s="4" t="s">
        <v>8</v>
      </c>
      <c r="Q10288" s="4" t="s">
        <v>948</v>
      </c>
      <c r="R10288" s="4" t="s">
        <v>11</v>
      </c>
      <c r="S10288" s="4" t="s">
        <v>11</v>
      </c>
      <c r="T10288" s="4" t="s">
        <v>14</v>
      </c>
      <c r="U10288" s="4" t="s">
        <v>8</v>
      </c>
      <c r="V10288" s="4" t="s">
        <v>948</v>
      </c>
      <c r="W10288" s="4" t="s">
        <v>11</v>
      </c>
      <c r="X10288" s="4" t="s">
        <v>11</v>
      </c>
      <c r="Y10288" s="4" t="s">
        <v>14</v>
      </c>
      <c r="Z10288" s="4" t="s">
        <v>8</v>
      </c>
      <c r="AA10288" s="4" t="s">
        <v>948</v>
      </c>
    </row>
    <row r="10289" spans="1:27">
      <c r="A10289" t="n">
        <v>100816</v>
      </c>
      <c r="B10289" s="86" t="n">
        <v>257</v>
      </c>
      <c r="C10289" s="7" t="n">
        <v>4</v>
      </c>
      <c r="D10289" s="7" t="n">
        <v>65533</v>
      </c>
      <c r="E10289" s="7" t="n">
        <v>2247</v>
      </c>
      <c r="F10289" s="7" t="s">
        <v>22</v>
      </c>
      <c r="G10289" s="7" t="n">
        <f t="normal" ca="1">32-LENB(INDIRECT(ADDRESS(10289,6)))</f>
        <v>0</v>
      </c>
      <c r="H10289" s="7" t="n">
        <v>4</v>
      </c>
      <c r="I10289" s="7" t="n">
        <v>65533</v>
      </c>
      <c r="J10289" s="7" t="n">
        <v>2247</v>
      </c>
      <c r="K10289" s="7" t="s">
        <v>22</v>
      </c>
      <c r="L10289" s="7" t="n">
        <f t="normal" ca="1">32-LENB(INDIRECT(ADDRESS(10289,11)))</f>
        <v>0</v>
      </c>
      <c r="M10289" s="7" t="n">
        <v>4</v>
      </c>
      <c r="N10289" s="7" t="n">
        <v>65533</v>
      </c>
      <c r="O10289" s="7" t="n">
        <v>2004</v>
      </c>
      <c r="P10289" s="7" t="s">
        <v>22</v>
      </c>
      <c r="Q10289" s="7" t="n">
        <f t="normal" ca="1">32-LENB(INDIRECT(ADDRESS(10289,16)))</f>
        <v>0</v>
      </c>
      <c r="R10289" s="7" t="n">
        <v>4</v>
      </c>
      <c r="S10289" s="7" t="n">
        <v>65533</v>
      </c>
      <c r="T10289" s="7" t="n">
        <v>12101</v>
      </c>
      <c r="U10289" s="7" t="s">
        <v>22</v>
      </c>
      <c r="V10289" s="7" t="n">
        <f t="normal" ca="1">32-LENB(INDIRECT(ADDRESS(10289,21)))</f>
        <v>0</v>
      </c>
      <c r="W10289" s="7" t="n">
        <v>0</v>
      </c>
      <c r="X10289" s="7" t="n">
        <v>65533</v>
      </c>
      <c r="Y10289" s="7" t="n">
        <v>0</v>
      </c>
      <c r="Z10289" s="7" t="s">
        <v>22</v>
      </c>
      <c r="AA10289" s="7" t="n">
        <f t="normal" ca="1">32-LENB(INDIRECT(ADDRESS(10289,26)))</f>
        <v>0</v>
      </c>
    </row>
    <row r="10290" spans="1:27">
      <c r="A10290" t="s">
        <v>4</v>
      </c>
      <c r="B10290" s="4" t="s">
        <v>5</v>
      </c>
    </row>
    <row r="10291" spans="1:27">
      <c r="A10291" t="n">
        <v>101016</v>
      </c>
      <c r="B10291" s="5" t="n">
        <v>1</v>
      </c>
    </row>
    <row r="10292" spans="1:27" s="3" customFormat="1" customHeight="0">
      <c r="A10292" s="3" t="s">
        <v>2</v>
      </c>
      <c r="B10292" s="3" t="s">
        <v>957</v>
      </c>
    </row>
    <row r="10293" spans="1:27">
      <c r="A10293" t="s">
        <v>4</v>
      </c>
      <c r="B10293" s="4" t="s">
        <v>5</v>
      </c>
      <c r="C10293" s="4" t="s">
        <v>11</v>
      </c>
      <c r="D10293" s="4" t="s">
        <v>11</v>
      </c>
      <c r="E10293" s="4" t="s">
        <v>14</v>
      </c>
      <c r="F10293" s="4" t="s">
        <v>8</v>
      </c>
      <c r="G10293" s="4" t="s">
        <v>948</v>
      </c>
      <c r="H10293" s="4" t="s">
        <v>11</v>
      </c>
      <c r="I10293" s="4" t="s">
        <v>11</v>
      </c>
      <c r="J10293" s="4" t="s">
        <v>14</v>
      </c>
      <c r="K10293" s="4" t="s">
        <v>8</v>
      </c>
      <c r="L10293" s="4" t="s">
        <v>948</v>
      </c>
      <c r="M10293" s="4" t="s">
        <v>11</v>
      </c>
      <c r="N10293" s="4" t="s">
        <v>11</v>
      </c>
      <c r="O10293" s="4" t="s">
        <v>14</v>
      </c>
      <c r="P10293" s="4" t="s">
        <v>8</v>
      </c>
      <c r="Q10293" s="4" t="s">
        <v>948</v>
      </c>
      <c r="R10293" s="4" t="s">
        <v>11</v>
      </c>
      <c r="S10293" s="4" t="s">
        <v>11</v>
      </c>
      <c r="T10293" s="4" t="s">
        <v>14</v>
      </c>
      <c r="U10293" s="4" t="s">
        <v>8</v>
      </c>
      <c r="V10293" s="4" t="s">
        <v>948</v>
      </c>
      <c r="W10293" s="4" t="s">
        <v>11</v>
      </c>
      <c r="X10293" s="4" t="s">
        <v>11</v>
      </c>
      <c r="Y10293" s="4" t="s">
        <v>14</v>
      </c>
      <c r="Z10293" s="4" t="s">
        <v>8</v>
      </c>
      <c r="AA10293" s="4" t="s">
        <v>948</v>
      </c>
      <c r="AB10293" s="4" t="s">
        <v>11</v>
      </c>
      <c r="AC10293" s="4" t="s">
        <v>11</v>
      </c>
      <c r="AD10293" s="4" t="s">
        <v>14</v>
      </c>
      <c r="AE10293" s="4" t="s">
        <v>8</v>
      </c>
      <c r="AF10293" s="4" t="s">
        <v>948</v>
      </c>
      <c r="AG10293" s="4" t="s">
        <v>11</v>
      </c>
      <c r="AH10293" s="4" t="s">
        <v>11</v>
      </c>
      <c r="AI10293" s="4" t="s">
        <v>14</v>
      </c>
      <c r="AJ10293" s="4" t="s">
        <v>8</v>
      </c>
      <c r="AK10293" s="4" t="s">
        <v>948</v>
      </c>
      <c r="AL10293" s="4" t="s">
        <v>11</v>
      </c>
      <c r="AM10293" s="4" t="s">
        <v>11</v>
      </c>
      <c r="AN10293" s="4" t="s">
        <v>14</v>
      </c>
      <c r="AO10293" s="4" t="s">
        <v>8</v>
      </c>
      <c r="AP10293" s="4" t="s">
        <v>948</v>
      </c>
    </row>
    <row r="10294" spans="1:27">
      <c r="A10294" t="n">
        <v>101024</v>
      </c>
      <c r="B10294" s="86" t="n">
        <v>257</v>
      </c>
      <c r="C10294" s="7" t="n">
        <v>4</v>
      </c>
      <c r="D10294" s="7" t="n">
        <v>65533</v>
      </c>
      <c r="E10294" s="7" t="n">
        <v>12010</v>
      </c>
      <c r="F10294" s="7" t="s">
        <v>22</v>
      </c>
      <c r="G10294" s="7" t="n">
        <f t="normal" ca="1">32-LENB(INDIRECT(ADDRESS(10294,6)))</f>
        <v>0</v>
      </c>
      <c r="H10294" s="7" t="n">
        <v>4</v>
      </c>
      <c r="I10294" s="7" t="n">
        <v>65533</v>
      </c>
      <c r="J10294" s="7" t="n">
        <v>12010</v>
      </c>
      <c r="K10294" s="7" t="s">
        <v>22</v>
      </c>
      <c r="L10294" s="7" t="n">
        <f t="normal" ca="1">32-LENB(INDIRECT(ADDRESS(10294,11)))</f>
        <v>0</v>
      </c>
      <c r="M10294" s="7" t="n">
        <v>4</v>
      </c>
      <c r="N10294" s="7" t="n">
        <v>65533</v>
      </c>
      <c r="O10294" s="7" t="n">
        <v>12010</v>
      </c>
      <c r="P10294" s="7" t="s">
        <v>22</v>
      </c>
      <c r="Q10294" s="7" t="n">
        <f t="normal" ca="1">32-LENB(INDIRECT(ADDRESS(10294,16)))</f>
        <v>0</v>
      </c>
      <c r="R10294" s="7" t="n">
        <v>4</v>
      </c>
      <c r="S10294" s="7" t="n">
        <v>65533</v>
      </c>
      <c r="T10294" s="7" t="n">
        <v>12010</v>
      </c>
      <c r="U10294" s="7" t="s">
        <v>22</v>
      </c>
      <c r="V10294" s="7" t="n">
        <f t="normal" ca="1">32-LENB(INDIRECT(ADDRESS(10294,21)))</f>
        <v>0</v>
      </c>
      <c r="W10294" s="7" t="n">
        <v>4</v>
      </c>
      <c r="X10294" s="7" t="n">
        <v>65533</v>
      </c>
      <c r="Y10294" s="7" t="n">
        <v>12010</v>
      </c>
      <c r="Z10294" s="7" t="s">
        <v>22</v>
      </c>
      <c r="AA10294" s="7" t="n">
        <f t="normal" ca="1">32-LENB(INDIRECT(ADDRESS(10294,26)))</f>
        <v>0</v>
      </c>
      <c r="AB10294" s="7" t="n">
        <v>4</v>
      </c>
      <c r="AC10294" s="7" t="n">
        <v>65533</v>
      </c>
      <c r="AD10294" s="7" t="n">
        <v>12105</v>
      </c>
      <c r="AE10294" s="7" t="s">
        <v>22</v>
      </c>
      <c r="AF10294" s="7" t="n">
        <f t="normal" ca="1">32-LENB(INDIRECT(ADDRESS(10294,31)))</f>
        <v>0</v>
      </c>
      <c r="AG10294" s="7" t="n">
        <v>4</v>
      </c>
      <c r="AH10294" s="7" t="n">
        <v>65533</v>
      </c>
      <c r="AI10294" s="7" t="n">
        <v>12105</v>
      </c>
      <c r="AJ10294" s="7" t="s">
        <v>22</v>
      </c>
      <c r="AK10294" s="7" t="n">
        <f t="normal" ca="1">32-LENB(INDIRECT(ADDRESS(10294,36)))</f>
        <v>0</v>
      </c>
      <c r="AL10294" s="7" t="n">
        <v>0</v>
      </c>
      <c r="AM10294" s="7" t="n">
        <v>65533</v>
      </c>
      <c r="AN10294" s="7" t="n">
        <v>0</v>
      </c>
      <c r="AO10294" s="7" t="s">
        <v>22</v>
      </c>
      <c r="AP10294" s="7" t="n">
        <f t="normal" ca="1">32-LENB(INDIRECT(ADDRESS(10294,41)))</f>
        <v>0</v>
      </c>
    </row>
    <row r="10295" spans="1:27">
      <c r="A10295" t="s">
        <v>4</v>
      </c>
      <c r="B10295" s="4" t="s">
        <v>5</v>
      </c>
    </row>
    <row r="10296" spans="1:27">
      <c r="A10296" t="n">
        <v>101344</v>
      </c>
      <c r="B10296" s="5" t="n">
        <v>1</v>
      </c>
    </row>
    <row r="10297" spans="1:27" s="3" customFormat="1" customHeight="0">
      <c r="A10297" s="3" t="s">
        <v>2</v>
      </c>
      <c r="B10297" s="3" t="s">
        <v>958</v>
      </c>
    </row>
    <row r="10298" spans="1:27">
      <c r="A10298" t="s">
        <v>4</v>
      </c>
      <c r="B10298" s="4" t="s">
        <v>5</v>
      </c>
      <c r="C10298" s="4" t="s">
        <v>11</v>
      </c>
      <c r="D10298" s="4" t="s">
        <v>11</v>
      </c>
      <c r="E10298" s="4" t="s">
        <v>14</v>
      </c>
      <c r="F10298" s="4" t="s">
        <v>8</v>
      </c>
      <c r="G10298" s="4" t="s">
        <v>948</v>
      </c>
      <c r="H10298" s="4" t="s">
        <v>11</v>
      </c>
      <c r="I10298" s="4" t="s">
        <v>11</v>
      </c>
      <c r="J10298" s="4" t="s">
        <v>14</v>
      </c>
      <c r="K10298" s="4" t="s">
        <v>8</v>
      </c>
      <c r="L10298" s="4" t="s">
        <v>948</v>
      </c>
    </row>
    <row r="10299" spans="1:27">
      <c r="A10299" t="n">
        <v>101360</v>
      </c>
      <c r="B10299" s="86" t="n">
        <v>257</v>
      </c>
      <c r="C10299" s="7" t="n">
        <v>4</v>
      </c>
      <c r="D10299" s="7" t="n">
        <v>65533</v>
      </c>
      <c r="E10299" s="7" t="n">
        <v>12105</v>
      </c>
      <c r="F10299" s="7" t="s">
        <v>22</v>
      </c>
      <c r="G10299" s="7" t="n">
        <f t="normal" ca="1">32-LENB(INDIRECT(ADDRESS(10299,6)))</f>
        <v>0</v>
      </c>
      <c r="H10299" s="7" t="n">
        <v>0</v>
      </c>
      <c r="I10299" s="7" t="n">
        <v>65533</v>
      </c>
      <c r="J10299" s="7" t="n">
        <v>0</v>
      </c>
      <c r="K10299" s="7" t="s">
        <v>22</v>
      </c>
      <c r="L10299" s="7" t="n">
        <f t="normal" ca="1">32-LENB(INDIRECT(ADDRESS(10299,11)))</f>
        <v>0</v>
      </c>
    </row>
    <row r="10300" spans="1:27">
      <c r="A10300" t="s">
        <v>4</v>
      </c>
      <c r="B10300" s="4" t="s">
        <v>5</v>
      </c>
    </row>
    <row r="10301" spans="1:27">
      <c r="A10301" t="n">
        <v>101440</v>
      </c>
      <c r="B10301" s="5" t="n">
        <v>1</v>
      </c>
    </row>
    <row r="10302" spans="1:27" s="3" customFormat="1" customHeight="0">
      <c r="A10302" s="3" t="s">
        <v>2</v>
      </c>
      <c r="B10302" s="3" t="s">
        <v>959</v>
      </c>
    </row>
    <row r="10303" spans="1:27">
      <c r="A10303" t="s">
        <v>4</v>
      </c>
      <c r="B10303" s="4" t="s">
        <v>5</v>
      </c>
      <c r="C10303" s="4" t="s">
        <v>11</v>
      </c>
      <c r="D10303" s="4" t="s">
        <v>11</v>
      </c>
      <c r="E10303" s="4" t="s">
        <v>14</v>
      </c>
      <c r="F10303" s="4" t="s">
        <v>8</v>
      </c>
      <c r="G10303" s="4" t="s">
        <v>948</v>
      </c>
      <c r="H10303" s="4" t="s">
        <v>11</v>
      </c>
      <c r="I10303" s="4" t="s">
        <v>11</v>
      </c>
      <c r="J10303" s="4" t="s">
        <v>14</v>
      </c>
      <c r="K10303" s="4" t="s">
        <v>8</v>
      </c>
      <c r="L10303" s="4" t="s">
        <v>948</v>
      </c>
    </row>
    <row r="10304" spans="1:27">
      <c r="A10304" t="n">
        <v>101456</v>
      </c>
      <c r="B10304" s="86" t="n">
        <v>257</v>
      </c>
      <c r="C10304" s="7" t="n">
        <v>4</v>
      </c>
      <c r="D10304" s="7" t="n">
        <v>65533</v>
      </c>
      <c r="E10304" s="7" t="n">
        <v>12105</v>
      </c>
      <c r="F10304" s="7" t="s">
        <v>22</v>
      </c>
      <c r="G10304" s="7" t="n">
        <f t="normal" ca="1">32-LENB(INDIRECT(ADDRESS(10304,6)))</f>
        <v>0</v>
      </c>
      <c r="H10304" s="7" t="n">
        <v>0</v>
      </c>
      <c r="I10304" s="7" t="n">
        <v>65533</v>
      </c>
      <c r="J10304" s="7" t="n">
        <v>0</v>
      </c>
      <c r="K10304" s="7" t="s">
        <v>22</v>
      </c>
      <c r="L10304" s="7" t="n">
        <f t="normal" ca="1">32-LENB(INDIRECT(ADDRESS(10304,11)))</f>
        <v>0</v>
      </c>
    </row>
    <row r="10305" spans="1:2">
      <c r="A10305" t="s">
        <v>4</v>
      </c>
      <c r="B10305" s="4" t="s">
        <v>5</v>
      </c>
    </row>
    <row r="10306" spans="1:2">
      <c r="A10306" t="n">
        <v>101536</v>
      </c>
      <c r="B1030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2025-09-06T21:47:41</dcterms:created>
  <dcterms:modified xsi:type="dcterms:W3CDTF">2025-09-06T21:47:41</dcterms:modified>
</cp:coreProperties>
</file>