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0000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<sst xmlns="http://schemas.openxmlformats.org/spreadsheetml/2006/main" count="2287" uniqueCount="99">
  <si>
    <t>CS2</t>
  </si>
  <si>
    <t>t5030</t>
  </si>
  <si>
    <t>FUNCTION</t>
  </si>
  <si>
    <t/>
  </si>
  <si>
    <t>Location</t>
  </si>
  <si>
    <t>OP Code</t>
  </si>
  <si>
    <t>string</t>
  </si>
  <si>
    <t>bt5020</t>
  </si>
  <si>
    <t>fill</t>
  </si>
  <si>
    <t>int</t>
  </si>
  <si>
    <t>short</t>
  </si>
  <si>
    <t>mon217_1</t>
  </si>
  <si>
    <t>mon218_1</t>
  </si>
  <si>
    <t>byte</t>
  </si>
  <si>
    <t>bytearray</t>
  </si>
  <si>
    <t>mon026_1</t>
  </si>
  <si>
    <t>mon073_c01</t>
  </si>
  <si>
    <t/>
  </si>
  <si>
    <t>npc350_0</t>
  </si>
  <si>
    <t>mon120_c01</t>
  </si>
  <si>
    <t>npc351_c07_0</t>
  </si>
  <si>
    <t>PreInit</t>
  </si>
  <si>
    <t>FC_Change_MapColor</t>
  </si>
  <si>
    <t>Init</t>
  </si>
  <si>
    <t>tbox00</t>
  </si>
  <si>
    <t>tbox01</t>
  </si>
  <si>
    <t>tbox02</t>
  </si>
  <si>
    <t>tbox03</t>
  </si>
  <si>
    <t>LP_tbox00</t>
  </si>
  <si>
    <t>tbox04</t>
  </si>
  <si>
    <t>EV_AVoice_Treasure01</t>
  </si>
  <si>
    <t>float</t>
  </si>
  <si>
    <t>EV_AVoice_Treasure02</t>
  </si>
  <si>
    <t>EV_AVoice_Treasure03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</si>
  <si>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</si>
  <si>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</si>
  <si>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</si>
  <si>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</si>
  <si>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</si>
  <si>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</si>
  <si>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</si>
  <si>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</si>
  <si>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</si>
  <si>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</si>
  <si>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</si>
  <si>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</si>
  <si>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</si>
  <si>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EV_AVoice_BigEnemy01</t>
  </si>
  <si>
    <t>Init_Replay</t>
  </si>
  <si>
    <t>Init_Replay</t>
  </si>
  <si>
    <t>pointer</t>
  </si>
  <si>
    <t>event00</t>
  </si>
  <si>
    <t>event01</t>
  </si>
  <si>
    <t>event02</t>
  </si>
  <si>
    <t>event03</t>
  </si>
  <si>
    <t>event04</t>
  </si>
  <si>
    <t>switch00</t>
  </si>
  <si>
    <t>wait2</t>
  </si>
  <si>
    <t>open1_c</t>
  </si>
  <si>
    <t>LP_switch00</t>
  </si>
  <si>
    <t>wait1</t>
  </si>
  <si>
    <t>wait</t>
  </si>
  <si>
    <t>switch01</t>
  </si>
  <si>
    <t>LP_switch01</t>
  </si>
  <si>
    <t>switch02</t>
  </si>
  <si>
    <t>LP_switch02</t>
  </si>
  <si>
    <t>switch03</t>
  </si>
  <si>
    <t>LP_switch03</t>
  </si>
  <si>
    <t>Reinit</t>
  </si>
  <si>
    <t>Npc_Table</t>
  </si>
  <si>
    <t>LP_tbox00</t>
  </si>
  <si>
    <t>dialog</t>
  </si>
  <si>
    <t>Obtained #3CU-Material#0C x8.</t>
  </si>
  <si>
    <t>FC_Party_Face_Reset2</t>
  </si>
  <si>
    <t>FC_MapJumpState</t>
  </si>
  <si>
    <t>FC_MapJumpState2</t>
  </si>
  <si>
    <t>LP_switch00</t>
  </si>
  <si>
    <t>open</t>
  </si>
  <si>
    <t>open1</t>
  </si>
  <si>
    <t>LP_switch01</t>
  </si>
  <si>
    <t>LP_switch02</t>
  </si>
  <si>
    <t>LP_switch03</t>
  </si>
  <si>
    <t>AV_03024</t>
  </si>
  <si>
    <t>Start</t>
  </si>
  <si>
    <t>End</t>
  </si>
  <si>
    <t>AV_03024</t>
  </si>
  <si>
    <t>AV_DUCT01</t>
  </si>
  <si>
    <t>EV_AVoice_Duct01</t>
  </si>
  <si>
    <t>AV_DUCT02</t>
  </si>
  <si>
    <t>EV_AVoice_Duct02</t>
  </si>
  <si>
    <t>AV_DUCT03</t>
  </si>
  <si>
    <t>EV_AVoice_Duct03</t>
  </si>
  <si>
    <t>AV_DUCT04</t>
  </si>
  <si>
    <t>EV_AVoice_Duct04</t>
  </si>
  <si>
    <t>_LP_tbox00</t>
  </si>
  <si>
    <t>_LP_switch00</t>
  </si>
  <si>
    <t>_LP_switch01</t>
  </si>
  <si>
    <t>_LP_switch02</t>
  </si>
  <si>
    <t>_LP_switch03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</si>
</sst>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0000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57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368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14</v>
      </c>
      <c r="IJ8" s="4" t="s">
        <v>14</v>
      </c>
      <c r="IK8" s="4" t="s">
        <v>14</v>
      </c>
      <c r="IL8" s="4" t="s">
        <v>14</v>
      </c>
      <c r="IM8" s="4" t="s">
        <v>14</v>
      </c>
      <c r="IN8" s="4" t="s">
        <v>14</v>
      </c>
      <c r="IO8" s="4" t="s">
        <v>14</v>
      </c>
      <c r="IP8" s="4" t="s">
        <v>14</v>
      </c>
      <c r="IQ8" s="4" t="s">
        <v>14</v>
      </c>
      <c r="IR8" s="4" t="s">
        <v>14</v>
      </c>
      <c r="IS8" s="4" t="s">
        <v>14</v>
      </c>
      <c r="IT8" s="4" t="s">
        <v>14</v>
      </c>
      <c r="IU8" s="4" t="s">
        <v>14</v>
      </c>
      <c r="IV8" s="4" t="s">
        <v>14</v>
      </c>
      <c r="IW8" s="4" t="s">
        <v>14</v>
      </c>
      <c r="IX8" s="4" t="s">
        <v>14</v>
      </c>
      <c r="IY8" s="4" t="s">
        <v>14</v>
      </c>
      <c r="IZ8" s="4" t="s">
        <v>14</v>
      </c>
      <c r="JA8" s="4" t="s">
        <v>14</v>
      </c>
      <c r="JB8" s="4" t="s">
        <v>14</v>
      </c>
      <c r="JC8" s="4" t="s">
        <v>14</v>
      </c>
      <c r="JD8" s="4" t="s">
        <v>14</v>
      </c>
      <c r="JE8" s="4" t="s">
        <v>14</v>
      </c>
      <c r="JF8" s="4" t="s">
        <v>14</v>
      </c>
      <c r="JG8" s="4" t="s">
        <v>14</v>
      </c>
      <c r="JH8" s="4" t="s">
        <v>14</v>
      </c>
      <c r="JI8" s="4" t="s">
        <v>14</v>
      </c>
      <c r="JJ8" s="4" t="s">
        <v>14</v>
      </c>
    </row>
    <row r="9">
      <c r="A9" t="n">
        <v>372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571</v>
      </c>
      <c r="G9" s="7" t="n">
        <v>571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11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11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11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17</v>
      </c>
      <c r="DS9" s="7" t="n">
        <f t="normal" ca="1">16-LENB(INDIRECT(ADDRESS(9,122)))</f>
        <v>0</v>
      </c>
      <c r="DT9" s="7" t="s">
        <v>17</v>
      </c>
      <c r="DU9" s="7" t="n">
        <f t="normal" ca="1">16-LENB(INDIRECT(ADDRESS(9,124)))</f>
        <v>0</v>
      </c>
      <c r="DV9" s="7" t="s">
        <v>17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50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16</v>
      </c>
      <c r="ER9" s="7" t="n">
        <f t="normal" ca="1">16-LENB(INDIRECT(ADDRESS(9,147)))</f>
        <v>0</v>
      </c>
      <c r="ES9" s="7" t="s">
        <v>16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12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11</v>
      </c>
      <c r="FY9" s="7" t="n">
        <f t="normal" ca="1">16-LENB(INDIRECT(ADDRESS(9,180)))</f>
        <v>0</v>
      </c>
      <c r="FZ9" s="7" t="s">
        <v>12</v>
      </c>
      <c r="GA9" s="7" t="n">
        <f t="normal" ca="1">16-LENB(INDIRECT(ADDRESS(9,182)))</f>
        <v>0</v>
      </c>
      <c r="GB9" s="7" t="s">
        <v>11</v>
      </c>
      <c r="GC9" s="7" t="n">
        <f t="normal" ca="1">16-LENB(INDIRECT(ADDRESS(9,184)))</f>
        <v>0</v>
      </c>
      <c r="GD9" s="7" t="s">
        <v>12</v>
      </c>
      <c r="GE9" s="7" t="n">
        <f t="normal" ca="1">16-LENB(INDIRECT(ADDRESS(9,186)))</f>
        <v>0</v>
      </c>
      <c r="GF9" s="7" t="s">
        <v>11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11</v>
      </c>
      <c r="GK9" s="7" t="n">
        <f t="normal" ca="1">16-LENB(INDIRECT(ADDRESS(9,192)))</f>
        <v>0</v>
      </c>
      <c r="GL9" s="7" t="n">
        <v>100</v>
      </c>
      <c r="GM9" s="7" t="n">
        <v>80</v>
      </c>
      <c r="GN9" s="7" t="n">
        <v>60</v>
      </c>
      <c r="GO9" s="7" t="n">
        <v>30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18</v>
      </c>
      <c r="HD9" s="7" t="n">
        <f t="normal" ca="1">16-LENB(INDIRECT(ADDRESS(9,211)))</f>
        <v>0</v>
      </c>
      <c r="HE9" s="7" t="s">
        <v>18</v>
      </c>
      <c r="HF9" s="7" t="n">
        <f t="normal" ca="1">16-LENB(INDIRECT(ADDRESS(9,213)))</f>
        <v>0</v>
      </c>
      <c r="HG9" s="7" t="s">
        <v>20</v>
      </c>
      <c r="HH9" s="7" t="n">
        <f t="normal" ca="1">16-LENB(INDIRECT(ADDRESS(9,215)))</f>
        <v>0</v>
      </c>
      <c r="HI9" s="7" t="s">
        <v>19</v>
      </c>
      <c r="HJ9" s="7" t="n">
        <f t="normal" ca="1">16-LENB(INDIRECT(ADDRESS(9,217)))</f>
        <v>0</v>
      </c>
      <c r="HK9" s="7" t="s">
        <v>17</v>
      </c>
      <c r="HL9" s="7" t="n">
        <f t="normal" ca="1">16-LENB(INDIRECT(ADDRESS(9,219)))</f>
        <v>0</v>
      </c>
      <c r="HM9" s="7" t="s">
        <v>17</v>
      </c>
      <c r="HN9" s="7" t="n">
        <f t="normal" ca="1">16-LENB(INDIRECT(ADDRESS(9,221)))</f>
        <v>0</v>
      </c>
      <c r="HO9" s="7" t="s">
        <v>17</v>
      </c>
      <c r="HP9" s="7" t="n">
        <f t="normal" ca="1">16-LENB(INDIRECT(ADDRESS(9,223)))</f>
        <v>0</v>
      </c>
      <c r="HQ9" s="7" t="s">
        <v>17</v>
      </c>
      <c r="HR9" s="7" t="n">
        <f t="normal" ca="1">16-LENB(INDIRECT(ADDRESS(9,225)))</f>
        <v>0</v>
      </c>
      <c r="HS9" s="7" t="n">
        <v>100</v>
      </c>
      <c r="HT9" s="7" t="n">
        <v>100</v>
      </c>
      <c r="HU9" s="7" t="n">
        <v>100</v>
      </c>
      <c r="HV9" s="7" t="n">
        <v>100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1468</v>
      </c>
      <c r="B11" s="5" t="n">
        <v>1</v>
      </c>
    </row>
    <row r="12" s="3" customFormat="1" customHeight="0">
      <c r="A12" s="3" t="s">
        <v>2</v>
      </c>
      <c r="B12" s="3" t="s">
        <v>21</v>
      </c>
    </row>
    <row r="13">
      <c r="A13" t="s">
        <v>4</v>
      </c>
      <c r="B13" s="4" t="s">
        <v>5</v>
      </c>
      <c r="C13" s="4" t="s">
        <v>13</v>
      </c>
      <c r="D13" s="4" t="s">
        <v>6</v>
      </c>
    </row>
    <row r="14">
      <c r="A14" t="n">
        <v>1472</v>
      </c>
      <c r="B14" s="8" t="n">
        <v>2</v>
      </c>
      <c r="C14" s="7" t="n">
        <v>10</v>
      </c>
      <c r="D14" s="7" t="s">
        <v>22</v>
      </c>
    </row>
    <row r="15">
      <c r="A15" t="s">
        <v>4</v>
      </c>
      <c r="B15" s="4" t="s">
        <v>5</v>
      </c>
    </row>
    <row r="16">
      <c r="A16" t="n">
        <v>1493</v>
      </c>
      <c r="B16" s="5" t="n">
        <v>1</v>
      </c>
    </row>
    <row r="17" spans="1:270" s="3" customFormat="1" customHeight="0">
      <c r="A17" s="3" t="s">
        <v>2</v>
      </c>
      <c r="B17" s="3" t="s">
        <v>23</v>
      </c>
    </row>
    <row r="18" spans="1:270">
      <c r="A18" t="s">
        <v>4</v>
      </c>
      <c r="B18" s="4" t="s">
        <v>5</v>
      </c>
      <c r="C18" s="4" t="s">
        <v>10</v>
      </c>
    </row>
    <row r="19" spans="1:270">
      <c r="A19" t="n">
        <v>1496</v>
      </c>
      <c r="B19" s="9" t="n">
        <v>12</v>
      </c>
      <c r="C19" s="7" t="n">
        <v>6447</v>
      </c>
    </row>
    <row r="20" spans="1:270">
      <c r="A20" t="s">
        <v>4</v>
      </c>
      <c r="B20" s="4" t="s">
        <v>5</v>
      </c>
      <c r="C20" s="4" t="s">
        <v>13</v>
      </c>
      <c r="D20" s="4" t="s">
        <v>6</v>
      </c>
      <c r="E20" s="4" t="s">
        <v>6</v>
      </c>
      <c r="F20" s="4" t="s">
        <v>10</v>
      </c>
      <c r="G20" s="4" t="s">
        <v>10</v>
      </c>
    </row>
    <row r="21" spans="1:270">
      <c r="A21" t="n">
        <v>1499</v>
      </c>
      <c r="B21" s="10" t="n">
        <v>74</v>
      </c>
      <c r="C21" s="7" t="n">
        <v>13</v>
      </c>
      <c r="D21" s="7" t="s">
        <v>24</v>
      </c>
      <c r="E21" s="7" t="s">
        <v>17</v>
      </c>
      <c r="F21" s="7" t="n">
        <v>5980</v>
      </c>
      <c r="G21" s="7" t="n">
        <v>3506</v>
      </c>
    </row>
    <row r="22" spans="1:270">
      <c r="A22" t="s">
        <v>4</v>
      </c>
      <c r="B22" s="4" t="s">
        <v>5</v>
      </c>
      <c r="C22" s="4" t="s">
        <v>13</v>
      </c>
      <c r="D22" s="4" t="s">
        <v>6</v>
      </c>
      <c r="E22" s="4" t="s">
        <v>6</v>
      </c>
      <c r="F22" s="4" t="s">
        <v>10</v>
      </c>
      <c r="G22" s="4" t="s">
        <v>10</v>
      </c>
    </row>
    <row r="23" spans="1:270">
      <c r="A23" t="n">
        <v>1513</v>
      </c>
      <c r="B23" s="10" t="n">
        <v>74</v>
      </c>
      <c r="C23" s="7" t="n">
        <v>13</v>
      </c>
      <c r="D23" s="7" t="s">
        <v>25</v>
      </c>
      <c r="E23" s="7" t="s">
        <v>17</v>
      </c>
      <c r="F23" s="7" t="n">
        <v>5982</v>
      </c>
      <c r="G23" s="7" t="n">
        <v>3362</v>
      </c>
    </row>
    <row r="24" spans="1:270">
      <c r="A24" t="s">
        <v>4</v>
      </c>
      <c r="B24" s="4" t="s">
        <v>5</v>
      </c>
      <c r="C24" s="4" t="s">
        <v>13</v>
      </c>
      <c r="D24" s="4" t="s">
        <v>6</v>
      </c>
      <c r="E24" s="4" t="s">
        <v>6</v>
      </c>
      <c r="F24" s="4" t="s">
        <v>10</v>
      </c>
      <c r="G24" s="4" t="s">
        <v>10</v>
      </c>
    </row>
    <row r="25" spans="1:270">
      <c r="A25" t="n">
        <v>1527</v>
      </c>
      <c r="B25" s="10" t="n">
        <v>74</v>
      </c>
      <c r="C25" s="7" t="n">
        <v>13</v>
      </c>
      <c r="D25" s="7" t="s">
        <v>26</v>
      </c>
      <c r="E25" s="7" t="s">
        <v>17</v>
      </c>
      <c r="F25" s="7" t="n">
        <v>5984</v>
      </c>
      <c r="G25" s="7" t="n">
        <v>3357</v>
      </c>
    </row>
    <row r="26" spans="1:270">
      <c r="A26" t="s">
        <v>4</v>
      </c>
      <c r="B26" s="4" t="s">
        <v>5</v>
      </c>
      <c r="C26" s="4" t="s">
        <v>13</v>
      </c>
      <c r="D26" s="4" t="s">
        <v>6</v>
      </c>
      <c r="E26" s="4" t="s">
        <v>6</v>
      </c>
      <c r="F26" s="4" t="s">
        <v>10</v>
      </c>
      <c r="G26" s="4" t="s">
        <v>10</v>
      </c>
    </row>
    <row r="27" spans="1:270">
      <c r="A27" t="n">
        <v>1541</v>
      </c>
      <c r="B27" s="10" t="n">
        <v>74</v>
      </c>
      <c r="C27" s="7" t="n">
        <v>13</v>
      </c>
      <c r="D27" s="7" t="s">
        <v>27</v>
      </c>
      <c r="E27" s="7" t="s">
        <v>28</v>
      </c>
      <c r="F27" s="7" t="n">
        <v>5986</v>
      </c>
      <c r="G27" s="7" t="n">
        <v>9999</v>
      </c>
    </row>
    <row r="28" spans="1:270">
      <c r="A28" t="s">
        <v>4</v>
      </c>
      <c r="B28" s="4" t="s">
        <v>5</v>
      </c>
      <c r="C28" s="4" t="s">
        <v>13</v>
      </c>
      <c r="D28" s="4" t="s">
        <v>6</v>
      </c>
      <c r="E28" s="4" t="s">
        <v>6</v>
      </c>
      <c r="F28" s="4" t="s">
        <v>10</v>
      </c>
      <c r="G28" s="4" t="s">
        <v>10</v>
      </c>
    </row>
    <row r="29" spans="1:270">
      <c r="A29" t="n">
        <v>1564</v>
      </c>
      <c r="B29" s="10" t="n">
        <v>74</v>
      </c>
      <c r="C29" s="7" t="n">
        <v>13</v>
      </c>
      <c r="D29" s="7" t="s">
        <v>29</v>
      </c>
      <c r="E29" s="7" t="s">
        <v>17</v>
      </c>
      <c r="F29" s="7" t="n">
        <v>5988</v>
      </c>
      <c r="G29" s="7" t="n">
        <v>27</v>
      </c>
    </row>
    <row r="30" spans="1:270">
      <c r="A30" t="s">
        <v>4</v>
      </c>
      <c r="B30" s="4" t="s">
        <v>5</v>
      </c>
      <c r="C30" s="4" t="s">
        <v>10</v>
      </c>
      <c r="D30" s="4" t="s">
        <v>13</v>
      </c>
      <c r="E30" s="4" t="s">
        <v>6</v>
      </c>
      <c r="F30" s="4" t="s">
        <v>9</v>
      </c>
      <c r="G30" s="4" t="s">
        <v>10</v>
      </c>
      <c r="H30" s="4" t="s">
        <v>10</v>
      </c>
      <c r="I30" s="4" t="s">
        <v>6</v>
      </c>
      <c r="J30" s="4" t="s">
        <v>31</v>
      </c>
    </row>
    <row r="31" spans="1:270">
      <c r="A31" t="n">
        <v>1578</v>
      </c>
      <c r="B31" s="11" t="n">
        <v>106</v>
      </c>
      <c r="C31" s="7" t="n">
        <v>0</v>
      </c>
      <c r="D31" s="7" t="n">
        <v>3</v>
      </c>
      <c r="E31" s="7" t="s">
        <v>24</v>
      </c>
      <c r="F31" s="7" t="n">
        <v>1091567616</v>
      </c>
      <c r="G31" s="7" t="n">
        <v>7424</v>
      </c>
      <c r="H31" s="7" t="n">
        <v>5980</v>
      </c>
      <c r="I31" s="7" t="s">
        <v>30</v>
      </c>
      <c r="J31" s="7" t="n">
        <v>2</v>
      </c>
    </row>
    <row r="32" spans="1:270">
      <c r="A32" t="s">
        <v>4</v>
      </c>
      <c r="B32" s="4" t="s">
        <v>5</v>
      </c>
      <c r="C32" s="4" t="s">
        <v>10</v>
      </c>
      <c r="D32" s="4" t="s">
        <v>13</v>
      </c>
      <c r="E32" s="4" t="s">
        <v>6</v>
      </c>
      <c r="F32" s="4" t="s">
        <v>9</v>
      </c>
      <c r="G32" s="4" t="s">
        <v>10</v>
      </c>
      <c r="H32" s="4" t="s">
        <v>10</v>
      </c>
      <c r="I32" s="4" t="s">
        <v>6</v>
      </c>
      <c r="J32" s="4" t="s">
        <v>31</v>
      </c>
    </row>
    <row r="33" spans="1:10">
      <c r="A33" t="n">
        <v>1622</v>
      </c>
      <c r="B33" s="11" t="n">
        <v>106</v>
      </c>
      <c r="C33" s="7" t="n">
        <v>0</v>
      </c>
      <c r="D33" s="7" t="n">
        <v>3</v>
      </c>
      <c r="E33" s="7" t="s">
        <v>25</v>
      </c>
      <c r="F33" s="7" t="n">
        <v>1091567616</v>
      </c>
      <c r="G33" s="7" t="n">
        <v>7425</v>
      </c>
      <c r="H33" s="7" t="n">
        <v>5982</v>
      </c>
      <c r="I33" s="7" t="s">
        <v>32</v>
      </c>
      <c r="J33" s="7" t="n">
        <v>2</v>
      </c>
    </row>
    <row r="34" spans="1:10">
      <c r="A34" t="s">
        <v>4</v>
      </c>
      <c r="B34" s="4" t="s">
        <v>5</v>
      </c>
      <c r="C34" s="4" t="s">
        <v>10</v>
      </c>
      <c r="D34" s="4" t="s">
        <v>13</v>
      </c>
      <c r="E34" s="4" t="s">
        <v>6</v>
      </c>
      <c r="F34" s="4" t="s">
        <v>9</v>
      </c>
      <c r="G34" s="4" t="s">
        <v>10</v>
      </c>
      <c r="H34" s="4" t="s">
        <v>10</v>
      </c>
      <c r="I34" s="4" t="s">
        <v>6</v>
      </c>
      <c r="J34" s="4" t="s">
        <v>31</v>
      </c>
    </row>
    <row r="35" spans="1:10">
      <c r="A35" t="n">
        <v>1666</v>
      </c>
      <c r="B35" s="11" t="n">
        <v>106</v>
      </c>
      <c r="C35" s="7" t="n">
        <v>0</v>
      </c>
      <c r="D35" s="7" t="n">
        <v>3</v>
      </c>
      <c r="E35" s="7" t="s">
        <v>26</v>
      </c>
      <c r="F35" s="7" t="n">
        <v>1091567616</v>
      </c>
      <c r="G35" s="7" t="n">
        <v>7426</v>
      </c>
      <c r="H35" s="7" t="n">
        <v>5984</v>
      </c>
      <c r="I35" s="7" t="s">
        <v>33</v>
      </c>
      <c r="J35" s="7" t="n">
        <v>2</v>
      </c>
    </row>
    <row r="36" spans="1:10">
      <c r="A36" t="s">
        <v>4</v>
      </c>
      <c r="B36" s="4" t="s">
        <v>5</v>
      </c>
      <c r="C36" s="4" t="s">
        <v>13</v>
      </c>
      <c r="D36" s="4" t="s">
        <v>6</v>
      </c>
      <c r="E36" s="4" t="s">
        <v>6</v>
      </c>
      <c r="F36" s="4" t="s">
        <v>10</v>
      </c>
      <c r="G36" s="4" t="s">
        <v>10</v>
      </c>
      <c r="H36" s="4" t="s">
        <v>10</v>
      </c>
      <c r="I36" s="4" t="s">
        <v>10</v>
      </c>
      <c r="J36" s="4" t="s">
        <v>10</v>
      </c>
    </row>
    <row r="37" spans="1:10">
      <c r="A37" t="n">
        <v>1710</v>
      </c>
      <c r="B37" s="10" t="n">
        <v>74</v>
      </c>
      <c r="C37" s="7" t="n">
        <v>20</v>
      </c>
      <c r="D37" s="7" t="s">
        <v>34</v>
      </c>
      <c r="E37" s="7" t="s">
        <v>35</v>
      </c>
      <c r="F37" s="7" t="n">
        <v>0</v>
      </c>
      <c r="G37" s="7" t="n">
        <v>40</v>
      </c>
      <c r="H37" s="7" t="n">
        <v>129</v>
      </c>
      <c r="I37" s="7" t="n">
        <v>0</v>
      </c>
      <c r="J37" s="7" t="n">
        <v>0</v>
      </c>
    </row>
    <row r="38" spans="1:10">
      <c r="A38" t="s">
        <v>4</v>
      </c>
      <c r="B38" s="4" t="s">
        <v>5</v>
      </c>
      <c r="C38" s="4" t="s">
        <v>13</v>
      </c>
      <c r="D38" s="4" t="s">
        <v>6</v>
      </c>
      <c r="E38" s="4" t="s">
        <v>6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</row>
    <row r="39" spans="1:10">
      <c r="A39" t="n">
        <v>1745</v>
      </c>
      <c r="B39" s="10" t="n">
        <v>74</v>
      </c>
      <c r="C39" s="7" t="n">
        <v>20</v>
      </c>
      <c r="D39" s="7" t="s">
        <v>36</v>
      </c>
      <c r="E39" s="7" t="s">
        <v>35</v>
      </c>
      <c r="F39" s="7" t="n">
        <v>0</v>
      </c>
      <c r="G39" s="7" t="n">
        <v>40</v>
      </c>
      <c r="H39" s="7" t="n">
        <v>129</v>
      </c>
      <c r="I39" s="7" t="n">
        <v>0</v>
      </c>
      <c r="J39" s="7" t="n">
        <v>0</v>
      </c>
    </row>
    <row r="40" spans="1:10">
      <c r="A40" t="s">
        <v>4</v>
      </c>
      <c r="B40" s="4" t="s">
        <v>5</v>
      </c>
      <c r="C40" s="4" t="s">
        <v>13</v>
      </c>
      <c r="D40" s="4" t="s">
        <v>6</v>
      </c>
      <c r="E40" s="4" t="s">
        <v>6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</row>
    <row r="41" spans="1:10">
      <c r="A41" t="n">
        <v>1780</v>
      </c>
      <c r="B41" s="10" t="n">
        <v>74</v>
      </c>
      <c r="C41" s="7" t="n">
        <v>20</v>
      </c>
      <c r="D41" s="7" t="s">
        <v>37</v>
      </c>
      <c r="E41" s="7" t="s">
        <v>35</v>
      </c>
      <c r="F41" s="7" t="n">
        <v>0</v>
      </c>
      <c r="G41" s="7" t="n">
        <v>40</v>
      </c>
      <c r="H41" s="7" t="n">
        <v>129</v>
      </c>
      <c r="I41" s="7" t="n">
        <v>0</v>
      </c>
      <c r="J41" s="7" t="n">
        <v>0</v>
      </c>
    </row>
    <row r="42" spans="1:10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10">
      <c r="A43" t="n">
        <v>1815</v>
      </c>
      <c r="B43" s="10" t="n">
        <v>74</v>
      </c>
      <c r="C43" s="7" t="n">
        <v>20</v>
      </c>
      <c r="D43" s="7" t="s">
        <v>38</v>
      </c>
      <c r="E43" s="7" t="s">
        <v>35</v>
      </c>
      <c r="F43" s="7" t="n">
        <v>0</v>
      </c>
      <c r="G43" s="7" t="n">
        <v>40</v>
      </c>
      <c r="H43" s="7" t="n">
        <v>129</v>
      </c>
      <c r="I43" s="7" t="n">
        <v>0</v>
      </c>
      <c r="J43" s="7" t="n">
        <v>0</v>
      </c>
    </row>
    <row r="44" spans="1:10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10">
      <c r="A45" t="n">
        <v>1850</v>
      </c>
      <c r="B45" s="10" t="n">
        <v>74</v>
      </c>
      <c r="C45" s="7" t="n">
        <v>20</v>
      </c>
      <c r="D45" s="7" t="s">
        <v>39</v>
      </c>
      <c r="E45" s="7" t="s">
        <v>35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10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10">
      <c r="A47" t="n">
        <v>1885</v>
      </c>
      <c r="B47" s="10" t="n">
        <v>74</v>
      </c>
      <c r="C47" s="7" t="n">
        <v>20</v>
      </c>
      <c r="D47" s="7" t="s">
        <v>40</v>
      </c>
      <c r="E47" s="7" t="s">
        <v>35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10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0">
      <c r="A49" t="n">
        <v>1920</v>
      </c>
      <c r="B49" s="10" t="n">
        <v>74</v>
      </c>
      <c r="C49" s="7" t="n">
        <v>20</v>
      </c>
      <c r="D49" s="7" t="s">
        <v>41</v>
      </c>
      <c r="E49" s="7" t="s">
        <v>35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0">
      <c r="A50" t="s">
        <v>4</v>
      </c>
      <c r="B50" s="4" t="s">
        <v>5</v>
      </c>
      <c r="C50" s="4" t="s">
        <v>13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0">
      <c r="A51" t="n">
        <v>1955</v>
      </c>
      <c r="B51" s="10" t="n">
        <v>74</v>
      </c>
      <c r="C51" s="7" t="n">
        <v>20</v>
      </c>
      <c r="D51" s="7" t="s">
        <v>42</v>
      </c>
      <c r="E51" s="7" t="s">
        <v>35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0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</row>
    <row r="53" spans="1:10">
      <c r="A53" t="n">
        <v>1990</v>
      </c>
      <c r="B53" s="10" t="n">
        <v>74</v>
      </c>
      <c r="C53" s="7" t="n">
        <v>20</v>
      </c>
      <c r="D53" s="7" t="s">
        <v>43</v>
      </c>
      <c r="E53" s="7" t="s">
        <v>35</v>
      </c>
      <c r="F53" s="7" t="n">
        <v>0</v>
      </c>
      <c r="G53" s="7" t="n">
        <v>40</v>
      </c>
      <c r="H53" s="7" t="n">
        <v>129</v>
      </c>
      <c r="I53" s="7" t="n">
        <v>0</v>
      </c>
      <c r="J53" s="7" t="n">
        <v>0</v>
      </c>
    </row>
    <row r="54" spans="1:10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10</v>
      </c>
    </row>
    <row r="55" spans="1:10">
      <c r="A55" t="n">
        <v>2025</v>
      </c>
      <c r="B55" s="10" t="n">
        <v>74</v>
      </c>
      <c r="C55" s="7" t="n">
        <v>20</v>
      </c>
      <c r="D55" s="7" t="s">
        <v>44</v>
      </c>
      <c r="E55" s="7" t="s">
        <v>35</v>
      </c>
      <c r="F55" s="7" t="n">
        <v>0</v>
      </c>
      <c r="G55" s="7" t="n">
        <v>40</v>
      </c>
      <c r="H55" s="7" t="n">
        <v>129</v>
      </c>
      <c r="I55" s="7" t="n">
        <v>0</v>
      </c>
      <c r="J55" s="7" t="n">
        <v>0</v>
      </c>
    </row>
    <row r="56" spans="1:10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</row>
    <row r="57" spans="1:10">
      <c r="A57" t="n">
        <v>2060</v>
      </c>
      <c r="B57" s="10" t="n">
        <v>74</v>
      </c>
      <c r="C57" s="7" t="n">
        <v>20</v>
      </c>
      <c r="D57" s="7" t="s">
        <v>45</v>
      </c>
      <c r="E57" s="7" t="s">
        <v>35</v>
      </c>
      <c r="F57" s="7" t="n">
        <v>0</v>
      </c>
      <c r="G57" s="7" t="n">
        <v>40</v>
      </c>
      <c r="H57" s="7" t="n">
        <v>129</v>
      </c>
      <c r="I57" s="7" t="n">
        <v>0</v>
      </c>
      <c r="J57" s="7" t="n">
        <v>0</v>
      </c>
    </row>
    <row r="58" spans="1:10">
      <c r="A58" t="s">
        <v>4</v>
      </c>
      <c r="B58" s="4" t="s">
        <v>5</v>
      </c>
      <c r="C58" s="4" t="s">
        <v>13</v>
      </c>
      <c r="D58" s="4" t="s">
        <v>6</v>
      </c>
      <c r="E58" s="4" t="s">
        <v>6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</row>
    <row r="59" spans="1:10">
      <c r="A59" t="n">
        <v>2095</v>
      </c>
      <c r="B59" s="10" t="n">
        <v>74</v>
      </c>
      <c r="C59" s="7" t="n">
        <v>20</v>
      </c>
      <c r="D59" s="7" t="s">
        <v>46</v>
      </c>
      <c r="E59" s="7" t="s">
        <v>35</v>
      </c>
      <c r="F59" s="7" t="n">
        <v>0</v>
      </c>
      <c r="G59" s="7" t="n">
        <v>40</v>
      </c>
      <c r="H59" s="7" t="n">
        <v>129</v>
      </c>
      <c r="I59" s="7" t="n">
        <v>0</v>
      </c>
      <c r="J59" s="7" t="n">
        <v>0</v>
      </c>
    </row>
    <row r="60" spans="1:10">
      <c r="A60" t="s">
        <v>4</v>
      </c>
      <c r="B60" s="4" t="s">
        <v>5</v>
      </c>
      <c r="C60" s="4" t="s">
        <v>10</v>
      </c>
      <c r="D60" s="4" t="s">
        <v>6</v>
      </c>
      <c r="E60" s="4" t="s">
        <v>6</v>
      </c>
      <c r="F60" s="4" t="s">
        <v>6</v>
      </c>
      <c r="G60" s="4" t="s">
        <v>13</v>
      </c>
      <c r="H60" s="4" t="s">
        <v>9</v>
      </c>
      <c r="I60" s="4" t="s">
        <v>31</v>
      </c>
      <c r="J60" s="4" t="s">
        <v>31</v>
      </c>
      <c r="K60" s="4" t="s">
        <v>31</v>
      </c>
      <c r="L60" s="4" t="s">
        <v>31</v>
      </c>
      <c r="M60" s="4" t="s">
        <v>31</v>
      </c>
      <c r="N60" s="4" t="s">
        <v>31</v>
      </c>
      <c r="O60" s="4" t="s">
        <v>31</v>
      </c>
      <c r="P60" s="4" t="s">
        <v>6</v>
      </c>
      <c r="Q60" s="4" t="s">
        <v>6</v>
      </c>
      <c r="R60" s="4" t="s">
        <v>9</v>
      </c>
      <c r="S60" s="4" t="s">
        <v>13</v>
      </c>
      <c r="T60" s="4" t="s">
        <v>9</v>
      </c>
      <c r="U60" s="4" t="s">
        <v>9</v>
      </c>
      <c r="V60" s="4" t="s">
        <v>10</v>
      </c>
    </row>
    <row r="61" spans="1:10">
      <c r="A61" t="n">
        <v>2130</v>
      </c>
      <c r="B61" s="12" t="n">
        <v>19</v>
      </c>
      <c r="C61" s="7" t="n">
        <v>2000</v>
      </c>
      <c r="D61" s="7" t="s">
        <v>17</v>
      </c>
      <c r="E61" s="7" t="s">
        <v>17</v>
      </c>
      <c r="F61" s="7" t="s">
        <v>15</v>
      </c>
      <c r="G61" s="7" t="n">
        <v>2</v>
      </c>
      <c r="H61" s="7" t="n">
        <v>0</v>
      </c>
      <c r="I61" s="7" t="n">
        <v>92.370002746582</v>
      </c>
      <c r="J61" s="7" t="n">
        <v>0</v>
      </c>
      <c r="K61" s="7" t="n">
        <v>-80.8899993896484</v>
      </c>
      <c r="L61" s="7" t="n">
        <v>33.5</v>
      </c>
      <c r="M61" s="7" t="n">
        <v>-1</v>
      </c>
      <c r="N61" s="7" t="n">
        <v>0</v>
      </c>
      <c r="O61" s="7" t="n">
        <v>0</v>
      </c>
      <c r="P61" s="7" t="s">
        <v>17</v>
      </c>
      <c r="Q61" s="7" t="s">
        <v>17</v>
      </c>
      <c r="R61" s="7" t="n">
        <v>1</v>
      </c>
      <c r="S61" s="7" t="n">
        <v>2</v>
      </c>
      <c r="T61" s="7" t="n">
        <v>1086324736</v>
      </c>
      <c r="U61" s="7" t="n">
        <v>1109393408</v>
      </c>
      <c r="V61" s="7" t="n">
        <v>0</v>
      </c>
    </row>
    <row r="62" spans="1:10">
      <c r="A62" t="s">
        <v>4</v>
      </c>
      <c r="B62" s="4" t="s">
        <v>5</v>
      </c>
      <c r="C62" s="4" t="s">
        <v>10</v>
      </c>
      <c r="D62" s="4" t="s">
        <v>6</v>
      </c>
      <c r="E62" s="4" t="s">
        <v>6</v>
      </c>
      <c r="F62" s="4" t="s">
        <v>6</v>
      </c>
      <c r="G62" s="4" t="s">
        <v>13</v>
      </c>
      <c r="H62" s="4" t="s">
        <v>9</v>
      </c>
      <c r="I62" s="4" t="s">
        <v>31</v>
      </c>
      <c r="J62" s="4" t="s">
        <v>31</v>
      </c>
      <c r="K62" s="4" t="s">
        <v>31</v>
      </c>
      <c r="L62" s="4" t="s">
        <v>31</v>
      </c>
      <c r="M62" s="4" t="s">
        <v>31</v>
      </c>
      <c r="N62" s="4" t="s">
        <v>31</v>
      </c>
      <c r="O62" s="4" t="s">
        <v>31</v>
      </c>
      <c r="P62" s="4" t="s">
        <v>6</v>
      </c>
      <c r="Q62" s="4" t="s">
        <v>6</v>
      </c>
      <c r="R62" s="4" t="s">
        <v>9</v>
      </c>
      <c r="S62" s="4" t="s">
        <v>13</v>
      </c>
      <c r="T62" s="4" t="s">
        <v>9</v>
      </c>
      <c r="U62" s="4" t="s">
        <v>9</v>
      </c>
      <c r="V62" s="4" t="s">
        <v>10</v>
      </c>
    </row>
    <row r="63" spans="1:10">
      <c r="A63" t="n">
        <v>2194</v>
      </c>
      <c r="B63" s="12" t="n">
        <v>19</v>
      </c>
      <c r="C63" s="7" t="n">
        <v>2001</v>
      </c>
      <c r="D63" s="7" t="s">
        <v>17</v>
      </c>
      <c r="E63" s="7" t="s">
        <v>17</v>
      </c>
      <c r="F63" s="7" t="s">
        <v>19</v>
      </c>
      <c r="G63" s="7" t="n">
        <v>2</v>
      </c>
      <c r="H63" s="7" t="n">
        <v>0</v>
      </c>
      <c r="I63" s="7" t="n">
        <v>108</v>
      </c>
      <c r="J63" s="7" t="n">
        <v>0.0299999993294477</v>
      </c>
      <c r="K63" s="7" t="n">
        <v>-42.0200004577637</v>
      </c>
      <c r="L63" s="7" t="n">
        <v>175.100006103516</v>
      </c>
      <c r="M63" s="7" t="n">
        <v>-1</v>
      </c>
      <c r="N63" s="7" t="n">
        <v>0</v>
      </c>
      <c r="O63" s="7" t="n">
        <v>0</v>
      </c>
      <c r="P63" s="7" t="s">
        <v>17</v>
      </c>
      <c r="Q63" s="7" t="s">
        <v>17</v>
      </c>
      <c r="R63" s="7" t="n">
        <v>1</v>
      </c>
      <c r="S63" s="7" t="n">
        <v>5</v>
      </c>
      <c r="T63" s="7" t="n">
        <v>1086324736</v>
      </c>
      <c r="U63" s="7" t="n">
        <v>1109393408</v>
      </c>
      <c r="V63" s="7" t="n">
        <v>7430</v>
      </c>
    </row>
    <row r="64" spans="1:10">
      <c r="A64" t="s">
        <v>4</v>
      </c>
      <c r="B64" s="4" t="s">
        <v>5</v>
      </c>
      <c r="C64" s="4" t="s">
        <v>10</v>
      </c>
      <c r="D64" s="4" t="s">
        <v>6</v>
      </c>
      <c r="E64" s="4" t="s">
        <v>6</v>
      </c>
      <c r="F64" s="4" t="s">
        <v>6</v>
      </c>
      <c r="G64" s="4" t="s">
        <v>13</v>
      </c>
      <c r="H64" s="4" t="s">
        <v>9</v>
      </c>
      <c r="I64" s="4" t="s">
        <v>31</v>
      </c>
      <c r="J64" s="4" t="s">
        <v>31</v>
      </c>
      <c r="K64" s="4" t="s">
        <v>31</v>
      </c>
      <c r="L64" s="4" t="s">
        <v>31</v>
      </c>
      <c r="M64" s="4" t="s">
        <v>31</v>
      </c>
      <c r="N64" s="4" t="s">
        <v>31</v>
      </c>
      <c r="O64" s="4" t="s">
        <v>31</v>
      </c>
      <c r="P64" s="4" t="s">
        <v>6</v>
      </c>
      <c r="Q64" s="4" t="s">
        <v>6</v>
      </c>
      <c r="R64" s="4" t="s">
        <v>9</v>
      </c>
      <c r="S64" s="4" t="s">
        <v>13</v>
      </c>
      <c r="T64" s="4" t="s">
        <v>9</v>
      </c>
      <c r="U64" s="4" t="s">
        <v>9</v>
      </c>
      <c r="V64" s="4" t="s">
        <v>10</v>
      </c>
    </row>
    <row r="65" spans="1:22">
      <c r="A65" t="n">
        <v>2260</v>
      </c>
      <c r="B65" s="12" t="n">
        <v>19</v>
      </c>
      <c r="C65" s="7" t="n">
        <v>2002</v>
      </c>
      <c r="D65" s="7" t="s">
        <v>17</v>
      </c>
      <c r="E65" s="7" t="s">
        <v>17</v>
      </c>
      <c r="F65" s="7" t="s">
        <v>16</v>
      </c>
      <c r="G65" s="7" t="n">
        <v>2</v>
      </c>
      <c r="H65" s="7" t="n">
        <v>0</v>
      </c>
      <c r="I65" s="7" t="n">
        <v>149.059997558594</v>
      </c>
      <c r="J65" s="7" t="n">
        <v>0</v>
      </c>
      <c r="K65" s="7" t="n">
        <v>-43.0499992370605</v>
      </c>
      <c r="L65" s="7" t="n">
        <v>265</v>
      </c>
      <c r="M65" s="7" t="n">
        <v>-1</v>
      </c>
      <c r="N65" s="7" t="n">
        <v>0</v>
      </c>
      <c r="O65" s="7" t="n">
        <v>0</v>
      </c>
      <c r="P65" s="7" t="s">
        <v>17</v>
      </c>
      <c r="Q65" s="7" t="s">
        <v>17</v>
      </c>
      <c r="R65" s="7" t="n">
        <v>1</v>
      </c>
      <c r="S65" s="7" t="n">
        <v>3</v>
      </c>
      <c r="T65" s="7" t="n">
        <v>1086324736</v>
      </c>
      <c r="U65" s="7" t="n">
        <v>1109393408</v>
      </c>
      <c r="V65" s="7" t="n">
        <v>0</v>
      </c>
    </row>
    <row r="66" spans="1:22">
      <c r="A66" t="s">
        <v>4</v>
      </c>
      <c r="B66" s="4" t="s">
        <v>5</v>
      </c>
      <c r="C66" s="4" t="s">
        <v>10</v>
      </c>
      <c r="D66" s="4" t="s">
        <v>6</v>
      </c>
      <c r="E66" s="4" t="s">
        <v>6</v>
      </c>
      <c r="F66" s="4" t="s">
        <v>6</v>
      </c>
      <c r="G66" s="4" t="s">
        <v>13</v>
      </c>
      <c r="H66" s="4" t="s">
        <v>9</v>
      </c>
      <c r="I66" s="4" t="s">
        <v>31</v>
      </c>
      <c r="J66" s="4" t="s">
        <v>31</v>
      </c>
      <c r="K66" s="4" t="s">
        <v>31</v>
      </c>
      <c r="L66" s="4" t="s">
        <v>31</v>
      </c>
      <c r="M66" s="4" t="s">
        <v>31</v>
      </c>
      <c r="N66" s="4" t="s">
        <v>31</v>
      </c>
      <c r="O66" s="4" t="s">
        <v>31</v>
      </c>
      <c r="P66" s="4" t="s">
        <v>6</v>
      </c>
      <c r="Q66" s="4" t="s">
        <v>6</v>
      </c>
      <c r="R66" s="4" t="s">
        <v>9</v>
      </c>
      <c r="S66" s="4" t="s">
        <v>13</v>
      </c>
      <c r="T66" s="4" t="s">
        <v>9</v>
      </c>
      <c r="U66" s="4" t="s">
        <v>9</v>
      </c>
      <c r="V66" s="4" t="s">
        <v>10</v>
      </c>
    </row>
    <row r="67" spans="1:22">
      <c r="A67" t="n">
        <v>2326</v>
      </c>
      <c r="B67" s="12" t="n">
        <v>19</v>
      </c>
      <c r="C67" s="7" t="n">
        <v>2003</v>
      </c>
      <c r="D67" s="7" t="s">
        <v>17</v>
      </c>
      <c r="E67" s="7" t="s">
        <v>17</v>
      </c>
      <c r="F67" s="7" t="s">
        <v>16</v>
      </c>
      <c r="G67" s="7" t="n">
        <v>2</v>
      </c>
      <c r="H67" s="7" t="n">
        <v>0</v>
      </c>
      <c r="I67" s="7" t="n">
        <v>69.5899963378906</v>
      </c>
      <c r="J67" s="7" t="n">
        <v>0</v>
      </c>
      <c r="K67" s="7" t="n">
        <v>-32.5</v>
      </c>
      <c r="L67" s="7" t="n">
        <v>95.6999969482422</v>
      </c>
      <c r="M67" s="7" t="n">
        <v>-1</v>
      </c>
      <c r="N67" s="7" t="n">
        <v>0</v>
      </c>
      <c r="O67" s="7" t="n">
        <v>0</v>
      </c>
      <c r="P67" s="7" t="s">
        <v>17</v>
      </c>
      <c r="Q67" s="7" t="s">
        <v>17</v>
      </c>
      <c r="R67" s="7" t="n">
        <v>1</v>
      </c>
      <c r="S67" s="7" t="n">
        <v>3</v>
      </c>
      <c r="T67" s="7" t="n">
        <v>1086324736</v>
      </c>
      <c r="U67" s="7" t="n">
        <v>1109393408</v>
      </c>
      <c r="V67" s="7" t="n">
        <v>0</v>
      </c>
    </row>
    <row r="68" spans="1:22">
      <c r="A68" t="s">
        <v>4</v>
      </c>
      <c r="B68" s="4" t="s">
        <v>5</v>
      </c>
      <c r="C68" s="4" t="s">
        <v>10</v>
      </c>
      <c r="D68" s="4" t="s">
        <v>6</v>
      </c>
      <c r="E68" s="4" t="s">
        <v>6</v>
      </c>
      <c r="F68" s="4" t="s">
        <v>6</v>
      </c>
      <c r="G68" s="4" t="s">
        <v>13</v>
      </c>
      <c r="H68" s="4" t="s">
        <v>9</v>
      </c>
      <c r="I68" s="4" t="s">
        <v>31</v>
      </c>
      <c r="J68" s="4" t="s">
        <v>31</v>
      </c>
      <c r="K68" s="4" t="s">
        <v>31</v>
      </c>
      <c r="L68" s="4" t="s">
        <v>31</v>
      </c>
      <c r="M68" s="4" t="s">
        <v>31</v>
      </c>
      <c r="N68" s="4" t="s">
        <v>31</v>
      </c>
      <c r="O68" s="4" t="s">
        <v>31</v>
      </c>
      <c r="P68" s="4" t="s">
        <v>6</v>
      </c>
      <c r="Q68" s="4" t="s">
        <v>6</v>
      </c>
      <c r="R68" s="4" t="s">
        <v>9</v>
      </c>
      <c r="S68" s="4" t="s">
        <v>13</v>
      </c>
      <c r="T68" s="4" t="s">
        <v>9</v>
      </c>
      <c r="U68" s="4" t="s">
        <v>9</v>
      </c>
      <c r="V68" s="4" t="s">
        <v>10</v>
      </c>
    </row>
    <row r="69" spans="1:22">
      <c r="A69" t="n">
        <v>2392</v>
      </c>
      <c r="B69" s="12" t="n">
        <v>19</v>
      </c>
      <c r="C69" s="7" t="n">
        <v>2004</v>
      </c>
      <c r="D69" s="7" t="s">
        <v>17</v>
      </c>
      <c r="E69" s="7" t="s">
        <v>17</v>
      </c>
      <c r="F69" s="7" t="s">
        <v>11</v>
      </c>
      <c r="G69" s="7" t="n">
        <v>2</v>
      </c>
      <c r="H69" s="7" t="n">
        <v>0</v>
      </c>
      <c r="I69" s="7" t="n">
        <v>53.7000007629395</v>
      </c>
      <c r="J69" s="7" t="n">
        <v>0.0299999993294477</v>
      </c>
      <c r="K69" s="7" t="n">
        <v>-65.1900024414063</v>
      </c>
      <c r="L69" s="7" t="n">
        <v>5.80000019073486</v>
      </c>
      <c r="M69" s="7" t="n">
        <v>-1</v>
      </c>
      <c r="N69" s="7" t="n">
        <v>0</v>
      </c>
      <c r="O69" s="7" t="n">
        <v>0</v>
      </c>
      <c r="P69" s="7" t="s">
        <v>17</v>
      </c>
      <c r="Q69" s="7" t="s">
        <v>17</v>
      </c>
      <c r="R69" s="7" t="n">
        <v>1</v>
      </c>
      <c r="S69" s="7" t="n">
        <v>0</v>
      </c>
      <c r="T69" s="7" t="n">
        <v>1086324736</v>
      </c>
      <c r="U69" s="7" t="n">
        <v>1109393408</v>
      </c>
      <c r="V69" s="7" t="n">
        <v>0</v>
      </c>
    </row>
    <row r="70" spans="1:22">
      <c r="A70" t="s">
        <v>4</v>
      </c>
      <c r="B70" s="4" t="s">
        <v>5</v>
      </c>
      <c r="C70" s="4" t="s">
        <v>10</v>
      </c>
      <c r="D70" s="4" t="s">
        <v>6</v>
      </c>
      <c r="E70" s="4" t="s">
        <v>6</v>
      </c>
      <c r="F70" s="4" t="s">
        <v>6</v>
      </c>
      <c r="G70" s="4" t="s">
        <v>13</v>
      </c>
      <c r="H70" s="4" t="s">
        <v>9</v>
      </c>
      <c r="I70" s="4" t="s">
        <v>31</v>
      </c>
      <c r="J70" s="4" t="s">
        <v>31</v>
      </c>
      <c r="K70" s="4" t="s">
        <v>31</v>
      </c>
      <c r="L70" s="4" t="s">
        <v>31</v>
      </c>
      <c r="M70" s="4" t="s">
        <v>31</v>
      </c>
      <c r="N70" s="4" t="s">
        <v>31</v>
      </c>
      <c r="O70" s="4" t="s">
        <v>31</v>
      </c>
      <c r="P70" s="4" t="s">
        <v>6</v>
      </c>
      <c r="Q70" s="4" t="s">
        <v>6</v>
      </c>
      <c r="R70" s="4" t="s">
        <v>9</v>
      </c>
      <c r="S70" s="4" t="s">
        <v>13</v>
      </c>
      <c r="T70" s="4" t="s">
        <v>9</v>
      </c>
      <c r="U70" s="4" t="s">
        <v>9</v>
      </c>
      <c r="V70" s="4" t="s">
        <v>10</v>
      </c>
    </row>
    <row r="71" spans="1:22">
      <c r="A71" t="n">
        <v>2456</v>
      </c>
      <c r="B71" s="12" t="n">
        <v>19</v>
      </c>
      <c r="C71" s="7" t="n">
        <v>2005</v>
      </c>
      <c r="D71" s="7" t="s">
        <v>17</v>
      </c>
      <c r="E71" s="7" t="s">
        <v>17</v>
      </c>
      <c r="F71" s="7" t="s">
        <v>20</v>
      </c>
      <c r="G71" s="7" t="n">
        <v>2</v>
      </c>
      <c r="H71" s="7" t="n">
        <v>0</v>
      </c>
      <c r="I71" s="7" t="n">
        <v>64.0199966430664</v>
      </c>
      <c r="J71" s="7" t="n">
        <v>0</v>
      </c>
      <c r="K71" s="7" t="n">
        <v>-86.379997253418</v>
      </c>
      <c r="L71" s="7" t="n">
        <v>269.799987792969</v>
      </c>
      <c r="M71" s="7" t="n">
        <v>-1</v>
      </c>
      <c r="N71" s="7" t="n">
        <v>0</v>
      </c>
      <c r="O71" s="7" t="n">
        <v>0</v>
      </c>
      <c r="P71" s="7" t="s">
        <v>17</v>
      </c>
      <c r="Q71" s="7" t="s">
        <v>17</v>
      </c>
      <c r="R71" s="7" t="n">
        <v>1</v>
      </c>
      <c r="S71" s="7" t="n">
        <v>6</v>
      </c>
      <c r="T71" s="7" t="n">
        <v>1086324736</v>
      </c>
      <c r="U71" s="7" t="n">
        <v>1109393408</v>
      </c>
      <c r="V71" s="7" t="n">
        <v>0</v>
      </c>
    </row>
    <row r="72" spans="1:22">
      <c r="A72" t="s">
        <v>4</v>
      </c>
      <c r="B72" s="4" t="s">
        <v>5</v>
      </c>
      <c r="C72" s="4" t="s">
        <v>10</v>
      </c>
      <c r="D72" s="4" t="s">
        <v>6</v>
      </c>
      <c r="E72" s="4" t="s">
        <v>6</v>
      </c>
      <c r="F72" s="4" t="s">
        <v>6</v>
      </c>
      <c r="G72" s="4" t="s">
        <v>13</v>
      </c>
      <c r="H72" s="4" t="s">
        <v>9</v>
      </c>
      <c r="I72" s="4" t="s">
        <v>31</v>
      </c>
      <c r="J72" s="4" t="s">
        <v>31</v>
      </c>
      <c r="K72" s="4" t="s">
        <v>31</v>
      </c>
      <c r="L72" s="4" t="s">
        <v>31</v>
      </c>
      <c r="M72" s="4" t="s">
        <v>31</v>
      </c>
      <c r="N72" s="4" t="s">
        <v>31</v>
      </c>
      <c r="O72" s="4" t="s">
        <v>31</v>
      </c>
      <c r="P72" s="4" t="s">
        <v>6</v>
      </c>
      <c r="Q72" s="4" t="s">
        <v>6</v>
      </c>
      <c r="R72" s="4" t="s">
        <v>9</v>
      </c>
      <c r="S72" s="4" t="s">
        <v>13</v>
      </c>
      <c r="T72" s="4" t="s">
        <v>9</v>
      </c>
      <c r="U72" s="4" t="s">
        <v>9</v>
      </c>
      <c r="V72" s="4" t="s">
        <v>10</v>
      </c>
    </row>
    <row r="73" spans="1:22">
      <c r="A73" t="n">
        <v>2524</v>
      </c>
      <c r="B73" s="12" t="n">
        <v>19</v>
      </c>
      <c r="C73" s="7" t="n">
        <v>2006</v>
      </c>
      <c r="D73" s="7" t="s">
        <v>17</v>
      </c>
      <c r="E73" s="7" t="s">
        <v>17</v>
      </c>
      <c r="F73" s="7" t="s">
        <v>18</v>
      </c>
      <c r="G73" s="7" t="n">
        <v>2</v>
      </c>
      <c r="H73" s="7" t="n">
        <v>0</v>
      </c>
      <c r="I73" s="7" t="n">
        <v>18.5900001525879</v>
      </c>
      <c r="J73" s="7" t="n">
        <v>0</v>
      </c>
      <c r="K73" s="7" t="n">
        <v>-21.4400005340576</v>
      </c>
      <c r="L73" s="7" t="n">
        <v>226.800003051758</v>
      </c>
      <c r="M73" s="7" t="n">
        <v>-1</v>
      </c>
      <c r="N73" s="7" t="n">
        <v>0</v>
      </c>
      <c r="O73" s="7" t="n">
        <v>0</v>
      </c>
      <c r="P73" s="7" t="s">
        <v>17</v>
      </c>
      <c r="Q73" s="7" t="s">
        <v>17</v>
      </c>
      <c r="R73" s="7" t="n">
        <v>1</v>
      </c>
      <c r="S73" s="7" t="n">
        <v>4</v>
      </c>
      <c r="T73" s="7" t="n">
        <v>1086324736</v>
      </c>
      <c r="U73" s="7" t="n">
        <v>1109393408</v>
      </c>
      <c r="V73" s="7" t="n">
        <v>0</v>
      </c>
    </row>
    <row r="74" spans="1:22">
      <c r="A74" t="s">
        <v>4</v>
      </c>
      <c r="B74" s="4" t="s">
        <v>5</v>
      </c>
      <c r="C74" s="4" t="s">
        <v>10</v>
      </c>
      <c r="D74" s="4" t="s">
        <v>6</v>
      </c>
      <c r="E74" s="4" t="s">
        <v>6</v>
      </c>
      <c r="F74" s="4" t="s">
        <v>6</v>
      </c>
      <c r="G74" s="4" t="s">
        <v>13</v>
      </c>
      <c r="H74" s="4" t="s">
        <v>9</v>
      </c>
      <c r="I74" s="4" t="s">
        <v>31</v>
      </c>
      <c r="J74" s="4" t="s">
        <v>31</v>
      </c>
      <c r="K74" s="4" t="s">
        <v>31</v>
      </c>
      <c r="L74" s="4" t="s">
        <v>31</v>
      </c>
      <c r="M74" s="4" t="s">
        <v>31</v>
      </c>
      <c r="N74" s="4" t="s">
        <v>31</v>
      </c>
      <c r="O74" s="4" t="s">
        <v>31</v>
      </c>
      <c r="P74" s="4" t="s">
        <v>6</v>
      </c>
      <c r="Q74" s="4" t="s">
        <v>6</v>
      </c>
      <c r="R74" s="4" t="s">
        <v>9</v>
      </c>
      <c r="S74" s="4" t="s">
        <v>13</v>
      </c>
      <c r="T74" s="4" t="s">
        <v>9</v>
      </c>
      <c r="U74" s="4" t="s">
        <v>9</v>
      </c>
      <c r="V74" s="4" t="s">
        <v>10</v>
      </c>
    </row>
    <row r="75" spans="1:22">
      <c r="A75" t="n">
        <v>2588</v>
      </c>
      <c r="B75" s="12" t="n">
        <v>19</v>
      </c>
      <c r="C75" s="7" t="n">
        <v>2007</v>
      </c>
      <c r="D75" s="7" t="s">
        <v>17</v>
      </c>
      <c r="E75" s="7" t="s">
        <v>17</v>
      </c>
      <c r="F75" s="7" t="s">
        <v>20</v>
      </c>
      <c r="G75" s="7" t="n">
        <v>2</v>
      </c>
      <c r="H75" s="7" t="n">
        <v>0</v>
      </c>
      <c r="I75" s="7" t="n">
        <v>-36.5800018310547</v>
      </c>
      <c r="J75" s="7" t="n">
        <v>0</v>
      </c>
      <c r="K75" s="7" t="n">
        <v>-31.8899993896484</v>
      </c>
      <c r="L75" s="7" t="n">
        <v>451.700012207031</v>
      </c>
      <c r="M75" s="7" t="n">
        <v>-1</v>
      </c>
      <c r="N75" s="7" t="n">
        <v>0</v>
      </c>
      <c r="O75" s="7" t="n">
        <v>0</v>
      </c>
      <c r="P75" s="7" t="s">
        <v>17</v>
      </c>
      <c r="Q75" s="7" t="s">
        <v>17</v>
      </c>
      <c r="R75" s="7" t="n">
        <v>1</v>
      </c>
      <c r="S75" s="7" t="n">
        <v>6</v>
      </c>
      <c r="T75" s="7" t="n">
        <v>1086324736</v>
      </c>
      <c r="U75" s="7" t="n">
        <v>1109393408</v>
      </c>
      <c r="V75" s="7" t="n">
        <v>0</v>
      </c>
    </row>
    <row r="76" spans="1:22">
      <c r="A76" t="s">
        <v>4</v>
      </c>
      <c r="B76" s="4" t="s">
        <v>5</v>
      </c>
      <c r="C76" s="4" t="s">
        <v>10</v>
      </c>
      <c r="D76" s="4" t="s">
        <v>6</v>
      </c>
      <c r="E76" s="4" t="s">
        <v>6</v>
      </c>
      <c r="F76" s="4" t="s">
        <v>6</v>
      </c>
      <c r="G76" s="4" t="s">
        <v>13</v>
      </c>
      <c r="H76" s="4" t="s">
        <v>9</v>
      </c>
      <c r="I76" s="4" t="s">
        <v>31</v>
      </c>
      <c r="J76" s="4" t="s">
        <v>31</v>
      </c>
      <c r="K76" s="4" t="s">
        <v>31</v>
      </c>
      <c r="L76" s="4" t="s">
        <v>31</v>
      </c>
      <c r="M76" s="4" t="s">
        <v>31</v>
      </c>
      <c r="N76" s="4" t="s">
        <v>31</v>
      </c>
      <c r="O76" s="4" t="s">
        <v>31</v>
      </c>
      <c r="P76" s="4" t="s">
        <v>6</v>
      </c>
      <c r="Q76" s="4" t="s">
        <v>6</v>
      </c>
      <c r="R76" s="4" t="s">
        <v>9</v>
      </c>
      <c r="S76" s="4" t="s">
        <v>13</v>
      </c>
      <c r="T76" s="4" t="s">
        <v>9</v>
      </c>
      <c r="U76" s="4" t="s">
        <v>9</v>
      </c>
      <c r="V76" s="4" t="s">
        <v>10</v>
      </c>
    </row>
    <row r="77" spans="1:22">
      <c r="A77" t="n">
        <v>2656</v>
      </c>
      <c r="B77" s="12" t="n">
        <v>19</v>
      </c>
      <c r="C77" s="7" t="n">
        <v>2008</v>
      </c>
      <c r="D77" s="7" t="s">
        <v>17</v>
      </c>
      <c r="E77" s="7" t="s">
        <v>17</v>
      </c>
      <c r="F77" s="7" t="s">
        <v>18</v>
      </c>
      <c r="G77" s="7" t="n">
        <v>2</v>
      </c>
      <c r="H77" s="7" t="n">
        <v>0</v>
      </c>
      <c r="I77" s="7" t="n">
        <v>-34.3300018310547</v>
      </c>
      <c r="J77" s="7" t="n">
        <v>0</v>
      </c>
      <c r="K77" s="7" t="n">
        <v>-85.3600006103516</v>
      </c>
      <c r="L77" s="7" t="n">
        <v>328.700012207031</v>
      </c>
      <c r="M77" s="7" t="n">
        <v>-1</v>
      </c>
      <c r="N77" s="7" t="n">
        <v>0</v>
      </c>
      <c r="O77" s="7" t="n">
        <v>0</v>
      </c>
      <c r="P77" s="7" t="s">
        <v>17</v>
      </c>
      <c r="Q77" s="7" t="s">
        <v>17</v>
      </c>
      <c r="R77" s="7" t="n">
        <v>1</v>
      </c>
      <c r="S77" s="7" t="n">
        <v>4</v>
      </c>
      <c r="T77" s="7" t="n">
        <v>1086324736</v>
      </c>
      <c r="U77" s="7" t="n">
        <v>1109393408</v>
      </c>
      <c r="V77" s="7" t="n">
        <v>0</v>
      </c>
    </row>
    <row r="78" spans="1:22">
      <c r="A78" t="s">
        <v>4</v>
      </c>
      <c r="B78" s="4" t="s">
        <v>5</v>
      </c>
      <c r="C78" s="4" t="s">
        <v>10</v>
      </c>
      <c r="D78" s="4" t="s">
        <v>6</v>
      </c>
      <c r="E78" s="4" t="s">
        <v>6</v>
      </c>
      <c r="F78" s="4" t="s">
        <v>6</v>
      </c>
      <c r="G78" s="4" t="s">
        <v>13</v>
      </c>
      <c r="H78" s="4" t="s">
        <v>9</v>
      </c>
      <c r="I78" s="4" t="s">
        <v>31</v>
      </c>
      <c r="J78" s="4" t="s">
        <v>31</v>
      </c>
      <c r="K78" s="4" t="s">
        <v>31</v>
      </c>
      <c r="L78" s="4" t="s">
        <v>31</v>
      </c>
      <c r="M78" s="4" t="s">
        <v>31</v>
      </c>
      <c r="N78" s="4" t="s">
        <v>31</v>
      </c>
      <c r="O78" s="4" t="s">
        <v>31</v>
      </c>
      <c r="P78" s="4" t="s">
        <v>6</v>
      </c>
      <c r="Q78" s="4" t="s">
        <v>6</v>
      </c>
      <c r="R78" s="4" t="s">
        <v>9</v>
      </c>
      <c r="S78" s="4" t="s">
        <v>13</v>
      </c>
      <c r="T78" s="4" t="s">
        <v>9</v>
      </c>
      <c r="U78" s="4" t="s">
        <v>9</v>
      </c>
      <c r="V78" s="4" t="s">
        <v>10</v>
      </c>
    </row>
    <row r="79" spans="1:22">
      <c r="A79" t="n">
        <v>2720</v>
      </c>
      <c r="B79" s="12" t="n">
        <v>19</v>
      </c>
      <c r="C79" s="7" t="n">
        <v>2009</v>
      </c>
      <c r="D79" s="7" t="s">
        <v>17</v>
      </c>
      <c r="E79" s="7" t="s">
        <v>17</v>
      </c>
      <c r="F79" s="7" t="s">
        <v>12</v>
      </c>
      <c r="G79" s="7" t="n">
        <v>2</v>
      </c>
      <c r="H79" s="7" t="n">
        <v>0</v>
      </c>
      <c r="I79" s="7" t="n">
        <v>-1.94000005722046</v>
      </c>
      <c r="J79" s="7" t="n">
        <v>0</v>
      </c>
      <c r="K79" s="7" t="n">
        <v>-84.0299987792969</v>
      </c>
      <c r="L79" s="7" t="n">
        <v>237.899993896484</v>
      </c>
      <c r="M79" s="7" t="n">
        <v>-1</v>
      </c>
      <c r="N79" s="7" t="n">
        <v>0</v>
      </c>
      <c r="O79" s="7" t="n">
        <v>0</v>
      </c>
      <c r="P79" s="7" t="s">
        <v>17</v>
      </c>
      <c r="Q79" s="7" t="s">
        <v>17</v>
      </c>
      <c r="R79" s="7" t="n">
        <v>1</v>
      </c>
      <c r="S79" s="7" t="n">
        <v>1</v>
      </c>
      <c r="T79" s="7" t="n">
        <v>1086324736</v>
      </c>
      <c r="U79" s="7" t="n">
        <v>1109393408</v>
      </c>
      <c r="V79" s="7" t="n">
        <v>0</v>
      </c>
    </row>
    <row r="80" spans="1:22">
      <c r="A80" t="s">
        <v>4</v>
      </c>
      <c r="B80" s="4" t="s">
        <v>5</v>
      </c>
      <c r="C80" s="4" t="s">
        <v>10</v>
      </c>
      <c r="D80" s="4" t="s">
        <v>13</v>
      </c>
      <c r="E80" s="4" t="s">
        <v>10</v>
      </c>
      <c r="F80" s="4" t="s">
        <v>31</v>
      </c>
      <c r="G80" s="4" t="s">
        <v>10</v>
      </c>
      <c r="H80" s="4" t="s">
        <v>10</v>
      </c>
      <c r="I80" s="4" t="s">
        <v>6</v>
      </c>
      <c r="J80" s="4" t="s">
        <v>31</v>
      </c>
    </row>
    <row r="81" spans="1:22">
      <c r="A81" t="n">
        <v>2784</v>
      </c>
      <c r="B81" s="11" t="n">
        <v>106</v>
      </c>
      <c r="C81" s="7" t="n">
        <v>0</v>
      </c>
      <c r="D81" s="7" t="n">
        <v>2</v>
      </c>
      <c r="E81" s="7" t="n">
        <v>2001</v>
      </c>
      <c r="F81" s="7" t="n">
        <v>16</v>
      </c>
      <c r="G81" s="7" t="n">
        <v>7430</v>
      </c>
      <c r="H81" s="7" t="n">
        <v>0</v>
      </c>
      <c r="I81" s="7" t="s">
        <v>47</v>
      </c>
      <c r="J81" s="7" t="n">
        <v>2</v>
      </c>
    </row>
    <row r="82" spans="1:22">
      <c r="A82" t="s">
        <v>4</v>
      </c>
      <c r="B82" s="4" t="s">
        <v>5</v>
      </c>
      <c r="C82" s="4" t="s">
        <v>13</v>
      </c>
      <c r="D82" s="4" t="s">
        <v>6</v>
      </c>
    </row>
    <row r="83" spans="1:22">
      <c r="A83" t="n">
        <v>2823</v>
      </c>
      <c r="B83" s="8" t="n">
        <v>2</v>
      </c>
      <c r="C83" s="7" t="n">
        <v>11</v>
      </c>
      <c r="D83" s="7" t="s">
        <v>48</v>
      </c>
    </row>
    <row r="84" spans="1:22">
      <c r="A84" t="s">
        <v>4</v>
      </c>
      <c r="B84" s="4" t="s">
        <v>5</v>
      </c>
      <c r="C84" s="4" t="s">
        <v>13</v>
      </c>
      <c r="D84" s="4" t="s">
        <v>10</v>
      </c>
      <c r="E84" s="4" t="s">
        <v>10</v>
      </c>
      <c r="F84" s="4" t="s">
        <v>10</v>
      </c>
      <c r="G84" s="4" t="s">
        <v>10</v>
      </c>
      <c r="H84" s="4" t="s">
        <v>10</v>
      </c>
      <c r="I84" s="4" t="s">
        <v>10</v>
      </c>
      <c r="J84" s="4" t="s">
        <v>9</v>
      </c>
      <c r="K84" s="4" t="s">
        <v>9</v>
      </c>
      <c r="L84" s="4" t="s">
        <v>9</v>
      </c>
      <c r="M84" s="4" t="s">
        <v>6</v>
      </c>
    </row>
    <row r="85" spans="1:22">
      <c r="A85" t="n">
        <v>2837</v>
      </c>
      <c r="B85" s="13" t="n">
        <v>124</v>
      </c>
      <c r="C85" s="7" t="n">
        <v>255</v>
      </c>
      <c r="D85" s="7" t="n">
        <v>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65535</v>
      </c>
      <c r="J85" s="7" t="n">
        <v>0</v>
      </c>
      <c r="K85" s="7" t="n">
        <v>0</v>
      </c>
      <c r="L85" s="7" t="n">
        <v>0</v>
      </c>
      <c r="M85" s="7" t="s">
        <v>17</v>
      </c>
    </row>
    <row r="86" spans="1:22">
      <c r="A86" t="s">
        <v>4</v>
      </c>
      <c r="B86" s="4" t="s">
        <v>5</v>
      </c>
    </row>
    <row r="87" spans="1:22">
      <c r="A87" t="n">
        <v>2864</v>
      </c>
      <c r="B87" s="5" t="n">
        <v>1</v>
      </c>
    </row>
    <row r="88" spans="1:22" s="3" customFormat="1" customHeight="0">
      <c r="A88" s="3" t="s">
        <v>2</v>
      </c>
      <c r="B88" s="3" t="s">
        <v>49</v>
      </c>
    </row>
    <row r="89" spans="1:22">
      <c r="A89" t="s">
        <v>4</v>
      </c>
      <c r="B89" s="4" t="s">
        <v>5</v>
      </c>
      <c r="C89" s="4" t="s">
        <v>13</v>
      </c>
      <c r="D89" s="4" t="s">
        <v>13</v>
      </c>
      <c r="E89" s="4" t="s">
        <v>13</v>
      </c>
      <c r="F89" s="4" t="s">
        <v>9</v>
      </c>
      <c r="G89" s="4" t="s">
        <v>13</v>
      </c>
      <c r="H89" s="4" t="s">
        <v>13</v>
      </c>
      <c r="I89" s="4" t="s">
        <v>50</v>
      </c>
    </row>
    <row r="90" spans="1:22">
      <c r="A90" t="n">
        <v>2868</v>
      </c>
      <c r="B90" s="14" t="n">
        <v>5</v>
      </c>
      <c r="C90" s="7" t="n">
        <v>35</v>
      </c>
      <c r="D90" s="7" t="n">
        <v>3</v>
      </c>
      <c r="E90" s="7" t="n">
        <v>0</v>
      </c>
      <c r="F90" s="7" t="n">
        <v>0</v>
      </c>
      <c r="G90" s="7" t="n">
        <v>2</v>
      </c>
      <c r="H90" s="7" t="n">
        <v>1</v>
      </c>
      <c r="I90" s="15" t="n">
        <f t="normal" ca="1">A94</f>
        <v>0</v>
      </c>
    </row>
    <row r="91" spans="1:22">
      <c r="A91" t="s">
        <v>4</v>
      </c>
      <c r="B91" s="4" t="s">
        <v>5</v>
      </c>
      <c r="C91" s="4" t="s">
        <v>50</v>
      </c>
    </row>
    <row r="92" spans="1:22">
      <c r="A92" t="n">
        <v>2882</v>
      </c>
      <c r="B92" s="16" t="n">
        <v>3</v>
      </c>
      <c r="C92" s="15" t="n">
        <f t="normal" ca="1">A116</f>
        <v>0</v>
      </c>
    </row>
    <row r="93" spans="1:22">
      <c r="A93" t="s">
        <v>4</v>
      </c>
      <c r="B93" s="4" t="s">
        <v>5</v>
      </c>
      <c r="C93" s="4" t="s">
        <v>13</v>
      </c>
      <c r="D93" s="4" t="s">
        <v>13</v>
      </c>
      <c r="E93" s="4" t="s">
        <v>13</v>
      </c>
      <c r="F93" s="4" t="s">
        <v>9</v>
      </c>
      <c r="G93" s="4" t="s">
        <v>13</v>
      </c>
      <c r="H93" s="4" t="s">
        <v>13</v>
      </c>
      <c r="I93" s="4" t="s">
        <v>50</v>
      </c>
    </row>
    <row r="94" spans="1:22">
      <c r="A94" t="n">
        <v>2887</v>
      </c>
      <c r="B94" s="14" t="n">
        <v>5</v>
      </c>
      <c r="C94" s="7" t="n">
        <v>35</v>
      </c>
      <c r="D94" s="7" t="n">
        <v>3</v>
      </c>
      <c r="E94" s="7" t="n">
        <v>0</v>
      </c>
      <c r="F94" s="7" t="n">
        <v>1</v>
      </c>
      <c r="G94" s="7" t="n">
        <v>2</v>
      </c>
      <c r="H94" s="7" t="n">
        <v>1</v>
      </c>
      <c r="I94" s="15" t="n">
        <f t="normal" ca="1">A98</f>
        <v>0</v>
      </c>
    </row>
    <row r="95" spans="1:22">
      <c r="A95" t="s">
        <v>4</v>
      </c>
      <c r="B95" s="4" t="s">
        <v>5</v>
      </c>
      <c r="C95" s="4" t="s">
        <v>50</v>
      </c>
    </row>
    <row r="96" spans="1:22">
      <c r="A96" t="n">
        <v>2901</v>
      </c>
      <c r="B96" s="16" t="n">
        <v>3</v>
      </c>
      <c r="C96" s="15" t="n">
        <f t="normal" ca="1">A116</f>
        <v>0</v>
      </c>
    </row>
    <row r="97" spans="1:13">
      <c r="A97" t="s">
        <v>4</v>
      </c>
      <c r="B97" s="4" t="s">
        <v>5</v>
      </c>
      <c r="C97" s="4" t="s">
        <v>13</v>
      </c>
      <c r="D97" s="4" t="s">
        <v>13</v>
      </c>
      <c r="E97" s="4" t="s">
        <v>13</v>
      </c>
      <c r="F97" s="4" t="s">
        <v>9</v>
      </c>
      <c r="G97" s="4" t="s">
        <v>13</v>
      </c>
      <c r="H97" s="4" t="s">
        <v>13</v>
      </c>
      <c r="I97" s="4" t="s">
        <v>50</v>
      </c>
    </row>
    <row r="98" spans="1:13">
      <c r="A98" t="n">
        <v>2906</v>
      </c>
      <c r="B98" s="14" t="n">
        <v>5</v>
      </c>
      <c r="C98" s="7" t="n">
        <v>35</v>
      </c>
      <c r="D98" s="7" t="n">
        <v>3</v>
      </c>
      <c r="E98" s="7" t="n">
        <v>0</v>
      </c>
      <c r="F98" s="7" t="n">
        <v>2</v>
      </c>
      <c r="G98" s="7" t="n">
        <v>2</v>
      </c>
      <c r="H98" s="7" t="n">
        <v>1</v>
      </c>
      <c r="I98" s="15" t="n">
        <f t="normal" ca="1">A102</f>
        <v>0</v>
      </c>
    </row>
    <row r="99" spans="1:13">
      <c r="A99" t="s">
        <v>4</v>
      </c>
      <c r="B99" s="4" t="s">
        <v>5</v>
      </c>
      <c r="C99" s="4" t="s">
        <v>50</v>
      </c>
    </row>
    <row r="100" spans="1:13">
      <c r="A100" t="n">
        <v>2920</v>
      </c>
      <c r="B100" s="16" t="n">
        <v>3</v>
      </c>
      <c r="C100" s="15" t="n">
        <f t="normal" ca="1">A116</f>
        <v>0</v>
      </c>
    </row>
    <row r="101" spans="1:13">
      <c r="A101" t="s">
        <v>4</v>
      </c>
      <c r="B101" s="4" t="s">
        <v>5</v>
      </c>
      <c r="C101" s="4" t="s">
        <v>13</v>
      </c>
      <c r="D101" s="4" t="s">
        <v>13</v>
      </c>
      <c r="E101" s="4" t="s">
        <v>13</v>
      </c>
      <c r="F101" s="4" t="s">
        <v>9</v>
      </c>
      <c r="G101" s="4" t="s">
        <v>13</v>
      </c>
      <c r="H101" s="4" t="s">
        <v>13</v>
      </c>
      <c r="I101" s="4" t="s">
        <v>50</v>
      </c>
    </row>
    <row r="102" spans="1:13">
      <c r="A102" t="n">
        <v>2925</v>
      </c>
      <c r="B102" s="14" t="n">
        <v>5</v>
      </c>
      <c r="C102" s="7" t="n">
        <v>35</v>
      </c>
      <c r="D102" s="7" t="n">
        <v>3</v>
      </c>
      <c r="E102" s="7" t="n">
        <v>0</v>
      </c>
      <c r="F102" s="7" t="n">
        <v>3</v>
      </c>
      <c r="G102" s="7" t="n">
        <v>2</v>
      </c>
      <c r="H102" s="7" t="n">
        <v>1</v>
      </c>
      <c r="I102" s="15" t="n">
        <f t="normal" ca="1">A106</f>
        <v>0</v>
      </c>
    </row>
    <row r="103" spans="1:13">
      <c r="A103" t="s">
        <v>4</v>
      </c>
      <c r="B103" s="4" t="s">
        <v>5</v>
      </c>
      <c r="C103" s="4" t="s">
        <v>50</v>
      </c>
    </row>
    <row r="104" spans="1:13">
      <c r="A104" t="n">
        <v>2939</v>
      </c>
      <c r="B104" s="16" t="n">
        <v>3</v>
      </c>
      <c r="C104" s="15" t="n">
        <f t="normal" ca="1">A116</f>
        <v>0</v>
      </c>
    </row>
    <row r="105" spans="1:13">
      <c r="A105" t="s">
        <v>4</v>
      </c>
      <c r="B105" s="4" t="s">
        <v>5</v>
      </c>
      <c r="C105" s="4" t="s">
        <v>13</v>
      </c>
      <c r="D105" s="4" t="s">
        <v>13</v>
      </c>
      <c r="E105" s="4" t="s">
        <v>13</v>
      </c>
      <c r="F105" s="4" t="s">
        <v>9</v>
      </c>
      <c r="G105" s="4" t="s">
        <v>13</v>
      </c>
      <c r="H105" s="4" t="s">
        <v>13</v>
      </c>
      <c r="I105" s="4" t="s">
        <v>50</v>
      </c>
    </row>
    <row r="106" spans="1:13">
      <c r="A106" t="n">
        <v>2944</v>
      </c>
      <c r="B106" s="14" t="n">
        <v>5</v>
      </c>
      <c r="C106" s="7" t="n">
        <v>35</v>
      </c>
      <c r="D106" s="7" t="n">
        <v>3</v>
      </c>
      <c r="E106" s="7" t="n">
        <v>0</v>
      </c>
      <c r="F106" s="7" t="n">
        <v>4</v>
      </c>
      <c r="G106" s="7" t="n">
        <v>2</v>
      </c>
      <c r="H106" s="7" t="n">
        <v>1</v>
      </c>
      <c r="I106" s="15" t="n">
        <f t="normal" ca="1">A110</f>
        <v>0</v>
      </c>
    </row>
    <row r="107" spans="1:13">
      <c r="A107" t="s">
        <v>4</v>
      </c>
      <c r="B107" s="4" t="s">
        <v>5</v>
      </c>
      <c r="C107" s="4" t="s">
        <v>50</v>
      </c>
    </row>
    <row r="108" spans="1:13">
      <c r="A108" t="n">
        <v>2958</v>
      </c>
      <c r="B108" s="16" t="n">
        <v>3</v>
      </c>
      <c r="C108" s="15" t="n">
        <f t="normal" ca="1">A116</f>
        <v>0</v>
      </c>
    </row>
    <row r="109" spans="1:13">
      <c r="A109" t="s">
        <v>4</v>
      </c>
      <c r="B109" s="4" t="s">
        <v>5</v>
      </c>
      <c r="C109" s="4" t="s">
        <v>13</v>
      </c>
      <c r="D109" s="4" t="s">
        <v>13</v>
      </c>
      <c r="E109" s="4" t="s">
        <v>13</v>
      </c>
      <c r="F109" s="4" t="s">
        <v>9</v>
      </c>
      <c r="G109" s="4" t="s">
        <v>13</v>
      </c>
      <c r="H109" s="4" t="s">
        <v>13</v>
      </c>
      <c r="I109" s="4" t="s">
        <v>50</v>
      </c>
    </row>
    <row r="110" spans="1:13">
      <c r="A110" t="n">
        <v>2963</v>
      </c>
      <c r="B110" s="14" t="n">
        <v>5</v>
      </c>
      <c r="C110" s="7" t="n">
        <v>35</v>
      </c>
      <c r="D110" s="7" t="n">
        <v>3</v>
      </c>
      <c r="E110" s="7" t="n">
        <v>0</v>
      </c>
      <c r="F110" s="7" t="n">
        <v>5</v>
      </c>
      <c r="G110" s="7" t="n">
        <v>2</v>
      </c>
      <c r="H110" s="7" t="n">
        <v>1</v>
      </c>
      <c r="I110" s="15" t="n">
        <f t="normal" ca="1">A114</f>
        <v>0</v>
      </c>
    </row>
    <row r="111" spans="1:13">
      <c r="A111" t="s">
        <v>4</v>
      </c>
      <c r="B111" s="4" t="s">
        <v>5</v>
      </c>
      <c r="C111" s="4" t="s">
        <v>50</v>
      </c>
    </row>
    <row r="112" spans="1:13">
      <c r="A112" t="n">
        <v>2977</v>
      </c>
      <c r="B112" s="16" t="n">
        <v>3</v>
      </c>
      <c r="C112" s="15" t="n">
        <f t="normal" ca="1">A116</f>
        <v>0</v>
      </c>
    </row>
    <row r="113" spans="1:9">
      <c r="A113" t="s">
        <v>4</v>
      </c>
      <c r="B113" s="4" t="s">
        <v>5</v>
      </c>
      <c r="C113" s="4" t="s">
        <v>13</v>
      </c>
      <c r="D113" s="4" t="s">
        <v>13</v>
      </c>
      <c r="E113" s="4" t="s">
        <v>13</v>
      </c>
      <c r="F113" s="4" t="s">
        <v>9</v>
      </c>
      <c r="G113" s="4" t="s">
        <v>13</v>
      </c>
      <c r="H113" s="4" t="s">
        <v>13</v>
      </c>
      <c r="I113" s="4" t="s">
        <v>50</v>
      </c>
    </row>
    <row r="114" spans="1:9">
      <c r="A114" t="n">
        <v>2982</v>
      </c>
      <c r="B114" s="14" t="n">
        <v>5</v>
      </c>
      <c r="C114" s="7" t="n">
        <v>35</v>
      </c>
      <c r="D114" s="7" t="n">
        <v>3</v>
      </c>
      <c r="E114" s="7" t="n">
        <v>0</v>
      </c>
      <c r="F114" s="7" t="n">
        <v>6</v>
      </c>
      <c r="G114" s="7" t="n">
        <v>2</v>
      </c>
      <c r="H114" s="7" t="n">
        <v>1</v>
      </c>
      <c r="I114" s="15" t="n">
        <f t="normal" ca="1">A116</f>
        <v>0</v>
      </c>
    </row>
    <row r="115" spans="1:9">
      <c r="A115" t="s">
        <v>4</v>
      </c>
      <c r="B115" s="4" t="s">
        <v>5</v>
      </c>
      <c r="C115" s="4" t="s">
        <v>13</v>
      </c>
      <c r="D115" s="4" t="s">
        <v>6</v>
      </c>
      <c r="E115" s="4" t="s">
        <v>10</v>
      </c>
    </row>
    <row r="116" spans="1:9">
      <c r="A116" t="n">
        <v>2996</v>
      </c>
      <c r="B116" s="17" t="n">
        <v>94</v>
      </c>
      <c r="C116" s="7" t="n">
        <v>1</v>
      </c>
      <c r="D116" s="7" t="s">
        <v>51</v>
      </c>
      <c r="E116" s="7" t="n">
        <v>16</v>
      </c>
    </row>
    <row r="117" spans="1:9">
      <c r="A117" t="s">
        <v>4</v>
      </c>
      <c r="B117" s="4" t="s">
        <v>5</v>
      </c>
      <c r="C117" s="4" t="s">
        <v>13</v>
      </c>
      <c r="D117" s="4" t="s">
        <v>6</v>
      </c>
      <c r="E117" s="4" t="s">
        <v>10</v>
      </c>
    </row>
    <row r="118" spans="1:9">
      <c r="A118" t="n">
        <v>3008</v>
      </c>
      <c r="B118" s="17" t="n">
        <v>94</v>
      </c>
      <c r="C118" s="7" t="n">
        <v>1</v>
      </c>
      <c r="D118" s="7" t="s">
        <v>52</v>
      </c>
      <c r="E118" s="7" t="n">
        <v>16</v>
      </c>
    </row>
    <row r="119" spans="1:9">
      <c r="A119" t="s">
        <v>4</v>
      </c>
      <c r="B119" s="4" t="s">
        <v>5</v>
      </c>
      <c r="C119" s="4" t="s">
        <v>13</v>
      </c>
      <c r="D119" s="4" t="s">
        <v>6</v>
      </c>
      <c r="E119" s="4" t="s">
        <v>10</v>
      </c>
    </row>
    <row r="120" spans="1:9">
      <c r="A120" t="n">
        <v>3020</v>
      </c>
      <c r="B120" s="17" t="n">
        <v>94</v>
      </c>
      <c r="C120" s="7" t="n">
        <v>1</v>
      </c>
      <c r="D120" s="7" t="s">
        <v>53</v>
      </c>
      <c r="E120" s="7" t="n">
        <v>16</v>
      </c>
    </row>
    <row r="121" spans="1:9">
      <c r="A121" t="s">
        <v>4</v>
      </c>
      <c r="B121" s="4" t="s">
        <v>5</v>
      </c>
      <c r="C121" s="4" t="s">
        <v>13</v>
      </c>
      <c r="D121" s="4" t="s">
        <v>6</v>
      </c>
      <c r="E121" s="4" t="s">
        <v>10</v>
      </c>
    </row>
    <row r="122" spans="1:9">
      <c r="A122" t="n">
        <v>3032</v>
      </c>
      <c r="B122" s="17" t="n">
        <v>94</v>
      </c>
      <c r="C122" s="7" t="n">
        <v>1</v>
      </c>
      <c r="D122" s="7" t="s">
        <v>54</v>
      </c>
      <c r="E122" s="7" t="n">
        <v>16</v>
      </c>
    </row>
    <row r="123" spans="1:9">
      <c r="A123" t="s">
        <v>4</v>
      </c>
      <c r="B123" s="4" t="s">
        <v>5</v>
      </c>
      <c r="C123" s="4" t="s">
        <v>13</v>
      </c>
      <c r="D123" s="4" t="s">
        <v>6</v>
      </c>
      <c r="E123" s="4" t="s">
        <v>10</v>
      </c>
    </row>
    <row r="124" spans="1:9">
      <c r="A124" t="n">
        <v>3044</v>
      </c>
      <c r="B124" s="17" t="n">
        <v>94</v>
      </c>
      <c r="C124" s="7" t="n">
        <v>1</v>
      </c>
      <c r="D124" s="7" t="s">
        <v>55</v>
      </c>
      <c r="E124" s="7" t="n">
        <v>16</v>
      </c>
    </row>
    <row r="125" spans="1:9">
      <c r="A125" t="s">
        <v>4</v>
      </c>
      <c r="B125" s="4" t="s">
        <v>5</v>
      </c>
      <c r="C125" s="4" t="s">
        <v>13</v>
      </c>
      <c r="D125" s="4" t="s">
        <v>10</v>
      </c>
      <c r="E125" s="4" t="s">
        <v>13</v>
      </c>
      <c r="F125" s="4" t="s">
        <v>50</v>
      </c>
    </row>
    <row r="126" spans="1:9">
      <c r="A126" t="n">
        <v>3056</v>
      </c>
      <c r="B126" s="14" t="n">
        <v>5</v>
      </c>
      <c r="C126" s="7" t="n">
        <v>30</v>
      </c>
      <c r="D126" s="7" t="n">
        <v>11066</v>
      </c>
      <c r="E126" s="7" t="n">
        <v>1</v>
      </c>
      <c r="F126" s="15" t="n">
        <f t="normal" ca="1">A136</f>
        <v>0</v>
      </c>
    </row>
    <row r="127" spans="1:9">
      <c r="A127" t="s">
        <v>4</v>
      </c>
      <c r="B127" s="4" t="s">
        <v>5</v>
      </c>
      <c r="C127" s="4" t="s">
        <v>6</v>
      </c>
      <c r="D127" s="4" t="s">
        <v>6</v>
      </c>
    </row>
    <row r="128" spans="1:9">
      <c r="A128" t="n">
        <v>3065</v>
      </c>
      <c r="B128" s="18" t="n">
        <v>70</v>
      </c>
      <c r="C128" s="7" t="s">
        <v>56</v>
      </c>
      <c r="D128" s="7" t="s">
        <v>57</v>
      </c>
    </row>
    <row r="129" spans="1:9">
      <c r="A129" t="s">
        <v>4</v>
      </c>
      <c r="B129" s="4" t="s">
        <v>5</v>
      </c>
      <c r="C129" s="4" t="s">
        <v>6</v>
      </c>
      <c r="D129" s="4" t="s">
        <v>6</v>
      </c>
    </row>
    <row r="130" spans="1:9">
      <c r="A130" t="n">
        <v>3081</v>
      </c>
      <c r="B130" s="18" t="n">
        <v>70</v>
      </c>
      <c r="C130" s="7" t="s">
        <v>51</v>
      </c>
      <c r="D130" s="7" t="s">
        <v>58</v>
      </c>
    </row>
    <row r="131" spans="1:9">
      <c r="A131" t="s">
        <v>4</v>
      </c>
      <c r="B131" s="4" t="s">
        <v>5</v>
      </c>
      <c r="C131" s="4" t="s">
        <v>13</v>
      </c>
      <c r="D131" s="4" t="s">
        <v>6</v>
      </c>
      <c r="E131" s="4" t="s">
        <v>10</v>
      </c>
    </row>
    <row r="132" spans="1:9">
      <c r="A132" t="n">
        <v>3098</v>
      </c>
      <c r="B132" s="19" t="n">
        <v>91</v>
      </c>
      <c r="C132" s="7" t="n">
        <v>1</v>
      </c>
      <c r="D132" s="7" t="s">
        <v>59</v>
      </c>
      <c r="E132" s="7" t="n">
        <v>1</v>
      </c>
    </row>
    <row r="133" spans="1:9">
      <c r="A133" t="s">
        <v>4</v>
      </c>
      <c r="B133" s="4" t="s">
        <v>5</v>
      </c>
      <c r="C133" s="4" t="s">
        <v>50</v>
      </c>
    </row>
    <row r="134" spans="1:9">
      <c r="A134" t="n">
        <v>3114</v>
      </c>
      <c r="B134" s="16" t="n">
        <v>3</v>
      </c>
      <c r="C134" s="15" t="n">
        <f t="normal" ca="1">A142</f>
        <v>0</v>
      </c>
    </row>
    <row r="135" spans="1:9">
      <c r="A135" t="s">
        <v>4</v>
      </c>
      <c r="B135" s="4" t="s">
        <v>5</v>
      </c>
      <c r="C135" s="4" t="s">
        <v>6</v>
      </c>
      <c r="D135" s="4" t="s">
        <v>6</v>
      </c>
    </row>
    <row r="136" spans="1:9">
      <c r="A136" t="n">
        <v>3119</v>
      </c>
      <c r="B136" s="18" t="n">
        <v>70</v>
      </c>
      <c r="C136" s="7" t="s">
        <v>56</v>
      </c>
      <c r="D136" s="7" t="s">
        <v>60</v>
      </c>
    </row>
    <row r="137" spans="1:9">
      <c r="A137" t="s">
        <v>4</v>
      </c>
      <c r="B137" s="4" t="s">
        <v>5</v>
      </c>
      <c r="C137" s="4" t="s">
        <v>6</v>
      </c>
      <c r="D137" s="4" t="s">
        <v>6</v>
      </c>
    </row>
    <row r="138" spans="1:9">
      <c r="A138" t="n">
        <v>3135</v>
      </c>
      <c r="B138" s="18" t="n">
        <v>70</v>
      </c>
      <c r="C138" s="7" t="s">
        <v>51</v>
      </c>
      <c r="D138" s="7" t="s">
        <v>61</v>
      </c>
    </row>
    <row r="139" spans="1:9">
      <c r="A139" t="s">
        <v>4</v>
      </c>
      <c r="B139" s="4" t="s">
        <v>5</v>
      </c>
      <c r="C139" s="4" t="s">
        <v>13</v>
      </c>
      <c r="D139" s="4" t="s">
        <v>6</v>
      </c>
      <c r="E139" s="4" t="s">
        <v>10</v>
      </c>
    </row>
    <row r="140" spans="1:9">
      <c r="A140" t="n">
        <v>3149</v>
      </c>
      <c r="B140" s="19" t="n">
        <v>91</v>
      </c>
      <c r="C140" s="7" t="n">
        <v>0</v>
      </c>
      <c r="D140" s="7" t="s">
        <v>59</v>
      </c>
      <c r="E140" s="7" t="n">
        <v>1</v>
      </c>
    </row>
    <row r="141" spans="1:9">
      <c r="A141" t="s">
        <v>4</v>
      </c>
      <c r="B141" s="4" t="s">
        <v>5</v>
      </c>
      <c r="C141" s="4" t="s">
        <v>13</v>
      </c>
      <c r="D141" s="4" t="s">
        <v>10</v>
      </c>
      <c r="E141" s="4" t="s">
        <v>13</v>
      </c>
      <c r="F141" s="4" t="s">
        <v>50</v>
      </c>
    </row>
    <row r="142" spans="1:9">
      <c r="A142" t="n">
        <v>3165</v>
      </c>
      <c r="B142" s="14" t="n">
        <v>5</v>
      </c>
      <c r="C142" s="7" t="n">
        <v>30</v>
      </c>
      <c r="D142" s="7" t="n">
        <v>11067</v>
      </c>
      <c r="E142" s="7" t="n">
        <v>1</v>
      </c>
      <c r="F142" s="15" t="n">
        <f t="normal" ca="1">A152</f>
        <v>0</v>
      </c>
    </row>
    <row r="143" spans="1:9">
      <c r="A143" t="s">
        <v>4</v>
      </c>
      <c r="B143" s="4" t="s">
        <v>5</v>
      </c>
      <c r="C143" s="4" t="s">
        <v>6</v>
      </c>
      <c r="D143" s="4" t="s">
        <v>6</v>
      </c>
    </row>
    <row r="144" spans="1:9">
      <c r="A144" t="n">
        <v>3174</v>
      </c>
      <c r="B144" s="18" t="n">
        <v>70</v>
      </c>
      <c r="C144" s="7" t="s">
        <v>62</v>
      </c>
      <c r="D144" s="7" t="s">
        <v>57</v>
      </c>
    </row>
    <row r="145" spans="1:6">
      <c r="A145" t="s">
        <v>4</v>
      </c>
      <c r="B145" s="4" t="s">
        <v>5</v>
      </c>
      <c r="C145" s="4" t="s">
        <v>6</v>
      </c>
      <c r="D145" s="4" t="s">
        <v>6</v>
      </c>
    </row>
    <row r="146" spans="1:6">
      <c r="A146" t="n">
        <v>3190</v>
      </c>
      <c r="B146" s="18" t="n">
        <v>70</v>
      </c>
      <c r="C146" s="7" t="s">
        <v>52</v>
      </c>
      <c r="D146" s="7" t="s">
        <v>58</v>
      </c>
    </row>
    <row r="147" spans="1:6">
      <c r="A147" t="s">
        <v>4</v>
      </c>
      <c r="B147" s="4" t="s">
        <v>5</v>
      </c>
      <c r="C147" s="4" t="s">
        <v>13</v>
      </c>
      <c r="D147" s="4" t="s">
        <v>6</v>
      </c>
      <c r="E147" s="4" t="s">
        <v>10</v>
      </c>
    </row>
    <row r="148" spans="1:6">
      <c r="A148" t="n">
        <v>3207</v>
      </c>
      <c r="B148" s="19" t="n">
        <v>91</v>
      </c>
      <c r="C148" s="7" t="n">
        <v>1</v>
      </c>
      <c r="D148" s="7" t="s">
        <v>63</v>
      </c>
      <c r="E148" s="7" t="n">
        <v>1</v>
      </c>
    </row>
    <row r="149" spans="1:6">
      <c r="A149" t="s">
        <v>4</v>
      </c>
      <c r="B149" s="4" t="s">
        <v>5</v>
      </c>
      <c r="C149" s="4" t="s">
        <v>50</v>
      </c>
    </row>
    <row r="150" spans="1:6">
      <c r="A150" t="n">
        <v>3223</v>
      </c>
      <c r="B150" s="16" t="n">
        <v>3</v>
      </c>
      <c r="C150" s="15" t="n">
        <f t="normal" ca="1">A158</f>
        <v>0</v>
      </c>
    </row>
    <row r="151" spans="1:6">
      <c r="A151" t="s">
        <v>4</v>
      </c>
      <c r="B151" s="4" t="s">
        <v>5</v>
      </c>
      <c r="C151" s="4" t="s">
        <v>6</v>
      </c>
      <c r="D151" s="4" t="s">
        <v>6</v>
      </c>
    </row>
    <row r="152" spans="1:6">
      <c r="A152" t="n">
        <v>3228</v>
      </c>
      <c r="B152" s="18" t="n">
        <v>70</v>
      </c>
      <c r="C152" s="7" t="s">
        <v>62</v>
      </c>
      <c r="D152" s="7" t="s">
        <v>60</v>
      </c>
    </row>
    <row r="153" spans="1:6">
      <c r="A153" t="s">
        <v>4</v>
      </c>
      <c r="B153" s="4" t="s">
        <v>5</v>
      </c>
      <c r="C153" s="4" t="s">
        <v>6</v>
      </c>
      <c r="D153" s="4" t="s">
        <v>6</v>
      </c>
    </row>
    <row r="154" spans="1:6">
      <c r="A154" t="n">
        <v>3244</v>
      </c>
      <c r="B154" s="18" t="n">
        <v>70</v>
      </c>
      <c r="C154" s="7" t="s">
        <v>52</v>
      </c>
      <c r="D154" s="7" t="s">
        <v>61</v>
      </c>
    </row>
    <row r="155" spans="1:6">
      <c r="A155" t="s">
        <v>4</v>
      </c>
      <c r="B155" s="4" t="s">
        <v>5</v>
      </c>
      <c r="C155" s="4" t="s">
        <v>13</v>
      </c>
      <c r="D155" s="4" t="s">
        <v>6</v>
      </c>
      <c r="E155" s="4" t="s">
        <v>10</v>
      </c>
    </row>
    <row r="156" spans="1:6">
      <c r="A156" t="n">
        <v>3258</v>
      </c>
      <c r="B156" s="19" t="n">
        <v>91</v>
      </c>
      <c r="C156" s="7" t="n">
        <v>0</v>
      </c>
      <c r="D156" s="7" t="s">
        <v>63</v>
      </c>
      <c r="E156" s="7" t="n">
        <v>1</v>
      </c>
    </row>
    <row r="157" spans="1:6">
      <c r="A157" t="s">
        <v>4</v>
      </c>
      <c r="B157" s="4" t="s">
        <v>5</v>
      </c>
      <c r="C157" s="4" t="s">
        <v>13</v>
      </c>
      <c r="D157" s="4" t="s">
        <v>10</v>
      </c>
      <c r="E157" s="4" t="s">
        <v>13</v>
      </c>
      <c r="F157" s="4" t="s">
        <v>50</v>
      </c>
    </row>
    <row r="158" spans="1:6">
      <c r="A158" t="n">
        <v>3274</v>
      </c>
      <c r="B158" s="14" t="n">
        <v>5</v>
      </c>
      <c r="C158" s="7" t="n">
        <v>30</v>
      </c>
      <c r="D158" s="7" t="n">
        <v>11068</v>
      </c>
      <c r="E158" s="7" t="n">
        <v>1</v>
      </c>
      <c r="F158" s="15" t="n">
        <f t="normal" ca="1">A168</f>
        <v>0</v>
      </c>
    </row>
    <row r="159" spans="1:6">
      <c r="A159" t="s">
        <v>4</v>
      </c>
      <c r="B159" s="4" t="s">
        <v>5</v>
      </c>
      <c r="C159" s="4" t="s">
        <v>6</v>
      </c>
      <c r="D159" s="4" t="s">
        <v>6</v>
      </c>
    </row>
    <row r="160" spans="1:6">
      <c r="A160" t="n">
        <v>3283</v>
      </c>
      <c r="B160" s="18" t="n">
        <v>70</v>
      </c>
      <c r="C160" s="7" t="s">
        <v>64</v>
      </c>
      <c r="D160" s="7" t="s">
        <v>57</v>
      </c>
    </row>
    <row r="161" spans="1:6">
      <c r="A161" t="s">
        <v>4</v>
      </c>
      <c r="B161" s="4" t="s">
        <v>5</v>
      </c>
      <c r="C161" s="4" t="s">
        <v>6</v>
      </c>
      <c r="D161" s="4" t="s">
        <v>6</v>
      </c>
    </row>
    <row r="162" spans="1:6">
      <c r="A162" t="n">
        <v>3299</v>
      </c>
      <c r="B162" s="18" t="n">
        <v>70</v>
      </c>
      <c r="C162" s="7" t="s">
        <v>53</v>
      </c>
      <c r="D162" s="7" t="s">
        <v>58</v>
      </c>
    </row>
    <row r="163" spans="1:6">
      <c r="A163" t="s">
        <v>4</v>
      </c>
      <c r="B163" s="4" t="s">
        <v>5</v>
      </c>
      <c r="C163" s="4" t="s">
        <v>13</v>
      </c>
      <c r="D163" s="4" t="s">
        <v>6</v>
      </c>
      <c r="E163" s="4" t="s">
        <v>10</v>
      </c>
    </row>
    <row r="164" spans="1:6">
      <c r="A164" t="n">
        <v>3316</v>
      </c>
      <c r="B164" s="19" t="n">
        <v>91</v>
      </c>
      <c r="C164" s="7" t="n">
        <v>1</v>
      </c>
      <c r="D164" s="7" t="s">
        <v>65</v>
      </c>
      <c r="E164" s="7" t="n">
        <v>1</v>
      </c>
    </row>
    <row r="165" spans="1:6">
      <c r="A165" t="s">
        <v>4</v>
      </c>
      <c r="B165" s="4" t="s">
        <v>5</v>
      </c>
      <c r="C165" s="4" t="s">
        <v>50</v>
      </c>
    </row>
    <row r="166" spans="1:6">
      <c r="A166" t="n">
        <v>3332</v>
      </c>
      <c r="B166" s="16" t="n">
        <v>3</v>
      </c>
      <c r="C166" s="15" t="n">
        <f t="normal" ca="1">A174</f>
        <v>0</v>
      </c>
    </row>
    <row r="167" spans="1:6">
      <c r="A167" t="s">
        <v>4</v>
      </c>
      <c r="B167" s="4" t="s">
        <v>5</v>
      </c>
      <c r="C167" s="4" t="s">
        <v>6</v>
      </c>
      <c r="D167" s="4" t="s">
        <v>6</v>
      </c>
    </row>
    <row r="168" spans="1:6">
      <c r="A168" t="n">
        <v>3337</v>
      </c>
      <c r="B168" s="18" t="n">
        <v>70</v>
      </c>
      <c r="C168" s="7" t="s">
        <v>64</v>
      </c>
      <c r="D168" s="7" t="s">
        <v>60</v>
      </c>
    </row>
    <row r="169" spans="1:6">
      <c r="A169" t="s">
        <v>4</v>
      </c>
      <c r="B169" s="4" t="s">
        <v>5</v>
      </c>
      <c r="C169" s="4" t="s">
        <v>6</v>
      </c>
      <c r="D169" s="4" t="s">
        <v>6</v>
      </c>
    </row>
    <row r="170" spans="1:6">
      <c r="A170" t="n">
        <v>3353</v>
      </c>
      <c r="B170" s="18" t="n">
        <v>70</v>
      </c>
      <c r="C170" s="7" t="s">
        <v>53</v>
      </c>
      <c r="D170" s="7" t="s">
        <v>61</v>
      </c>
    </row>
    <row r="171" spans="1:6">
      <c r="A171" t="s">
        <v>4</v>
      </c>
      <c r="B171" s="4" t="s">
        <v>5</v>
      </c>
      <c r="C171" s="4" t="s">
        <v>13</v>
      </c>
      <c r="D171" s="4" t="s">
        <v>6</v>
      </c>
      <c r="E171" s="4" t="s">
        <v>10</v>
      </c>
    </row>
    <row r="172" spans="1:6">
      <c r="A172" t="n">
        <v>3367</v>
      </c>
      <c r="B172" s="19" t="n">
        <v>91</v>
      </c>
      <c r="C172" s="7" t="n">
        <v>0</v>
      </c>
      <c r="D172" s="7" t="s">
        <v>65</v>
      </c>
      <c r="E172" s="7" t="n">
        <v>1</v>
      </c>
    </row>
    <row r="173" spans="1:6">
      <c r="A173" t="s">
        <v>4</v>
      </c>
      <c r="B173" s="4" t="s">
        <v>5</v>
      </c>
      <c r="C173" s="4" t="s">
        <v>13</v>
      </c>
      <c r="D173" s="4" t="s">
        <v>10</v>
      </c>
      <c r="E173" s="4" t="s">
        <v>13</v>
      </c>
      <c r="F173" s="4" t="s">
        <v>50</v>
      </c>
    </row>
    <row r="174" spans="1:6">
      <c r="A174" t="n">
        <v>3383</v>
      </c>
      <c r="B174" s="14" t="n">
        <v>5</v>
      </c>
      <c r="C174" s="7" t="n">
        <v>30</v>
      </c>
      <c r="D174" s="7" t="n">
        <v>11069</v>
      </c>
      <c r="E174" s="7" t="n">
        <v>1</v>
      </c>
      <c r="F174" s="15" t="n">
        <f t="normal" ca="1">A186</f>
        <v>0</v>
      </c>
    </row>
    <row r="175" spans="1:6">
      <c r="A175" t="s">
        <v>4</v>
      </c>
      <c r="B175" s="4" t="s">
        <v>5</v>
      </c>
      <c r="C175" s="4" t="s">
        <v>6</v>
      </c>
      <c r="D175" s="4" t="s">
        <v>6</v>
      </c>
    </row>
    <row r="176" spans="1:6">
      <c r="A176" t="n">
        <v>3392</v>
      </c>
      <c r="B176" s="18" t="n">
        <v>70</v>
      </c>
      <c r="C176" s="7" t="s">
        <v>66</v>
      </c>
      <c r="D176" s="7" t="s">
        <v>57</v>
      </c>
    </row>
    <row r="177" spans="1:6">
      <c r="A177" t="s">
        <v>4</v>
      </c>
      <c r="B177" s="4" t="s">
        <v>5</v>
      </c>
      <c r="C177" s="4" t="s">
        <v>6</v>
      </c>
      <c r="D177" s="4" t="s">
        <v>6</v>
      </c>
    </row>
    <row r="178" spans="1:6">
      <c r="A178" t="n">
        <v>3408</v>
      </c>
      <c r="B178" s="18" t="n">
        <v>70</v>
      </c>
      <c r="C178" s="7" t="s">
        <v>54</v>
      </c>
      <c r="D178" s="7" t="s">
        <v>58</v>
      </c>
    </row>
    <row r="179" spans="1:6">
      <c r="A179" t="s">
        <v>4</v>
      </c>
      <c r="B179" s="4" t="s">
        <v>5</v>
      </c>
      <c r="C179" s="4" t="s">
        <v>6</v>
      </c>
      <c r="D179" s="4" t="s">
        <v>6</v>
      </c>
    </row>
    <row r="180" spans="1:6">
      <c r="A180" t="n">
        <v>3425</v>
      </c>
      <c r="B180" s="18" t="n">
        <v>70</v>
      </c>
      <c r="C180" s="7" t="s">
        <v>55</v>
      </c>
      <c r="D180" s="7" t="s">
        <v>58</v>
      </c>
    </row>
    <row r="181" spans="1:6">
      <c r="A181" t="s">
        <v>4</v>
      </c>
      <c r="B181" s="4" t="s">
        <v>5</v>
      </c>
      <c r="C181" s="4" t="s">
        <v>13</v>
      </c>
      <c r="D181" s="4" t="s">
        <v>6</v>
      </c>
      <c r="E181" s="4" t="s">
        <v>10</v>
      </c>
    </row>
    <row r="182" spans="1:6">
      <c r="A182" t="n">
        <v>3442</v>
      </c>
      <c r="B182" s="19" t="n">
        <v>91</v>
      </c>
      <c r="C182" s="7" t="n">
        <v>1</v>
      </c>
      <c r="D182" s="7" t="s">
        <v>67</v>
      </c>
      <c r="E182" s="7" t="n">
        <v>1</v>
      </c>
    </row>
    <row r="183" spans="1:6">
      <c r="A183" t="s">
        <v>4</v>
      </c>
      <c r="B183" s="4" t="s">
        <v>5</v>
      </c>
      <c r="C183" s="4" t="s">
        <v>50</v>
      </c>
    </row>
    <row r="184" spans="1:6">
      <c r="A184" t="n">
        <v>3458</v>
      </c>
      <c r="B184" s="16" t="n">
        <v>3</v>
      </c>
      <c r="C184" s="15" t="n">
        <f t="normal" ca="1">A194</f>
        <v>0</v>
      </c>
    </row>
    <row r="185" spans="1:6">
      <c r="A185" t="s">
        <v>4</v>
      </c>
      <c r="B185" s="4" t="s">
        <v>5</v>
      </c>
      <c r="C185" s="4" t="s">
        <v>6</v>
      </c>
      <c r="D185" s="4" t="s">
        <v>6</v>
      </c>
    </row>
    <row r="186" spans="1:6">
      <c r="A186" t="n">
        <v>3463</v>
      </c>
      <c r="B186" s="18" t="n">
        <v>70</v>
      </c>
      <c r="C186" s="7" t="s">
        <v>66</v>
      </c>
      <c r="D186" s="7" t="s">
        <v>60</v>
      </c>
    </row>
    <row r="187" spans="1:6">
      <c r="A187" t="s">
        <v>4</v>
      </c>
      <c r="B187" s="4" t="s">
        <v>5</v>
      </c>
      <c r="C187" s="4" t="s">
        <v>6</v>
      </c>
      <c r="D187" s="4" t="s">
        <v>6</v>
      </c>
    </row>
    <row r="188" spans="1:6">
      <c r="A188" t="n">
        <v>3479</v>
      </c>
      <c r="B188" s="18" t="n">
        <v>70</v>
      </c>
      <c r="C188" s="7" t="s">
        <v>54</v>
      </c>
      <c r="D188" s="7" t="s">
        <v>61</v>
      </c>
    </row>
    <row r="189" spans="1:6">
      <c r="A189" t="s">
        <v>4</v>
      </c>
      <c r="B189" s="4" t="s">
        <v>5</v>
      </c>
      <c r="C189" s="4" t="s">
        <v>6</v>
      </c>
      <c r="D189" s="4" t="s">
        <v>6</v>
      </c>
    </row>
    <row r="190" spans="1:6">
      <c r="A190" t="n">
        <v>3493</v>
      </c>
      <c r="B190" s="18" t="n">
        <v>70</v>
      </c>
      <c r="C190" s="7" t="s">
        <v>55</v>
      </c>
      <c r="D190" s="7" t="s">
        <v>61</v>
      </c>
    </row>
    <row r="191" spans="1:6">
      <c r="A191" t="s">
        <v>4</v>
      </c>
      <c r="B191" s="4" t="s">
        <v>5</v>
      </c>
      <c r="C191" s="4" t="s">
        <v>13</v>
      </c>
      <c r="D191" s="4" t="s">
        <v>6</v>
      </c>
      <c r="E191" s="4" t="s">
        <v>10</v>
      </c>
    </row>
    <row r="192" spans="1:6">
      <c r="A192" t="n">
        <v>3507</v>
      </c>
      <c r="B192" s="19" t="n">
        <v>91</v>
      </c>
      <c r="C192" s="7" t="n">
        <v>0</v>
      </c>
      <c r="D192" s="7" t="s">
        <v>67</v>
      </c>
      <c r="E192" s="7" t="n">
        <v>1</v>
      </c>
    </row>
    <row r="193" spans="1:5">
      <c r="A193" t="s">
        <v>4</v>
      </c>
      <c r="B193" s="4" t="s">
        <v>5</v>
      </c>
    </row>
    <row r="194" spans="1:5">
      <c r="A194" t="n">
        <v>3523</v>
      </c>
      <c r="B194" s="5" t="n">
        <v>1</v>
      </c>
    </row>
    <row r="195" spans="1:5" s="3" customFormat="1" customHeight="0">
      <c r="A195" s="3" t="s">
        <v>2</v>
      </c>
      <c r="B195" s="3" t="s">
        <v>68</v>
      </c>
    </row>
    <row r="196" spans="1:5">
      <c r="A196" t="s">
        <v>4</v>
      </c>
      <c r="B196" s="4" t="s">
        <v>5</v>
      </c>
      <c r="C196" s="4" t="s">
        <v>13</v>
      </c>
      <c r="D196" s="4" t="s">
        <v>6</v>
      </c>
    </row>
    <row r="197" spans="1:5">
      <c r="A197" t="n">
        <v>3524</v>
      </c>
      <c r="B197" s="8" t="n">
        <v>2</v>
      </c>
      <c r="C197" s="7" t="n">
        <v>11</v>
      </c>
      <c r="D197" s="7" t="s">
        <v>69</v>
      </c>
    </row>
    <row r="198" spans="1:5">
      <c r="A198" t="s">
        <v>4</v>
      </c>
      <c r="B198" s="4" t="s">
        <v>5</v>
      </c>
    </row>
    <row r="199" spans="1:5">
      <c r="A199" t="n">
        <v>3536</v>
      </c>
      <c r="B199" s="5" t="n">
        <v>1</v>
      </c>
    </row>
    <row r="200" spans="1:5" s="3" customFormat="1" customHeight="0">
      <c r="A200" s="3" t="s">
        <v>2</v>
      </c>
      <c r="B200" s="3" t="s">
        <v>70</v>
      </c>
    </row>
    <row r="201" spans="1:5">
      <c r="A201" t="s">
        <v>4</v>
      </c>
      <c r="B201" s="4" t="s">
        <v>5</v>
      </c>
      <c r="C201" s="4" t="s">
        <v>13</v>
      </c>
      <c r="D201" s="4" t="s">
        <v>10</v>
      </c>
    </row>
    <row r="202" spans="1:5">
      <c r="A202" t="n">
        <v>3540</v>
      </c>
      <c r="B202" s="20" t="n">
        <v>22</v>
      </c>
      <c r="C202" s="7" t="n">
        <v>20</v>
      </c>
      <c r="D202" s="7" t="n">
        <v>0</v>
      </c>
    </row>
    <row r="203" spans="1:5">
      <c r="A203" t="s">
        <v>4</v>
      </c>
      <c r="B203" s="4" t="s">
        <v>5</v>
      </c>
      <c r="C203" s="4" t="s">
        <v>13</v>
      </c>
      <c r="D203" s="4" t="s">
        <v>10</v>
      </c>
      <c r="E203" s="4" t="s">
        <v>9</v>
      </c>
    </row>
    <row r="204" spans="1:5">
      <c r="A204" t="n">
        <v>3544</v>
      </c>
      <c r="B204" s="21" t="n">
        <v>101</v>
      </c>
      <c r="C204" s="7" t="n">
        <v>0</v>
      </c>
      <c r="D204" s="7" t="n">
        <v>50</v>
      </c>
      <c r="E204" s="7" t="n">
        <v>8</v>
      </c>
    </row>
    <row r="205" spans="1:5">
      <c r="A205" t="s">
        <v>4</v>
      </c>
      <c r="B205" s="4" t="s">
        <v>5</v>
      </c>
      <c r="C205" s="4" t="s">
        <v>13</v>
      </c>
      <c r="D205" s="4" t="s">
        <v>13</v>
      </c>
    </row>
    <row r="206" spans="1:5">
      <c r="A206" t="n">
        <v>3552</v>
      </c>
      <c r="B206" s="10" t="n">
        <v>74</v>
      </c>
      <c r="C206" s="7" t="n">
        <v>14</v>
      </c>
      <c r="D206" s="7" t="n">
        <v>0</v>
      </c>
    </row>
    <row r="207" spans="1:5">
      <c r="A207" t="s">
        <v>4</v>
      </c>
      <c r="B207" s="4" t="s">
        <v>5</v>
      </c>
      <c r="C207" s="4" t="s">
        <v>10</v>
      </c>
    </row>
    <row r="208" spans="1:5">
      <c r="A208" t="n">
        <v>3555</v>
      </c>
      <c r="B208" s="22" t="n">
        <v>16</v>
      </c>
      <c r="C208" s="7" t="n">
        <v>1000</v>
      </c>
    </row>
    <row r="209" spans="1:5">
      <c r="A209" t="s">
        <v>4</v>
      </c>
      <c r="B209" s="4" t="s">
        <v>5</v>
      </c>
      <c r="C209" s="4" t="s">
        <v>13</v>
      </c>
      <c r="D209" s="4" t="s">
        <v>10</v>
      </c>
      <c r="E209" s="4" t="s">
        <v>31</v>
      </c>
      <c r="F209" s="4" t="s">
        <v>10</v>
      </c>
      <c r="G209" s="4" t="s">
        <v>9</v>
      </c>
      <c r="H209" s="4" t="s">
        <v>9</v>
      </c>
      <c r="I209" s="4" t="s">
        <v>10</v>
      </c>
      <c r="J209" s="4" t="s">
        <v>10</v>
      </c>
      <c r="K209" s="4" t="s">
        <v>9</v>
      </c>
      <c r="L209" s="4" t="s">
        <v>9</v>
      </c>
      <c r="M209" s="4" t="s">
        <v>9</v>
      </c>
      <c r="N209" s="4" t="s">
        <v>9</v>
      </c>
      <c r="O209" s="4" t="s">
        <v>6</v>
      </c>
    </row>
    <row r="210" spans="1:5">
      <c r="A210" t="n">
        <v>3558</v>
      </c>
      <c r="B210" s="23" t="n">
        <v>50</v>
      </c>
      <c r="C210" s="7" t="n">
        <v>0</v>
      </c>
      <c r="D210" s="7" t="n">
        <v>12010</v>
      </c>
      <c r="E210" s="7" t="n">
        <v>1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65533</v>
      </c>
      <c r="K210" s="7" t="n">
        <v>0</v>
      </c>
      <c r="L210" s="7" t="n">
        <v>0</v>
      </c>
      <c r="M210" s="7" t="n">
        <v>0</v>
      </c>
      <c r="N210" s="7" t="n">
        <v>0</v>
      </c>
      <c r="O210" s="7" t="s">
        <v>17</v>
      </c>
    </row>
    <row r="211" spans="1:5">
      <c r="A211" t="s">
        <v>4</v>
      </c>
      <c r="B211" s="4" t="s">
        <v>5</v>
      </c>
      <c r="C211" s="4" t="s">
        <v>13</v>
      </c>
      <c r="D211" s="4" t="s">
        <v>10</v>
      </c>
      <c r="E211" s="4" t="s">
        <v>10</v>
      </c>
      <c r="F211" s="4" t="s">
        <v>10</v>
      </c>
      <c r="G211" s="4" t="s">
        <v>10</v>
      </c>
      <c r="H211" s="4" t="s">
        <v>13</v>
      </c>
    </row>
    <row r="212" spans="1:5">
      <c r="A212" t="n">
        <v>3597</v>
      </c>
      <c r="B212" s="24" t="n">
        <v>25</v>
      </c>
      <c r="C212" s="7" t="n">
        <v>5</v>
      </c>
      <c r="D212" s="7" t="n">
        <v>65535</v>
      </c>
      <c r="E212" s="7" t="n">
        <v>65535</v>
      </c>
      <c r="F212" s="7" t="n">
        <v>65535</v>
      </c>
      <c r="G212" s="7" t="n">
        <v>65535</v>
      </c>
      <c r="H212" s="7" t="n">
        <v>0</v>
      </c>
    </row>
    <row r="213" spans="1:5">
      <c r="A213" t="s">
        <v>4</v>
      </c>
      <c r="B213" s="4" t="s">
        <v>5</v>
      </c>
      <c r="C213" s="4" t="s">
        <v>10</v>
      </c>
      <c r="D213" s="4" t="s">
        <v>13</v>
      </c>
      <c r="E213" s="4" t="s">
        <v>13</v>
      </c>
      <c r="F213" s="4" t="s">
        <v>71</v>
      </c>
      <c r="G213" s="4" t="s">
        <v>13</v>
      </c>
      <c r="H213" s="4" t="s">
        <v>13</v>
      </c>
    </row>
    <row r="214" spans="1:5">
      <c r="A214" t="n">
        <v>3608</v>
      </c>
      <c r="B214" s="25" t="n">
        <v>24</v>
      </c>
      <c r="C214" s="7" t="n">
        <v>65534</v>
      </c>
      <c r="D214" s="7" t="n">
        <v>6</v>
      </c>
      <c r="E214" s="7" t="n">
        <v>12</v>
      </c>
      <c r="F214" s="7" t="s">
        <v>72</v>
      </c>
      <c r="G214" s="7" t="n">
        <v>2</v>
      </c>
      <c r="H214" s="7" t="n">
        <v>0</v>
      </c>
    </row>
    <row r="215" spans="1:5">
      <c r="A215" t="s">
        <v>4</v>
      </c>
      <c r="B215" s="4" t="s">
        <v>5</v>
      </c>
    </row>
    <row r="216" spans="1:5">
      <c r="A216" t="n">
        <v>3644</v>
      </c>
      <c r="B216" s="26" t="n">
        <v>28</v>
      </c>
    </row>
    <row r="217" spans="1:5">
      <c r="A217" t="s">
        <v>4</v>
      </c>
      <c r="B217" s="4" t="s">
        <v>5</v>
      </c>
      <c r="C217" s="4" t="s">
        <v>13</v>
      </c>
    </row>
    <row r="218" spans="1:5">
      <c r="A218" t="n">
        <v>3645</v>
      </c>
      <c r="B218" s="27" t="n">
        <v>27</v>
      </c>
      <c r="C218" s="7" t="n">
        <v>0</v>
      </c>
    </row>
    <row r="219" spans="1:5">
      <c r="A219" t="s">
        <v>4</v>
      </c>
      <c r="B219" s="4" t="s">
        <v>5</v>
      </c>
      <c r="C219" s="4" t="s">
        <v>13</v>
      </c>
      <c r="D219" s="4" t="s">
        <v>6</v>
      </c>
    </row>
    <row r="220" spans="1:5">
      <c r="A220" t="n">
        <v>3647</v>
      </c>
      <c r="B220" s="8" t="n">
        <v>2</v>
      </c>
      <c r="C220" s="7" t="n">
        <v>10</v>
      </c>
      <c r="D220" s="7" t="s">
        <v>73</v>
      </c>
    </row>
    <row r="221" spans="1:5">
      <c r="A221" t="s">
        <v>4</v>
      </c>
      <c r="B221" s="4" t="s">
        <v>5</v>
      </c>
      <c r="C221" s="4" t="s">
        <v>10</v>
      </c>
    </row>
    <row r="222" spans="1:5">
      <c r="A222" t="n">
        <v>3670</v>
      </c>
      <c r="B222" s="22" t="n">
        <v>16</v>
      </c>
      <c r="C222" s="7" t="n">
        <v>0</v>
      </c>
    </row>
    <row r="223" spans="1:5">
      <c r="A223" t="s">
        <v>4</v>
      </c>
      <c r="B223" s="4" t="s">
        <v>5</v>
      </c>
      <c r="C223" s="4" t="s">
        <v>13</v>
      </c>
      <c r="D223" s="4" t="s">
        <v>6</v>
      </c>
    </row>
    <row r="224" spans="1:5">
      <c r="A224" t="n">
        <v>3673</v>
      </c>
      <c r="B224" s="8" t="n">
        <v>2</v>
      </c>
      <c r="C224" s="7" t="n">
        <v>10</v>
      </c>
      <c r="D224" s="7" t="s">
        <v>74</v>
      </c>
    </row>
    <row r="225" spans="1:15">
      <c r="A225" t="s">
        <v>4</v>
      </c>
      <c r="B225" s="4" t="s">
        <v>5</v>
      </c>
      <c r="C225" s="4" t="s">
        <v>10</v>
      </c>
    </row>
    <row r="226" spans="1:15">
      <c r="A226" t="n">
        <v>3691</v>
      </c>
      <c r="B226" s="22" t="n">
        <v>16</v>
      </c>
      <c r="C226" s="7" t="n">
        <v>0</v>
      </c>
    </row>
    <row r="227" spans="1:15">
      <c r="A227" t="s">
        <v>4</v>
      </c>
      <c r="B227" s="4" t="s">
        <v>5</v>
      </c>
      <c r="C227" s="4" t="s">
        <v>13</v>
      </c>
      <c r="D227" s="4" t="s">
        <v>6</v>
      </c>
    </row>
    <row r="228" spans="1:15">
      <c r="A228" t="n">
        <v>3694</v>
      </c>
      <c r="B228" s="8" t="n">
        <v>2</v>
      </c>
      <c r="C228" s="7" t="n">
        <v>10</v>
      </c>
      <c r="D228" s="7" t="s">
        <v>75</v>
      </c>
    </row>
    <row r="229" spans="1:15">
      <c r="A229" t="s">
        <v>4</v>
      </c>
      <c r="B229" s="4" t="s">
        <v>5</v>
      </c>
      <c r="C229" s="4" t="s">
        <v>10</v>
      </c>
    </row>
    <row r="230" spans="1:15">
      <c r="A230" t="n">
        <v>3713</v>
      </c>
      <c r="B230" s="22" t="n">
        <v>16</v>
      </c>
      <c r="C230" s="7" t="n">
        <v>0</v>
      </c>
    </row>
    <row r="231" spans="1:15">
      <c r="A231" t="s">
        <v>4</v>
      </c>
      <c r="B231" s="4" t="s">
        <v>5</v>
      </c>
      <c r="C231" s="4" t="s">
        <v>13</v>
      </c>
    </row>
    <row r="232" spans="1:15">
      <c r="A232" t="n">
        <v>3716</v>
      </c>
      <c r="B232" s="28" t="n">
        <v>23</v>
      </c>
      <c r="C232" s="7" t="n">
        <v>20</v>
      </c>
    </row>
    <row r="233" spans="1:15">
      <c r="A233" t="s">
        <v>4</v>
      </c>
      <c r="B233" s="4" t="s">
        <v>5</v>
      </c>
    </row>
    <row r="234" spans="1:15">
      <c r="A234" t="n">
        <v>3718</v>
      </c>
      <c r="B234" s="5" t="n">
        <v>1</v>
      </c>
    </row>
    <row r="235" spans="1:15" s="3" customFormat="1" customHeight="0">
      <c r="A235" s="3" t="s">
        <v>2</v>
      </c>
      <c r="B235" s="3" t="s">
        <v>76</v>
      </c>
    </row>
    <row r="236" spans="1:15">
      <c r="A236" t="s">
        <v>4</v>
      </c>
      <c r="B236" s="4" t="s">
        <v>5</v>
      </c>
      <c r="C236" s="4" t="s">
        <v>13</v>
      </c>
      <c r="D236" s="4" t="s">
        <v>10</v>
      </c>
    </row>
    <row r="237" spans="1:15">
      <c r="A237" t="n">
        <v>3720</v>
      </c>
      <c r="B237" s="20" t="n">
        <v>22</v>
      </c>
      <c r="C237" s="7" t="n">
        <v>20</v>
      </c>
      <c r="D237" s="7" t="n">
        <v>0</v>
      </c>
    </row>
    <row r="238" spans="1:15">
      <c r="A238" t="s">
        <v>4</v>
      </c>
      <c r="B238" s="4" t="s">
        <v>5</v>
      </c>
      <c r="C238" s="4" t="s">
        <v>13</v>
      </c>
      <c r="D238" s="4" t="s">
        <v>10</v>
      </c>
    </row>
    <row r="239" spans="1:15">
      <c r="A239" t="n">
        <v>3724</v>
      </c>
      <c r="B239" s="29" t="n">
        <v>45</v>
      </c>
      <c r="C239" s="7" t="n">
        <v>18</v>
      </c>
      <c r="D239" s="7" t="n">
        <v>64</v>
      </c>
    </row>
    <row r="240" spans="1:15">
      <c r="A240" t="s">
        <v>4</v>
      </c>
      <c r="B240" s="4" t="s">
        <v>5</v>
      </c>
      <c r="C240" s="4" t="s">
        <v>6</v>
      </c>
      <c r="D240" s="4" t="s">
        <v>6</v>
      </c>
    </row>
    <row r="241" spans="1:4">
      <c r="A241" t="n">
        <v>3728</v>
      </c>
      <c r="B241" s="18" t="n">
        <v>70</v>
      </c>
      <c r="C241" s="7" t="s">
        <v>56</v>
      </c>
      <c r="D241" s="7" t="s">
        <v>77</v>
      </c>
    </row>
    <row r="242" spans="1:4">
      <c r="A242" t="s">
        <v>4</v>
      </c>
      <c r="B242" s="4" t="s">
        <v>5</v>
      </c>
      <c r="C242" s="4" t="s">
        <v>10</v>
      </c>
    </row>
    <row r="243" spans="1:4">
      <c r="A243" t="n">
        <v>3743</v>
      </c>
      <c r="B243" s="22" t="n">
        <v>16</v>
      </c>
      <c r="C243" s="7" t="n">
        <v>300</v>
      </c>
    </row>
    <row r="244" spans="1:4">
      <c r="A244" t="s">
        <v>4</v>
      </c>
      <c r="B244" s="4" t="s">
        <v>5</v>
      </c>
      <c r="C244" s="4" t="s">
        <v>13</v>
      </c>
      <c r="D244" s="4" t="s">
        <v>10</v>
      </c>
      <c r="E244" s="4" t="s">
        <v>31</v>
      </c>
      <c r="F244" s="4" t="s">
        <v>10</v>
      </c>
      <c r="G244" s="4" t="s">
        <v>9</v>
      </c>
      <c r="H244" s="4" t="s">
        <v>9</v>
      </c>
      <c r="I244" s="4" t="s">
        <v>10</v>
      </c>
      <c r="J244" s="4" t="s">
        <v>10</v>
      </c>
      <c r="K244" s="4" t="s">
        <v>9</v>
      </c>
      <c r="L244" s="4" t="s">
        <v>9</v>
      </c>
      <c r="M244" s="4" t="s">
        <v>9</v>
      </c>
      <c r="N244" s="4" t="s">
        <v>9</v>
      </c>
      <c r="O244" s="4" t="s">
        <v>6</v>
      </c>
    </row>
    <row r="245" spans="1:4">
      <c r="A245" t="n">
        <v>3746</v>
      </c>
      <c r="B245" s="23" t="n">
        <v>50</v>
      </c>
      <c r="C245" s="7" t="n">
        <v>0</v>
      </c>
      <c r="D245" s="7" t="n">
        <v>5025</v>
      </c>
      <c r="E245" s="7" t="n">
        <v>1</v>
      </c>
      <c r="F245" s="7" t="n">
        <v>0</v>
      </c>
      <c r="G245" s="7" t="n">
        <v>0</v>
      </c>
      <c r="H245" s="7" t="n">
        <v>0</v>
      </c>
      <c r="I245" s="7" t="n">
        <v>0</v>
      </c>
      <c r="J245" s="7" t="n">
        <v>65533</v>
      </c>
      <c r="K245" s="7" t="n">
        <v>0</v>
      </c>
      <c r="L245" s="7" t="n">
        <v>0</v>
      </c>
      <c r="M245" s="7" t="n">
        <v>0</v>
      </c>
      <c r="N245" s="7" t="n">
        <v>0</v>
      </c>
      <c r="O245" s="7" t="s">
        <v>17</v>
      </c>
    </row>
    <row r="246" spans="1:4">
      <c r="A246" t="s">
        <v>4</v>
      </c>
      <c r="B246" s="4" t="s">
        <v>5</v>
      </c>
      <c r="C246" s="4" t="s">
        <v>10</v>
      </c>
    </row>
    <row r="247" spans="1:4">
      <c r="A247" t="n">
        <v>3785</v>
      </c>
      <c r="B247" s="22" t="n">
        <v>16</v>
      </c>
      <c r="C247" s="7" t="n">
        <v>700</v>
      </c>
    </row>
    <row r="248" spans="1:4">
      <c r="A248" t="s">
        <v>4</v>
      </c>
      <c r="B248" s="4" t="s">
        <v>5</v>
      </c>
      <c r="C248" s="4" t="s">
        <v>13</v>
      </c>
      <c r="D248" s="4" t="s">
        <v>10</v>
      </c>
      <c r="E248" s="4" t="s">
        <v>31</v>
      </c>
    </row>
    <row r="249" spans="1:4">
      <c r="A249" t="n">
        <v>3788</v>
      </c>
      <c r="B249" s="30" t="n">
        <v>58</v>
      </c>
      <c r="C249" s="7" t="n">
        <v>101</v>
      </c>
      <c r="D249" s="7" t="n">
        <v>500</v>
      </c>
      <c r="E249" s="7" t="n">
        <v>1</v>
      </c>
    </row>
    <row r="250" spans="1:4">
      <c r="A250" t="s">
        <v>4</v>
      </c>
      <c r="B250" s="4" t="s">
        <v>5</v>
      </c>
      <c r="C250" s="4" t="s">
        <v>13</v>
      </c>
      <c r="D250" s="4" t="s">
        <v>10</v>
      </c>
    </row>
    <row r="251" spans="1:4">
      <c r="A251" t="n">
        <v>3796</v>
      </c>
      <c r="B251" s="30" t="n">
        <v>58</v>
      </c>
      <c r="C251" s="7" t="n">
        <v>254</v>
      </c>
      <c r="D251" s="7" t="n">
        <v>0</v>
      </c>
    </row>
    <row r="252" spans="1:4">
      <c r="A252" t="s">
        <v>4</v>
      </c>
      <c r="B252" s="4" t="s">
        <v>5</v>
      </c>
      <c r="C252" s="4" t="s">
        <v>13</v>
      </c>
    </row>
    <row r="253" spans="1:4">
      <c r="A253" t="n">
        <v>3800</v>
      </c>
      <c r="B253" s="31" t="n">
        <v>64</v>
      </c>
      <c r="C253" s="7" t="n">
        <v>7</v>
      </c>
    </row>
    <row r="254" spans="1:4">
      <c r="A254" t="s">
        <v>4</v>
      </c>
      <c r="B254" s="4" t="s">
        <v>5</v>
      </c>
      <c r="C254" s="4" t="s">
        <v>13</v>
      </c>
      <c r="D254" s="4" t="s">
        <v>13</v>
      </c>
      <c r="E254" s="4" t="s">
        <v>31</v>
      </c>
      <c r="F254" s="4" t="s">
        <v>31</v>
      </c>
      <c r="G254" s="4" t="s">
        <v>31</v>
      </c>
      <c r="H254" s="4" t="s">
        <v>10</v>
      </c>
    </row>
    <row r="255" spans="1:4">
      <c r="A255" t="n">
        <v>3802</v>
      </c>
      <c r="B255" s="29" t="n">
        <v>45</v>
      </c>
      <c r="C255" s="7" t="n">
        <v>2</v>
      </c>
      <c r="D255" s="7" t="n">
        <v>3</v>
      </c>
      <c r="E255" s="7" t="n">
        <v>147.880004882813</v>
      </c>
      <c r="F255" s="7" t="n">
        <v>1.35000002384186</v>
      </c>
      <c r="G255" s="7" t="n">
        <v>-55.7200012207031</v>
      </c>
      <c r="H255" s="7" t="n">
        <v>0</v>
      </c>
    </row>
    <row r="256" spans="1:4">
      <c r="A256" t="s">
        <v>4</v>
      </c>
      <c r="B256" s="4" t="s">
        <v>5</v>
      </c>
      <c r="C256" s="4" t="s">
        <v>13</v>
      </c>
      <c r="D256" s="4" t="s">
        <v>13</v>
      </c>
      <c r="E256" s="4" t="s">
        <v>31</v>
      </c>
      <c r="F256" s="4" t="s">
        <v>31</v>
      </c>
      <c r="G256" s="4" t="s">
        <v>31</v>
      </c>
      <c r="H256" s="4" t="s">
        <v>10</v>
      </c>
      <c r="I256" s="4" t="s">
        <v>13</v>
      </c>
    </row>
    <row r="257" spans="1:15">
      <c r="A257" t="n">
        <v>3819</v>
      </c>
      <c r="B257" s="29" t="n">
        <v>45</v>
      </c>
      <c r="C257" s="7" t="n">
        <v>4</v>
      </c>
      <c r="D257" s="7" t="n">
        <v>3</v>
      </c>
      <c r="E257" s="7" t="n">
        <v>-6.23999977111816</v>
      </c>
      <c r="F257" s="7" t="n">
        <v>198.029998779297</v>
      </c>
      <c r="G257" s="7" t="n">
        <v>0</v>
      </c>
      <c r="H257" s="7" t="n">
        <v>0</v>
      </c>
      <c r="I257" s="7" t="n">
        <v>1</v>
      </c>
    </row>
    <row r="258" spans="1:15">
      <c r="A258" t="s">
        <v>4</v>
      </c>
      <c r="B258" s="4" t="s">
        <v>5</v>
      </c>
      <c r="C258" s="4" t="s">
        <v>13</v>
      </c>
      <c r="D258" s="4" t="s">
        <v>13</v>
      </c>
      <c r="E258" s="4" t="s">
        <v>31</v>
      </c>
      <c r="F258" s="4" t="s">
        <v>10</v>
      </c>
    </row>
    <row r="259" spans="1:15">
      <c r="A259" t="n">
        <v>3837</v>
      </c>
      <c r="B259" s="29" t="n">
        <v>45</v>
      </c>
      <c r="C259" s="7" t="n">
        <v>5</v>
      </c>
      <c r="D259" s="7" t="n">
        <v>3</v>
      </c>
      <c r="E259" s="7" t="n">
        <v>5.80000019073486</v>
      </c>
      <c r="F259" s="7" t="n">
        <v>0</v>
      </c>
    </row>
    <row r="260" spans="1:15">
      <c r="A260" t="s">
        <v>4</v>
      </c>
      <c r="B260" s="4" t="s">
        <v>5</v>
      </c>
      <c r="C260" s="4" t="s">
        <v>13</v>
      </c>
      <c r="D260" s="4" t="s">
        <v>13</v>
      </c>
      <c r="E260" s="4" t="s">
        <v>31</v>
      </c>
      <c r="F260" s="4" t="s">
        <v>10</v>
      </c>
    </row>
    <row r="261" spans="1:15">
      <c r="A261" t="n">
        <v>3846</v>
      </c>
      <c r="B261" s="29" t="n">
        <v>45</v>
      </c>
      <c r="C261" s="7" t="n">
        <v>11</v>
      </c>
      <c r="D261" s="7" t="n">
        <v>3</v>
      </c>
      <c r="E261" s="7" t="n">
        <v>38</v>
      </c>
      <c r="F261" s="7" t="n">
        <v>0</v>
      </c>
    </row>
    <row r="262" spans="1:15">
      <c r="A262" t="s">
        <v>4</v>
      </c>
      <c r="B262" s="4" t="s">
        <v>5</v>
      </c>
      <c r="C262" s="4" t="s">
        <v>10</v>
      </c>
    </row>
    <row r="263" spans="1:15">
      <c r="A263" t="n">
        <v>3855</v>
      </c>
      <c r="B263" s="22" t="n">
        <v>16</v>
      </c>
      <c r="C263" s="7" t="n">
        <v>1000</v>
      </c>
    </row>
    <row r="264" spans="1:15">
      <c r="A264" t="s">
        <v>4</v>
      </c>
      <c r="B264" s="4" t="s">
        <v>5</v>
      </c>
      <c r="C264" s="4" t="s">
        <v>6</v>
      </c>
      <c r="D264" s="4" t="s">
        <v>6</v>
      </c>
    </row>
    <row r="265" spans="1:15">
      <c r="A265" t="n">
        <v>3858</v>
      </c>
      <c r="B265" s="18" t="n">
        <v>70</v>
      </c>
      <c r="C265" s="7" t="s">
        <v>51</v>
      </c>
      <c r="D265" s="7" t="s">
        <v>78</v>
      </c>
    </row>
    <row r="266" spans="1:15">
      <c r="A266" t="s">
        <v>4</v>
      </c>
      <c r="B266" s="4" t="s">
        <v>5</v>
      </c>
      <c r="C266" s="4" t="s">
        <v>13</v>
      </c>
      <c r="D266" s="4" t="s">
        <v>10</v>
      </c>
      <c r="E266" s="4" t="s">
        <v>31</v>
      </c>
      <c r="F266" s="4" t="s">
        <v>10</v>
      </c>
      <c r="G266" s="4" t="s">
        <v>9</v>
      </c>
      <c r="H266" s="4" t="s">
        <v>9</v>
      </c>
      <c r="I266" s="4" t="s">
        <v>10</v>
      </c>
      <c r="J266" s="4" t="s">
        <v>10</v>
      </c>
      <c r="K266" s="4" t="s">
        <v>9</v>
      </c>
      <c r="L266" s="4" t="s">
        <v>9</v>
      </c>
      <c r="M266" s="4" t="s">
        <v>9</v>
      </c>
      <c r="N266" s="4" t="s">
        <v>9</v>
      </c>
      <c r="O266" s="4" t="s">
        <v>6</v>
      </c>
    </row>
    <row r="267" spans="1:15">
      <c r="A267" t="n">
        <v>3873</v>
      </c>
      <c r="B267" s="23" t="n">
        <v>50</v>
      </c>
      <c r="C267" s="7" t="n">
        <v>0</v>
      </c>
      <c r="D267" s="7" t="n">
        <v>13201</v>
      </c>
      <c r="E267" s="7" t="n">
        <v>1</v>
      </c>
      <c r="F267" s="7" t="n">
        <v>0</v>
      </c>
      <c r="G267" s="7" t="n">
        <v>0</v>
      </c>
      <c r="H267" s="7" t="n">
        <v>0</v>
      </c>
      <c r="I267" s="7" t="n">
        <v>0</v>
      </c>
      <c r="J267" s="7" t="n">
        <v>65533</v>
      </c>
      <c r="K267" s="7" t="n">
        <v>0</v>
      </c>
      <c r="L267" s="7" t="n">
        <v>0</v>
      </c>
      <c r="M267" s="7" t="n">
        <v>0</v>
      </c>
      <c r="N267" s="7" t="n">
        <v>0</v>
      </c>
      <c r="O267" s="7" t="s">
        <v>17</v>
      </c>
    </row>
    <row r="268" spans="1:15">
      <c r="A268" t="s">
        <v>4</v>
      </c>
      <c r="B268" s="4" t="s">
        <v>5</v>
      </c>
      <c r="C268" s="4" t="s">
        <v>10</v>
      </c>
    </row>
    <row r="269" spans="1:15">
      <c r="A269" t="n">
        <v>3912</v>
      </c>
      <c r="B269" s="22" t="n">
        <v>16</v>
      </c>
      <c r="C269" s="7" t="n">
        <v>1000</v>
      </c>
    </row>
    <row r="270" spans="1:15">
      <c r="A270" t="s">
        <v>4</v>
      </c>
      <c r="B270" s="4" t="s">
        <v>5</v>
      </c>
      <c r="C270" s="4" t="s">
        <v>13</v>
      </c>
      <c r="D270" s="4" t="s">
        <v>10</v>
      </c>
      <c r="E270" s="4" t="s">
        <v>31</v>
      </c>
      <c r="F270" s="4" t="s">
        <v>10</v>
      </c>
      <c r="G270" s="4" t="s">
        <v>9</v>
      </c>
      <c r="H270" s="4" t="s">
        <v>9</v>
      </c>
      <c r="I270" s="4" t="s">
        <v>10</v>
      </c>
      <c r="J270" s="4" t="s">
        <v>10</v>
      </c>
      <c r="K270" s="4" t="s">
        <v>9</v>
      </c>
      <c r="L270" s="4" t="s">
        <v>9</v>
      </c>
      <c r="M270" s="4" t="s">
        <v>9</v>
      </c>
      <c r="N270" s="4" t="s">
        <v>9</v>
      </c>
      <c r="O270" s="4" t="s">
        <v>6</v>
      </c>
    </row>
    <row r="271" spans="1:15">
      <c r="A271" t="n">
        <v>3915</v>
      </c>
      <c r="B271" s="23" t="n">
        <v>50</v>
      </c>
      <c r="C271" s="7" t="n">
        <v>0</v>
      </c>
      <c r="D271" s="7" t="n">
        <v>5047</v>
      </c>
      <c r="E271" s="7" t="n">
        <v>1</v>
      </c>
      <c r="F271" s="7" t="n">
        <v>0</v>
      </c>
      <c r="G271" s="7" t="n">
        <v>0</v>
      </c>
      <c r="H271" s="7" t="n">
        <v>1073741824</v>
      </c>
      <c r="I271" s="7" t="n">
        <v>0</v>
      </c>
      <c r="J271" s="7" t="n">
        <v>65533</v>
      </c>
      <c r="K271" s="7" t="n">
        <v>0</v>
      </c>
      <c r="L271" s="7" t="n">
        <v>0</v>
      </c>
      <c r="M271" s="7" t="n">
        <v>0</v>
      </c>
      <c r="N271" s="7" t="n">
        <v>0</v>
      </c>
      <c r="O271" s="7" t="s">
        <v>17</v>
      </c>
    </row>
    <row r="272" spans="1:15">
      <c r="A272" t="s">
        <v>4</v>
      </c>
      <c r="B272" s="4" t="s">
        <v>5</v>
      </c>
      <c r="C272" s="4" t="s">
        <v>10</v>
      </c>
    </row>
    <row r="273" spans="1:15">
      <c r="A273" t="n">
        <v>3954</v>
      </c>
      <c r="B273" s="22" t="n">
        <v>16</v>
      </c>
      <c r="C273" s="7" t="n">
        <v>2000</v>
      </c>
    </row>
    <row r="274" spans="1:15">
      <c r="A274" t="s">
        <v>4</v>
      </c>
      <c r="B274" s="4" t="s">
        <v>5</v>
      </c>
      <c r="C274" s="4" t="s">
        <v>6</v>
      </c>
      <c r="D274" s="4" t="s">
        <v>6</v>
      </c>
    </row>
    <row r="275" spans="1:15">
      <c r="A275" t="n">
        <v>3957</v>
      </c>
      <c r="B275" s="18" t="n">
        <v>70</v>
      </c>
      <c r="C275" s="7" t="s">
        <v>51</v>
      </c>
      <c r="D275" s="7" t="s">
        <v>58</v>
      </c>
    </row>
    <row r="276" spans="1:15">
      <c r="A276" t="s">
        <v>4</v>
      </c>
      <c r="B276" s="4" t="s">
        <v>5</v>
      </c>
      <c r="C276" s="4" t="s">
        <v>13</v>
      </c>
      <c r="D276" s="4" t="s">
        <v>10</v>
      </c>
      <c r="E276" s="4" t="s">
        <v>31</v>
      </c>
    </row>
    <row r="277" spans="1:15">
      <c r="A277" t="n">
        <v>3974</v>
      </c>
      <c r="B277" s="30" t="n">
        <v>58</v>
      </c>
      <c r="C277" s="7" t="n">
        <v>101</v>
      </c>
      <c r="D277" s="7" t="n">
        <v>500</v>
      </c>
      <c r="E277" s="7" t="n">
        <v>1</v>
      </c>
    </row>
    <row r="278" spans="1:15">
      <c r="A278" t="s">
        <v>4</v>
      </c>
      <c r="B278" s="4" t="s">
        <v>5</v>
      </c>
      <c r="C278" s="4" t="s">
        <v>13</v>
      </c>
      <c r="D278" s="4" t="s">
        <v>10</v>
      </c>
    </row>
    <row r="279" spans="1:15">
      <c r="A279" t="n">
        <v>3982</v>
      </c>
      <c r="B279" s="30" t="n">
        <v>58</v>
      </c>
      <c r="C279" s="7" t="n">
        <v>254</v>
      </c>
      <c r="D279" s="7" t="n">
        <v>0</v>
      </c>
    </row>
    <row r="280" spans="1:15">
      <c r="A280" t="s">
        <v>4</v>
      </c>
      <c r="B280" s="4" t="s">
        <v>5</v>
      </c>
      <c r="C280" s="4" t="s">
        <v>13</v>
      </c>
      <c r="D280" s="4" t="s">
        <v>13</v>
      </c>
      <c r="E280" s="4" t="s">
        <v>10</v>
      </c>
    </row>
    <row r="281" spans="1:15">
      <c r="A281" t="n">
        <v>3986</v>
      </c>
      <c r="B281" s="29" t="n">
        <v>45</v>
      </c>
      <c r="C281" s="7" t="n">
        <v>8</v>
      </c>
      <c r="D281" s="7" t="n">
        <v>0</v>
      </c>
      <c r="E281" s="7" t="n">
        <v>0</v>
      </c>
    </row>
    <row r="282" spans="1:15">
      <c r="A282" t="s">
        <v>4</v>
      </c>
      <c r="B282" s="4" t="s">
        <v>5</v>
      </c>
      <c r="C282" s="4" t="s">
        <v>13</v>
      </c>
      <c r="D282" s="4" t="s">
        <v>6</v>
      </c>
      <c r="E282" s="4" t="s">
        <v>10</v>
      </c>
    </row>
    <row r="283" spans="1:15">
      <c r="A283" t="n">
        <v>3991</v>
      </c>
      <c r="B283" s="19" t="n">
        <v>91</v>
      </c>
      <c r="C283" s="7" t="n">
        <v>1</v>
      </c>
      <c r="D283" s="7" t="s">
        <v>59</v>
      </c>
      <c r="E283" s="7" t="n">
        <v>1</v>
      </c>
    </row>
    <row r="284" spans="1:15">
      <c r="A284" t="s">
        <v>4</v>
      </c>
      <c r="B284" s="4" t="s">
        <v>5</v>
      </c>
      <c r="C284" s="4" t="s">
        <v>10</v>
      </c>
    </row>
    <row r="285" spans="1:15">
      <c r="A285" t="n">
        <v>4007</v>
      </c>
      <c r="B285" s="9" t="n">
        <v>12</v>
      </c>
      <c r="C285" s="7" t="n">
        <v>11066</v>
      </c>
    </row>
    <row r="286" spans="1:15">
      <c r="A286" t="s">
        <v>4</v>
      </c>
      <c r="B286" s="4" t="s">
        <v>5</v>
      </c>
      <c r="C286" s="4" t="s">
        <v>13</v>
      </c>
      <c r="D286" s="4" t="s">
        <v>6</v>
      </c>
    </row>
    <row r="287" spans="1:15">
      <c r="A287" t="n">
        <v>4010</v>
      </c>
      <c r="B287" s="8" t="n">
        <v>2</v>
      </c>
      <c r="C287" s="7" t="n">
        <v>10</v>
      </c>
      <c r="D287" s="7" t="s">
        <v>73</v>
      </c>
    </row>
    <row r="288" spans="1:15">
      <c r="A288" t="s">
        <v>4</v>
      </c>
      <c r="B288" s="4" t="s">
        <v>5</v>
      </c>
      <c r="C288" s="4" t="s">
        <v>10</v>
      </c>
    </row>
    <row r="289" spans="1:5">
      <c r="A289" t="n">
        <v>4033</v>
      </c>
      <c r="B289" s="22" t="n">
        <v>16</v>
      </c>
      <c r="C289" s="7" t="n">
        <v>0</v>
      </c>
    </row>
    <row r="290" spans="1:5">
      <c r="A290" t="s">
        <v>4</v>
      </c>
      <c r="B290" s="4" t="s">
        <v>5</v>
      </c>
      <c r="C290" s="4" t="s">
        <v>13</v>
      </c>
      <c r="D290" s="4" t="s">
        <v>6</v>
      </c>
    </row>
    <row r="291" spans="1:5">
      <c r="A291" t="n">
        <v>4036</v>
      </c>
      <c r="B291" s="8" t="n">
        <v>2</v>
      </c>
      <c r="C291" s="7" t="n">
        <v>10</v>
      </c>
      <c r="D291" s="7" t="s">
        <v>74</v>
      </c>
    </row>
    <row r="292" spans="1:5">
      <c r="A292" t="s">
        <v>4</v>
      </c>
      <c r="B292" s="4" t="s">
        <v>5</v>
      </c>
      <c r="C292" s="4" t="s">
        <v>10</v>
      </c>
    </row>
    <row r="293" spans="1:5">
      <c r="A293" t="n">
        <v>4054</v>
      </c>
      <c r="B293" s="22" t="n">
        <v>16</v>
      </c>
      <c r="C293" s="7" t="n">
        <v>0</v>
      </c>
    </row>
    <row r="294" spans="1:5">
      <c r="A294" t="s">
        <v>4</v>
      </c>
      <c r="B294" s="4" t="s">
        <v>5</v>
      </c>
      <c r="C294" s="4" t="s">
        <v>13</v>
      </c>
      <c r="D294" s="4" t="s">
        <v>6</v>
      </c>
    </row>
    <row r="295" spans="1:5">
      <c r="A295" t="n">
        <v>4057</v>
      </c>
      <c r="B295" s="8" t="n">
        <v>2</v>
      </c>
      <c r="C295" s="7" t="n">
        <v>10</v>
      </c>
      <c r="D295" s="7" t="s">
        <v>75</v>
      </c>
    </row>
    <row r="296" spans="1:5">
      <c r="A296" t="s">
        <v>4</v>
      </c>
      <c r="B296" s="4" t="s">
        <v>5</v>
      </c>
      <c r="C296" s="4" t="s">
        <v>10</v>
      </c>
    </row>
    <row r="297" spans="1:5">
      <c r="A297" t="n">
        <v>4076</v>
      </c>
      <c r="B297" s="22" t="n">
        <v>16</v>
      </c>
      <c r="C297" s="7" t="n">
        <v>0</v>
      </c>
    </row>
    <row r="298" spans="1:5">
      <c r="A298" t="s">
        <v>4</v>
      </c>
      <c r="B298" s="4" t="s">
        <v>5</v>
      </c>
      <c r="C298" s="4" t="s">
        <v>13</v>
      </c>
    </row>
    <row r="299" spans="1:5">
      <c r="A299" t="n">
        <v>4079</v>
      </c>
      <c r="B299" s="28" t="n">
        <v>23</v>
      </c>
      <c r="C299" s="7" t="n">
        <v>20</v>
      </c>
    </row>
    <row r="300" spans="1:5">
      <c r="A300" t="s">
        <v>4</v>
      </c>
      <c r="B300" s="4" t="s">
        <v>5</v>
      </c>
    </row>
    <row r="301" spans="1:5">
      <c r="A301" t="n">
        <v>4081</v>
      </c>
      <c r="B301" s="5" t="n">
        <v>1</v>
      </c>
    </row>
    <row r="302" spans="1:5" s="3" customFormat="1" customHeight="0">
      <c r="A302" s="3" t="s">
        <v>2</v>
      </c>
      <c r="B302" s="3" t="s">
        <v>79</v>
      </c>
    </row>
    <row r="303" spans="1:5">
      <c r="A303" t="s">
        <v>4</v>
      </c>
      <c r="B303" s="4" t="s">
        <v>5</v>
      </c>
      <c r="C303" s="4" t="s">
        <v>13</v>
      </c>
      <c r="D303" s="4" t="s">
        <v>10</v>
      </c>
    </row>
    <row r="304" spans="1:5">
      <c r="A304" t="n">
        <v>4084</v>
      </c>
      <c r="B304" s="20" t="n">
        <v>22</v>
      </c>
      <c r="C304" s="7" t="n">
        <v>20</v>
      </c>
      <c r="D304" s="7" t="n">
        <v>0</v>
      </c>
    </row>
    <row r="305" spans="1:4">
      <c r="A305" t="s">
        <v>4</v>
      </c>
      <c r="B305" s="4" t="s">
        <v>5</v>
      </c>
      <c r="C305" s="4" t="s">
        <v>13</v>
      </c>
      <c r="D305" s="4" t="s">
        <v>10</v>
      </c>
    </row>
    <row r="306" spans="1:4">
      <c r="A306" t="n">
        <v>4088</v>
      </c>
      <c r="B306" s="29" t="n">
        <v>45</v>
      </c>
      <c r="C306" s="7" t="n">
        <v>18</v>
      </c>
      <c r="D306" s="7" t="n">
        <v>64</v>
      </c>
    </row>
    <row r="307" spans="1:4">
      <c r="A307" t="s">
        <v>4</v>
      </c>
      <c r="B307" s="4" t="s">
        <v>5</v>
      </c>
      <c r="C307" s="4" t="s">
        <v>6</v>
      </c>
      <c r="D307" s="4" t="s">
        <v>6</v>
      </c>
    </row>
    <row r="308" spans="1:4">
      <c r="A308" t="n">
        <v>4092</v>
      </c>
      <c r="B308" s="18" t="n">
        <v>70</v>
      </c>
      <c r="C308" s="7" t="s">
        <v>62</v>
      </c>
      <c r="D308" s="7" t="s">
        <v>77</v>
      </c>
    </row>
    <row r="309" spans="1:4">
      <c r="A309" t="s">
        <v>4</v>
      </c>
      <c r="B309" s="4" t="s">
        <v>5</v>
      </c>
      <c r="C309" s="4" t="s">
        <v>10</v>
      </c>
    </row>
    <row r="310" spans="1:4">
      <c r="A310" t="n">
        <v>4107</v>
      </c>
      <c r="B310" s="22" t="n">
        <v>16</v>
      </c>
      <c r="C310" s="7" t="n">
        <v>300</v>
      </c>
    </row>
    <row r="311" spans="1:4">
      <c r="A311" t="s">
        <v>4</v>
      </c>
      <c r="B311" s="4" t="s">
        <v>5</v>
      </c>
      <c r="C311" s="4" t="s">
        <v>13</v>
      </c>
      <c r="D311" s="4" t="s">
        <v>10</v>
      </c>
      <c r="E311" s="4" t="s">
        <v>31</v>
      </c>
      <c r="F311" s="4" t="s">
        <v>10</v>
      </c>
      <c r="G311" s="4" t="s">
        <v>9</v>
      </c>
      <c r="H311" s="4" t="s">
        <v>9</v>
      </c>
      <c r="I311" s="4" t="s">
        <v>10</v>
      </c>
      <c r="J311" s="4" t="s">
        <v>10</v>
      </c>
      <c r="K311" s="4" t="s">
        <v>9</v>
      </c>
      <c r="L311" s="4" t="s">
        <v>9</v>
      </c>
      <c r="M311" s="4" t="s">
        <v>9</v>
      </c>
      <c r="N311" s="4" t="s">
        <v>9</v>
      </c>
      <c r="O311" s="4" t="s">
        <v>6</v>
      </c>
    </row>
    <row r="312" spans="1:4">
      <c r="A312" t="n">
        <v>4110</v>
      </c>
      <c r="B312" s="23" t="n">
        <v>50</v>
      </c>
      <c r="C312" s="7" t="n">
        <v>0</v>
      </c>
      <c r="D312" s="7" t="n">
        <v>5025</v>
      </c>
      <c r="E312" s="7" t="n">
        <v>1</v>
      </c>
      <c r="F312" s="7" t="n">
        <v>0</v>
      </c>
      <c r="G312" s="7" t="n">
        <v>0</v>
      </c>
      <c r="H312" s="7" t="n">
        <v>0</v>
      </c>
      <c r="I312" s="7" t="n">
        <v>0</v>
      </c>
      <c r="J312" s="7" t="n">
        <v>65533</v>
      </c>
      <c r="K312" s="7" t="n">
        <v>0</v>
      </c>
      <c r="L312" s="7" t="n">
        <v>0</v>
      </c>
      <c r="M312" s="7" t="n">
        <v>0</v>
      </c>
      <c r="N312" s="7" t="n">
        <v>0</v>
      </c>
      <c r="O312" s="7" t="s">
        <v>17</v>
      </c>
    </row>
    <row r="313" spans="1:4">
      <c r="A313" t="s">
        <v>4</v>
      </c>
      <c r="B313" s="4" t="s">
        <v>5</v>
      </c>
      <c r="C313" s="4" t="s">
        <v>10</v>
      </c>
    </row>
    <row r="314" spans="1:4">
      <c r="A314" t="n">
        <v>4149</v>
      </c>
      <c r="B314" s="22" t="n">
        <v>16</v>
      </c>
      <c r="C314" s="7" t="n">
        <v>700</v>
      </c>
    </row>
    <row r="315" spans="1:4">
      <c r="A315" t="s">
        <v>4</v>
      </c>
      <c r="B315" s="4" t="s">
        <v>5</v>
      </c>
      <c r="C315" s="4" t="s">
        <v>13</v>
      </c>
      <c r="D315" s="4" t="s">
        <v>10</v>
      </c>
      <c r="E315" s="4" t="s">
        <v>31</v>
      </c>
    </row>
    <row r="316" spans="1:4">
      <c r="A316" t="n">
        <v>4152</v>
      </c>
      <c r="B316" s="30" t="n">
        <v>58</v>
      </c>
      <c r="C316" s="7" t="n">
        <v>101</v>
      </c>
      <c r="D316" s="7" t="n">
        <v>500</v>
      </c>
      <c r="E316" s="7" t="n">
        <v>1</v>
      </c>
    </row>
    <row r="317" spans="1:4">
      <c r="A317" t="s">
        <v>4</v>
      </c>
      <c r="B317" s="4" t="s">
        <v>5</v>
      </c>
      <c r="C317" s="4" t="s">
        <v>13</v>
      </c>
      <c r="D317" s="4" t="s">
        <v>10</v>
      </c>
    </row>
    <row r="318" spans="1:4">
      <c r="A318" t="n">
        <v>4160</v>
      </c>
      <c r="B318" s="30" t="n">
        <v>58</v>
      </c>
      <c r="C318" s="7" t="n">
        <v>254</v>
      </c>
      <c r="D318" s="7" t="n">
        <v>0</v>
      </c>
    </row>
    <row r="319" spans="1:4">
      <c r="A319" t="s">
        <v>4</v>
      </c>
      <c r="B319" s="4" t="s">
        <v>5</v>
      </c>
      <c r="C319" s="4" t="s">
        <v>13</v>
      </c>
    </row>
    <row r="320" spans="1:4">
      <c r="A320" t="n">
        <v>4164</v>
      </c>
      <c r="B320" s="31" t="n">
        <v>64</v>
      </c>
      <c r="C320" s="7" t="n">
        <v>7</v>
      </c>
    </row>
    <row r="321" spans="1:15">
      <c r="A321" t="s">
        <v>4</v>
      </c>
      <c r="B321" s="4" t="s">
        <v>5</v>
      </c>
      <c r="C321" s="4" t="s">
        <v>13</v>
      </c>
      <c r="D321" s="4" t="s">
        <v>13</v>
      </c>
      <c r="E321" s="4" t="s">
        <v>31</v>
      </c>
      <c r="F321" s="4" t="s">
        <v>31</v>
      </c>
      <c r="G321" s="4" t="s">
        <v>31</v>
      </c>
      <c r="H321" s="4" t="s">
        <v>10</v>
      </c>
    </row>
    <row r="322" spans="1:15">
      <c r="A322" t="n">
        <v>4166</v>
      </c>
      <c r="B322" s="29" t="n">
        <v>45</v>
      </c>
      <c r="C322" s="7" t="n">
        <v>2</v>
      </c>
      <c r="D322" s="7" t="n">
        <v>3</v>
      </c>
      <c r="E322" s="7" t="n">
        <v>99.5999984741211</v>
      </c>
      <c r="F322" s="7" t="n">
        <v>1.35000002384186</v>
      </c>
      <c r="G322" s="7" t="n">
        <v>-60.4900016784668</v>
      </c>
      <c r="H322" s="7" t="n">
        <v>0</v>
      </c>
    </row>
    <row r="323" spans="1:15">
      <c r="A323" t="s">
        <v>4</v>
      </c>
      <c r="B323" s="4" t="s">
        <v>5</v>
      </c>
      <c r="C323" s="4" t="s">
        <v>13</v>
      </c>
      <c r="D323" s="4" t="s">
        <v>13</v>
      </c>
      <c r="E323" s="4" t="s">
        <v>31</v>
      </c>
      <c r="F323" s="4" t="s">
        <v>31</v>
      </c>
      <c r="G323" s="4" t="s">
        <v>31</v>
      </c>
      <c r="H323" s="4" t="s">
        <v>10</v>
      </c>
      <c r="I323" s="4" t="s">
        <v>13</v>
      </c>
    </row>
    <row r="324" spans="1:15">
      <c r="A324" t="n">
        <v>4183</v>
      </c>
      <c r="B324" s="29" t="n">
        <v>45</v>
      </c>
      <c r="C324" s="7" t="n">
        <v>4</v>
      </c>
      <c r="D324" s="7" t="n">
        <v>3</v>
      </c>
      <c r="E324" s="7" t="n">
        <v>-4.51000022888184</v>
      </c>
      <c r="F324" s="7" t="n">
        <v>112.220001220703</v>
      </c>
      <c r="G324" s="7" t="n">
        <v>0</v>
      </c>
      <c r="H324" s="7" t="n">
        <v>0</v>
      </c>
      <c r="I324" s="7" t="n">
        <v>1</v>
      </c>
    </row>
    <row r="325" spans="1:15">
      <c r="A325" t="s">
        <v>4</v>
      </c>
      <c r="B325" s="4" t="s">
        <v>5</v>
      </c>
      <c r="C325" s="4" t="s">
        <v>13</v>
      </c>
      <c r="D325" s="4" t="s">
        <v>13</v>
      </c>
      <c r="E325" s="4" t="s">
        <v>31</v>
      </c>
      <c r="F325" s="4" t="s">
        <v>10</v>
      </c>
    </row>
    <row r="326" spans="1:15">
      <c r="A326" t="n">
        <v>4201</v>
      </c>
      <c r="B326" s="29" t="n">
        <v>45</v>
      </c>
      <c r="C326" s="7" t="n">
        <v>5</v>
      </c>
      <c r="D326" s="7" t="n">
        <v>3</v>
      </c>
      <c r="E326" s="7" t="n">
        <v>5.80000019073486</v>
      </c>
      <c r="F326" s="7" t="n">
        <v>0</v>
      </c>
    </row>
    <row r="327" spans="1:15">
      <c r="A327" t="s">
        <v>4</v>
      </c>
      <c r="B327" s="4" t="s">
        <v>5</v>
      </c>
      <c r="C327" s="4" t="s">
        <v>13</v>
      </c>
      <c r="D327" s="4" t="s">
        <v>13</v>
      </c>
      <c r="E327" s="4" t="s">
        <v>31</v>
      </c>
      <c r="F327" s="4" t="s">
        <v>10</v>
      </c>
    </row>
    <row r="328" spans="1:15">
      <c r="A328" t="n">
        <v>4210</v>
      </c>
      <c r="B328" s="29" t="n">
        <v>45</v>
      </c>
      <c r="C328" s="7" t="n">
        <v>11</v>
      </c>
      <c r="D328" s="7" t="n">
        <v>3</v>
      </c>
      <c r="E328" s="7" t="n">
        <v>38</v>
      </c>
      <c r="F328" s="7" t="n">
        <v>0</v>
      </c>
    </row>
    <row r="329" spans="1:15">
      <c r="A329" t="s">
        <v>4</v>
      </c>
      <c r="B329" s="4" t="s">
        <v>5</v>
      </c>
      <c r="C329" s="4" t="s">
        <v>10</v>
      </c>
    </row>
    <row r="330" spans="1:15">
      <c r="A330" t="n">
        <v>4219</v>
      </c>
      <c r="B330" s="22" t="n">
        <v>16</v>
      </c>
      <c r="C330" s="7" t="n">
        <v>1000</v>
      </c>
    </row>
    <row r="331" spans="1:15">
      <c r="A331" t="s">
        <v>4</v>
      </c>
      <c r="B331" s="4" t="s">
        <v>5</v>
      </c>
      <c r="C331" s="4" t="s">
        <v>6</v>
      </c>
      <c r="D331" s="4" t="s">
        <v>6</v>
      </c>
    </row>
    <row r="332" spans="1:15">
      <c r="A332" t="n">
        <v>4222</v>
      </c>
      <c r="B332" s="18" t="n">
        <v>70</v>
      </c>
      <c r="C332" s="7" t="s">
        <v>52</v>
      </c>
      <c r="D332" s="7" t="s">
        <v>78</v>
      </c>
    </row>
    <row r="333" spans="1:15">
      <c r="A333" t="s">
        <v>4</v>
      </c>
      <c r="B333" s="4" t="s">
        <v>5</v>
      </c>
      <c r="C333" s="4" t="s">
        <v>13</v>
      </c>
      <c r="D333" s="4" t="s">
        <v>10</v>
      </c>
      <c r="E333" s="4" t="s">
        <v>31</v>
      </c>
      <c r="F333" s="4" t="s">
        <v>10</v>
      </c>
      <c r="G333" s="4" t="s">
        <v>9</v>
      </c>
      <c r="H333" s="4" t="s">
        <v>9</v>
      </c>
      <c r="I333" s="4" t="s">
        <v>10</v>
      </c>
      <c r="J333" s="4" t="s">
        <v>10</v>
      </c>
      <c r="K333" s="4" t="s">
        <v>9</v>
      </c>
      <c r="L333" s="4" t="s">
        <v>9</v>
      </c>
      <c r="M333" s="4" t="s">
        <v>9</v>
      </c>
      <c r="N333" s="4" t="s">
        <v>9</v>
      </c>
      <c r="O333" s="4" t="s">
        <v>6</v>
      </c>
    </row>
    <row r="334" spans="1:15">
      <c r="A334" t="n">
        <v>4237</v>
      </c>
      <c r="B334" s="23" t="n">
        <v>50</v>
      </c>
      <c r="C334" s="7" t="n">
        <v>0</v>
      </c>
      <c r="D334" s="7" t="n">
        <v>13201</v>
      </c>
      <c r="E334" s="7" t="n">
        <v>1</v>
      </c>
      <c r="F334" s="7" t="n">
        <v>0</v>
      </c>
      <c r="G334" s="7" t="n">
        <v>0</v>
      </c>
      <c r="H334" s="7" t="n">
        <v>0</v>
      </c>
      <c r="I334" s="7" t="n">
        <v>0</v>
      </c>
      <c r="J334" s="7" t="n">
        <v>65533</v>
      </c>
      <c r="K334" s="7" t="n">
        <v>0</v>
      </c>
      <c r="L334" s="7" t="n">
        <v>0</v>
      </c>
      <c r="M334" s="7" t="n">
        <v>0</v>
      </c>
      <c r="N334" s="7" t="n">
        <v>0</v>
      </c>
      <c r="O334" s="7" t="s">
        <v>17</v>
      </c>
    </row>
    <row r="335" spans="1:15">
      <c r="A335" t="s">
        <v>4</v>
      </c>
      <c r="B335" s="4" t="s">
        <v>5</v>
      </c>
      <c r="C335" s="4" t="s">
        <v>10</v>
      </c>
    </row>
    <row r="336" spans="1:15">
      <c r="A336" t="n">
        <v>4276</v>
      </c>
      <c r="B336" s="22" t="n">
        <v>16</v>
      </c>
      <c r="C336" s="7" t="n">
        <v>1000</v>
      </c>
    </row>
    <row r="337" spans="1:15">
      <c r="A337" t="s">
        <v>4</v>
      </c>
      <c r="B337" s="4" t="s">
        <v>5</v>
      </c>
      <c r="C337" s="4" t="s">
        <v>13</v>
      </c>
      <c r="D337" s="4" t="s">
        <v>10</v>
      </c>
      <c r="E337" s="4" t="s">
        <v>31</v>
      </c>
      <c r="F337" s="4" t="s">
        <v>10</v>
      </c>
      <c r="G337" s="4" t="s">
        <v>9</v>
      </c>
      <c r="H337" s="4" t="s">
        <v>9</v>
      </c>
      <c r="I337" s="4" t="s">
        <v>10</v>
      </c>
      <c r="J337" s="4" t="s">
        <v>10</v>
      </c>
      <c r="K337" s="4" t="s">
        <v>9</v>
      </c>
      <c r="L337" s="4" t="s">
        <v>9</v>
      </c>
      <c r="M337" s="4" t="s">
        <v>9</v>
      </c>
      <c r="N337" s="4" t="s">
        <v>9</v>
      </c>
      <c r="O337" s="4" t="s">
        <v>6</v>
      </c>
    </row>
    <row r="338" spans="1:15">
      <c r="A338" t="n">
        <v>4279</v>
      </c>
      <c r="B338" s="23" t="n">
        <v>50</v>
      </c>
      <c r="C338" s="7" t="n">
        <v>0</v>
      </c>
      <c r="D338" s="7" t="n">
        <v>5047</v>
      </c>
      <c r="E338" s="7" t="n">
        <v>1</v>
      </c>
      <c r="F338" s="7" t="n">
        <v>0</v>
      </c>
      <c r="G338" s="7" t="n">
        <v>0</v>
      </c>
      <c r="H338" s="7" t="n">
        <v>1073741824</v>
      </c>
      <c r="I338" s="7" t="n">
        <v>0</v>
      </c>
      <c r="J338" s="7" t="n">
        <v>65533</v>
      </c>
      <c r="K338" s="7" t="n">
        <v>0</v>
      </c>
      <c r="L338" s="7" t="n">
        <v>0</v>
      </c>
      <c r="M338" s="7" t="n">
        <v>0</v>
      </c>
      <c r="N338" s="7" t="n">
        <v>0</v>
      </c>
      <c r="O338" s="7" t="s">
        <v>17</v>
      </c>
    </row>
    <row r="339" spans="1:15">
      <c r="A339" t="s">
        <v>4</v>
      </c>
      <c r="B339" s="4" t="s">
        <v>5</v>
      </c>
      <c r="C339" s="4" t="s">
        <v>10</v>
      </c>
    </row>
    <row r="340" spans="1:15">
      <c r="A340" t="n">
        <v>4318</v>
      </c>
      <c r="B340" s="22" t="n">
        <v>16</v>
      </c>
      <c r="C340" s="7" t="n">
        <v>2000</v>
      </c>
    </row>
    <row r="341" spans="1:15">
      <c r="A341" t="s">
        <v>4</v>
      </c>
      <c r="B341" s="4" t="s">
        <v>5</v>
      </c>
      <c r="C341" s="4" t="s">
        <v>6</v>
      </c>
      <c r="D341" s="4" t="s">
        <v>6</v>
      </c>
    </row>
    <row r="342" spans="1:15">
      <c r="A342" t="n">
        <v>4321</v>
      </c>
      <c r="B342" s="18" t="n">
        <v>70</v>
      </c>
      <c r="C342" s="7" t="s">
        <v>52</v>
      </c>
      <c r="D342" s="7" t="s">
        <v>58</v>
      </c>
    </row>
    <row r="343" spans="1:15">
      <c r="A343" t="s">
        <v>4</v>
      </c>
      <c r="B343" s="4" t="s">
        <v>5</v>
      </c>
      <c r="C343" s="4" t="s">
        <v>13</v>
      </c>
      <c r="D343" s="4" t="s">
        <v>10</v>
      </c>
      <c r="E343" s="4" t="s">
        <v>31</v>
      </c>
    </row>
    <row r="344" spans="1:15">
      <c r="A344" t="n">
        <v>4338</v>
      </c>
      <c r="B344" s="30" t="n">
        <v>58</v>
      </c>
      <c r="C344" s="7" t="n">
        <v>101</v>
      </c>
      <c r="D344" s="7" t="n">
        <v>500</v>
      </c>
      <c r="E344" s="7" t="n">
        <v>1</v>
      </c>
    </row>
    <row r="345" spans="1:15">
      <c r="A345" t="s">
        <v>4</v>
      </c>
      <c r="B345" s="4" t="s">
        <v>5</v>
      </c>
      <c r="C345" s="4" t="s">
        <v>13</v>
      </c>
      <c r="D345" s="4" t="s">
        <v>10</v>
      </c>
    </row>
    <row r="346" spans="1:15">
      <c r="A346" t="n">
        <v>4346</v>
      </c>
      <c r="B346" s="30" t="n">
        <v>58</v>
      </c>
      <c r="C346" s="7" t="n">
        <v>254</v>
      </c>
      <c r="D346" s="7" t="n">
        <v>0</v>
      </c>
    </row>
    <row r="347" spans="1:15">
      <c r="A347" t="s">
        <v>4</v>
      </c>
      <c r="B347" s="4" t="s">
        <v>5</v>
      </c>
      <c r="C347" s="4" t="s">
        <v>13</v>
      </c>
      <c r="D347" s="4" t="s">
        <v>13</v>
      </c>
      <c r="E347" s="4" t="s">
        <v>10</v>
      </c>
    </row>
    <row r="348" spans="1:15">
      <c r="A348" t="n">
        <v>4350</v>
      </c>
      <c r="B348" s="29" t="n">
        <v>45</v>
      </c>
      <c r="C348" s="7" t="n">
        <v>8</v>
      </c>
      <c r="D348" s="7" t="n">
        <v>0</v>
      </c>
      <c r="E348" s="7" t="n">
        <v>0</v>
      </c>
    </row>
    <row r="349" spans="1:15">
      <c r="A349" t="s">
        <v>4</v>
      </c>
      <c r="B349" s="4" t="s">
        <v>5</v>
      </c>
      <c r="C349" s="4" t="s">
        <v>13</v>
      </c>
      <c r="D349" s="4" t="s">
        <v>6</v>
      </c>
      <c r="E349" s="4" t="s">
        <v>10</v>
      </c>
    </row>
    <row r="350" spans="1:15">
      <c r="A350" t="n">
        <v>4355</v>
      </c>
      <c r="B350" s="19" t="n">
        <v>91</v>
      </c>
      <c r="C350" s="7" t="n">
        <v>1</v>
      </c>
      <c r="D350" s="7" t="s">
        <v>63</v>
      </c>
      <c r="E350" s="7" t="n">
        <v>1</v>
      </c>
    </row>
    <row r="351" spans="1:15">
      <c r="A351" t="s">
        <v>4</v>
      </c>
      <c r="B351" s="4" t="s">
        <v>5</v>
      </c>
      <c r="C351" s="4" t="s">
        <v>10</v>
      </c>
    </row>
    <row r="352" spans="1:15">
      <c r="A352" t="n">
        <v>4371</v>
      </c>
      <c r="B352" s="9" t="n">
        <v>12</v>
      </c>
      <c r="C352" s="7" t="n">
        <v>11067</v>
      </c>
    </row>
    <row r="353" spans="1:15">
      <c r="A353" t="s">
        <v>4</v>
      </c>
      <c r="B353" s="4" t="s">
        <v>5</v>
      </c>
      <c r="C353" s="4" t="s">
        <v>13</v>
      </c>
      <c r="D353" s="4" t="s">
        <v>6</v>
      </c>
    </row>
    <row r="354" spans="1:15">
      <c r="A354" t="n">
        <v>4374</v>
      </c>
      <c r="B354" s="8" t="n">
        <v>2</v>
      </c>
      <c r="C354" s="7" t="n">
        <v>10</v>
      </c>
      <c r="D354" s="7" t="s">
        <v>73</v>
      </c>
    </row>
    <row r="355" spans="1:15">
      <c r="A355" t="s">
        <v>4</v>
      </c>
      <c r="B355" s="4" t="s">
        <v>5</v>
      </c>
      <c r="C355" s="4" t="s">
        <v>10</v>
      </c>
    </row>
    <row r="356" spans="1:15">
      <c r="A356" t="n">
        <v>4397</v>
      </c>
      <c r="B356" s="22" t="n">
        <v>16</v>
      </c>
      <c r="C356" s="7" t="n">
        <v>0</v>
      </c>
    </row>
    <row r="357" spans="1:15">
      <c r="A357" t="s">
        <v>4</v>
      </c>
      <c r="B357" s="4" t="s">
        <v>5</v>
      </c>
      <c r="C357" s="4" t="s">
        <v>13</v>
      </c>
      <c r="D357" s="4" t="s">
        <v>6</v>
      </c>
    </row>
    <row r="358" spans="1:15">
      <c r="A358" t="n">
        <v>4400</v>
      </c>
      <c r="B358" s="8" t="n">
        <v>2</v>
      </c>
      <c r="C358" s="7" t="n">
        <v>10</v>
      </c>
      <c r="D358" s="7" t="s">
        <v>74</v>
      </c>
    </row>
    <row r="359" spans="1:15">
      <c r="A359" t="s">
        <v>4</v>
      </c>
      <c r="B359" s="4" t="s">
        <v>5</v>
      </c>
      <c r="C359" s="4" t="s">
        <v>10</v>
      </c>
    </row>
    <row r="360" spans="1:15">
      <c r="A360" t="n">
        <v>4418</v>
      </c>
      <c r="B360" s="22" t="n">
        <v>16</v>
      </c>
      <c r="C360" s="7" t="n">
        <v>0</v>
      </c>
    </row>
    <row r="361" spans="1:15">
      <c r="A361" t="s">
        <v>4</v>
      </c>
      <c r="B361" s="4" t="s">
        <v>5</v>
      </c>
      <c r="C361" s="4" t="s">
        <v>13</v>
      </c>
      <c r="D361" s="4" t="s">
        <v>6</v>
      </c>
    </row>
    <row r="362" spans="1:15">
      <c r="A362" t="n">
        <v>4421</v>
      </c>
      <c r="B362" s="8" t="n">
        <v>2</v>
      </c>
      <c r="C362" s="7" t="n">
        <v>10</v>
      </c>
      <c r="D362" s="7" t="s">
        <v>75</v>
      </c>
    </row>
    <row r="363" spans="1:15">
      <c r="A363" t="s">
        <v>4</v>
      </c>
      <c r="B363" s="4" t="s">
        <v>5</v>
      </c>
      <c r="C363" s="4" t="s">
        <v>10</v>
      </c>
    </row>
    <row r="364" spans="1:15">
      <c r="A364" t="n">
        <v>4440</v>
      </c>
      <c r="B364" s="22" t="n">
        <v>16</v>
      </c>
      <c r="C364" s="7" t="n">
        <v>0</v>
      </c>
    </row>
    <row r="365" spans="1:15">
      <c r="A365" t="s">
        <v>4</v>
      </c>
      <c r="B365" s="4" t="s">
        <v>5</v>
      </c>
      <c r="C365" s="4" t="s">
        <v>13</v>
      </c>
    </row>
    <row r="366" spans="1:15">
      <c r="A366" t="n">
        <v>4443</v>
      </c>
      <c r="B366" s="28" t="n">
        <v>23</v>
      </c>
      <c r="C366" s="7" t="n">
        <v>20</v>
      </c>
    </row>
    <row r="367" spans="1:15">
      <c r="A367" t="s">
        <v>4</v>
      </c>
      <c r="B367" s="4" t="s">
        <v>5</v>
      </c>
    </row>
    <row r="368" spans="1:15">
      <c r="A368" t="n">
        <v>4445</v>
      </c>
      <c r="B368" s="5" t="n">
        <v>1</v>
      </c>
    </row>
    <row r="369" spans="1:4" s="3" customFormat="1" customHeight="0">
      <c r="A369" s="3" t="s">
        <v>2</v>
      </c>
      <c r="B369" s="3" t="s">
        <v>80</v>
      </c>
    </row>
    <row r="370" spans="1:4">
      <c r="A370" t="s">
        <v>4</v>
      </c>
      <c r="B370" s="4" t="s">
        <v>5</v>
      </c>
      <c r="C370" s="4" t="s">
        <v>13</v>
      </c>
      <c r="D370" s="4" t="s">
        <v>10</v>
      </c>
    </row>
    <row r="371" spans="1:4">
      <c r="A371" t="n">
        <v>4448</v>
      </c>
      <c r="B371" s="20" t="n">
        <v>22</v>
      </c>
      <c r="C371" s="7" t="n">
        <v>20</v>
      </c>
      <c r="D371" s="7" t="n">
        <v>0</v>
      </c>
    </row>
    <row r="372" spans="1:4">
      <c r="A372" t="s">
        <v>4</v>
      </c>
      <c r="B372" s="4" t="s">
        <v>5</v>
      </c>
      <c r="C372" s="4" t="s">
        <v>13</v>
      </c>
      <c r="D372" s="4" t="s">
        <v>10</v>
      </c>
    </row>
    <row r="373" spans="1:4">
      <c r="A373" t="n">
        <v>4452</v>
      </c>
      <c r="B373" s="29" t="n">
        <v>45</v>
      </c>
      <c r="C373" s="7" t="n">
        <v>18</v>
      </c>
      <c r="D373" s="7" t="n">
        <v>64</v>
      </c>
    </row>
    <row r="374" spans="1:4">
      <c r="A374" t="s">
        <v>4</v>
      </c>
      <c r="B374" s="4" t="s">
        <v>5</v>
      </c>
      <c r="C374" s="4" t="s">
        <v>6</v>
      </c>
      <c r="D374" s="4" t="s">
        <v>6</v>
      </c>
    </row>
    <row r="375" spans="1:4">
      <c r="A375" t="n">
        <v>4456</v>
      </c>
      <c r="B375" s="18" t="n">
        <v>70</v>
      </c>
      <c r="C375" s="7" t="s">
        <v>64</v>
      </c>
      <c r="D375" s="7" t="s">
        <v>77</v>
      </c>
    </row>
    <row r="376" spans="1:4">
      <c r="A376" t="s">
        <v>4</v>
      </c>
      <c r="B376" s="4" t="s">
        <v>5</v>
      </c>
      <c r="C376" s="4" t="s">
        <v>10</v>
      </c>
    </row>
    <row r="377" spans="1:4">
      <c r="A377" t="n">
        <v>4471</v>
      </c>
      <c r="B377" s="22" t="n">
        <v>16</v>
      </c>
      <c r="C377" s="7" t="n">
        <v>300</v>
      </c>
    </row>
    <row r="378" spans="1:4">
      <c r="A378" t="s">
        <v>4</v>
      </c>
      <c r="B378" s="4" t="s">
        <v>5</v>
      </c>
      <c r="C378" s="4" t="s">
        <v>13</v>
      </c>
      <c r="D378" s="4" t="s">
        <v>10</v>
      </c>
      <c r="E378" s="4" t="s">
        <v>31</v>
      </c>
      <c r="F378" s="4" t="s">
        <v>10</v>
      </c>
      <c r="G378" s="4" t="s">
        <v>9</v>
      </c>
      <c r="H378" s="4" t="s">
        <v>9</v>
      </c>
      <c r="I378" s="4" t="s">
        <v>10</v>
      </c>
      <c r="J378" s="4" t="s">
        <v>10</v>
      </c>
      <c r="K378" s="4" t="s">
        <v>9</v>
      </c>
      <c r="L378" s="4" t="s">
        <v>9</v>
      </c>
      <c r="M378" s="4" t="s">
        <v>9</v>
      </c>
      <c r="N378" s="4" t="s">
        <v>9</v>
      </c>
      <c r="O378" s="4" t="s">
        <v>6</v>
      </c>
    </row>
    <row r="379" spans="1:4">
      <c r="A379" t="n">
        <v>4474</v>
      </c>
      <c r="B379" s="23" t="n">
        <v>50</v>
      </c>
      <c r="C379" s="7" t="n">
        <v>0</v>
      </c>
      <c r="D379" s="7" t="n">
        <v>5025</v>
      </c>
      <c r="E379" s="7" t="n">
        <v>1</v>
      </c>
      <c r="F379" s="7" t="n">
        <v>0</v>
      </c>
      <c r="G379" s="7" t="n">
        <v>0</v>
      </c>
      <c r="H379" s="7" t="n">
        <v>0</v>
      </c>
      <c r="I379" s="7" t="n">
        <v>0</v>
      </c>
      <c r="J379" s="7" t="n">
        <v>65533</v>
      </c>
      <c r="K379" s="7" t="n">
        <v>0</v>
      </c>
      <c r="L379" s="7" t="n">
        <v>0</v>
      </c>
      <c r="M379" s="7" t="n">
        <v>0</v>
      </c>
      <c r="N379" s="7" t="n">
        <v>0</v>
      </c>
      <c r="O379" s="7" t="s">
        <v>17</v>
      </c>
    </row>
    <row r="380" spans="1:4">
      <c r="A380" t="s">
        <v>4</v>
      </c>
      <c r="B380" s="4" t="s">
        <v>5</v>
      </c>
      <c r="C380" s="4" t="s">
        <v>10</v>
      </c>
    </row>
    <row r="381" spans="1:4">
      <c r="A381" t="n">
        <v>4513</v>
      </c>
      <c r="B381" s="22" t="n">
        <v>16</v>
      </c>
      <c r="C381" s="7" t="n">
        <v>700</v>
      </c>
    </row>
    <row r="382" spans="1:4">
      <c r="A382" t="s">
        <v>4</v>
      </c>
      <c r="B382" s="4" t="s">
        <v>5</v>
      </c>
      <c r="C382" s="4" t="s">
        <v>13</v>
      </c>
      <c r="D382" s="4" t="s">
        <v>10</v>
      </c>
      <c r="E382" s="4" t="s">
        <v>31</v>
      </c>
    </row>
    <row r="383" spans="1:4">
      <c r="A383" t="n">
        <v>4516</v>
      </c>
      <c r="B383" s="30" t="n">
        <v>58</v>
      </c>
      <c r="C383" s="7" t="n">
        <v>101</v>
      </c>
      <c r="D383" s="7" t="n">
        <v>500</v>
      </c>
      <c r="E383" s="7" t="n">
        <v>1</v>
      </c>
    </row>
    <row r="384" spans="1:4">
      <c r="A384" t="s">
        <v>4</v>
      </c>
      <c r="B384" s="4" t="s">
        <v>5</v>
      </c>
      <c r="C384" s="4" t="s">
        <v>13</v>
      </c>
      <c r="D384" s="4" t="s">
        <v>10</v>
      </c>
    </row>
    <row r="385" spans="1:15">
      <c r="A385" t="n">
        <v>4524</v>
      </c>
      <c r="B385" s="30" t="n">
        <v>58</v>
      </c>
      <c r="C385" s="7" t="n">
        <v>254</v>
      </c>
      <c r="D385" s="7" t="n">
        <v>0</v>
      </c>
    </row>
    <row r="386" spans="1:15">
      <c r="A386" t="s">
        <v>4</v>
      </c>
      <c r="B386" s="4" t="s">
        <v>5</v>
      </c>
      <c r="C386" s="4" t="s">
        <v>13</v>
      </c>
    </row>
    <row r="387" spans="1:15">
      <c r="A387" t="n">
        <v>4528</v>
      </c>
      <c r="B387" s="31" t="n">
        <v>64</v>
      </c>
      <c r="C387" s="7" t="n">
        <v>7</v>
      </c>
    </row>
    <row r="388" spans="1:15">
      <c r="A388" t="s">
        <v>4</v>
      </c>
      <c r="B388" s="4" t="s">
        <v>5</v>
      </c>
      <c r="C388" s="4" t="s">
        <v>13</v>
      </c>
      <c r="D388" s="4" t="s">
        <v>13</v>
      </c>
      <c r="E388" s="4" t="s">
        <v>31</v>
      </c>
      <c r="F388" s="4" t="s">
        <v>31</v>
      </c>
      <c r="G388" s="4" t="s">
        <v>31</v>
      </c>
      <c r="H388" s="4" t="s">
        <v>10</v>
      </c>
    </row>
    <row r="389" spans="1:15">
      <c r="A389" t="n">
        <v>4530</v>
      </c>
      <c r="B389" s="29" t="n">
        <v>45</v>
      </c>
      <c r="C389" s="7" t="n">
        <v>2</v>
      </c>
      <c r="D389" s="7" t="n">
        <v>3</v>
      </c>
      <c r="E389" s="7" t="n">
        <v>-18.2600002288818</v>
      </c>
      <c r="F389" s="7" t="n">
        <v>1.35000002384186</v>
      </c>
      <c r="G389" s="7" t="n">
        <v>-67.7900009155273</v>
      </c>
      <c r="H389" s="7" t="n">
        <v>0</v>
      </c>
    </row>
    <row r="390" spans="1:15">
      <c r="A390" t="s">
        <v>4</v>
      </c>
      <c r="B390" s="4" t="s">
        <v>5</v>
      </c>
      <c r="C390" s="4" t="s">
        <v>13</v>
      </c>
      <c r="D390" s="4" t="s">
        <v>13</v>
      </c>
      <c r="E390" s="4" t="s">
        <v>31</v>
      </c>
      <c r="F390" s="4" t="s">
        <v>31</v>
      </c>
      <c r="G390" s="4" t="s">
        <v>31</v>
      </c>
      <c r="H390" s="4" t="s">
        <v>10</v>
      </c>
      <c r="I390" s="4" t="s">
        <v>13</v>
      </c>
    </row>
    <row r="391" spans="1:15">
      <c r="A391" t="n">
        <v>4547</v>
      </c>
      <c r="B391" s="29" t="n">
        <v>45</v>
      </c>
      <c r="C391" s="7" t="n">
        <v>4</v>
      </c>
      <c r="D391" s="7" t="n">
        <v>3</v>
      </c>
      <c r="E391" s="7" t="n">
        <v>-1.69000005722046</v>
      </c>
      <c r="F391" s="7" t="n">
        <v>252.149993896484</v>
      </c>
      <c r="G391" s="7" t="n">
        <v>0</v>
      </c>
      <c r="H391" s="7" t="n">
        <v>0</v>
      </c>
      <c r="I391" s="7" t="n">
        <v>1</v>
      </c>
    </row>
    <row r="392" spans="1:15">
      <c r="A392" t="s">
        <v>4</v>
      </c>
      <c r="B392" s="4" t="s">
        <v>5</v>
      </c>
      <c r="C392" s="4" t="s">
        <v>13</v>
      </c>
      <c r="D392" s="4" t="s">
        <v>13</v>
      </c>
      <c r="E392" s="4" t="s">
        <v>31</v>
      </c>
      <c r="F392" s="4" t="s">
        <v>10</v>
      </c>
    </row>
    <row r="393" spans="1:15">
      <c r="A393" t="n">
        <v>4565</v>
      </c>
      <c r="B393" s="29" t="n">
        <v>45</v>
      </c>
      <c r="C393" s="7" t="n">
        <v>5</v>
      </c>
      <c r="D393" s="7" t="n">
        <v>3</v>
      </c>
      <c r="E393" s="7" t="n">
        <v>5.80000019073486</v>
      </c>
      <c r="F393" s="7" t="n">
        <v>0</v>
      </c>
    </row>
    <row r="394" spans="1:15">
      <c r="A394" t="s">
        <v>4</v>
      </c>
      <c r="B394" s="4" t="s">
        <v>5</v>
      </c>
      <c r="C394" s="4" t="s">
        <v>13</v>
      </c>
      <c r="D394" s="4" t="s">
        <v>13</v>
      </c>
      <c r="E394" s="4" t="s">
        <v>31</v>
      </c>
      <c r="F394" s="4" t="s">
        <v>10</v>
      </c>
    </row>
    <row r="395" spans="1:15">
      <c r="A395" t="n">
        <v>4574</v>
      </c>
      <c r="B395" s="29" t="n">
        <v>45</v>
      </c>
      <c r="C395" s="7" t="n">
        <v>11</v>
      </c>
      <c r="D395" s="7" t="n">
        <v>3</v>
      </c>
      <c r="E395" s="7" t="n">
        <v>38</v>
      </c>
      <c r="F395" s="7" t="n">
        <v>0</v>
      </c>
    </row>
    <row r="396" spans="1:15">
      <c r="A396" t="s">
        <v>4</v>
      </c>
      <c r="B396" s="4" t="s">
        <v>5</v>
      </c>
      <c r="C396" s="4" t="s">
        <v>10</v>
      </c>
    </row>
    <row r="397" spans="1:15">
      <c r="A397" t="n">
        <v>4583</v>
      </c>
      <c r="B397" s="22" t="n">
        <v>16</v>
      </c>
      <c r="C397" s="7" t="n">
        <v>1000</v>
      </c>
    </row>
    <row r="398" spans="1:15">
      <c r="A398" t="s">
        <v>4</v>
      </c>
      <c r="B398" s="4" t="s">
        <v>5</v>
      </c>
      <c r="C398" s="4" t="s">
        <v>6</v>
      </c>
      <c r="D398" s="4" t="s">
        <v>6</v>
      </c>
    </row>
    <row r="399" spans="1:15">
      <c r="A399" t="n">
        <v>4586</v>
      </c>
      <c r="B399" s="18" t="n">
        <v>70</v>
      </c>
      <c r="C399" s="7" t="s">
        <v>53</v>
      </c>
      <c r="D399" s="7" t="s">
        <v>78</v>
      </c>
    </row>
    <row r="400" spans="1:15">
      <c r="A400" t="s">
        <v>4</v>
      </c>
      <c r="B400" s="4" t="s">
        <v>5</v>
      </c>
      <c r="C400" s="4" t="s">
        <v>13</v>
      </c>
      <c r="D400" s="4" t="s">
        <v>10</v>
      </c>
      <c r="E400" s="4" t="s">
        <v>31</v>
      </c>
      <c r="F400" s="4" t="s">
        <v>10</v>
      </c>
      <c r="G400" s="4" t="s">
        <v>9</v>
      </c>
      <c r="H400" s="4" t="s">
        <v>9</v>
      </c>
      <c r="I400" s="4" t="s">
        <v>10</v>
      </c>
      <c r="J400" s="4" t="s">
        <v>10</v>
      </c>
      <c r="K400" s="4" t="s">
        <v>9</v>
      </c>
      <c r="L400" s="4" t="s">
        <v>9</v>
      </c>
      <c r="M400" s="4" t="s">
        <v>9</v>
      </c>
      <c r="N400" s="4" t="s">
        <v>9</v>
      </c>
      <c r="O400" s="4" t="s">
        <v>6</v>
      </c>
    </row>
    <row r="401" spans="1:15">
      <c r="A401" t="n">
        <v>4601</v>
      </c>
      <c r="B401" s="23" t="n">
        <v>50</v>
      </c>
      <c r="C401" s="7" t="n">
        <v>0</v>
      </c>
      <c r="D401" s="7" t="n">
        <v>13201</v>
      </c>
      <c r="E401" s="7" t="n">
        <v>1</v>
      </c>
      <c r="F401" s="7" t="n">
        <v>0</v>
      </c>
      <c r="G401" s="7" t="n">
        <v>0</v>
      </c>
      <c r="H401" s="7" t="n">
        <v>0</v>
      </c>
      <c r="I401" s="7" t="n">
        <v>0</v>
      </c>
      <c r="J401" s="7" t="n">
        <v>65533</v>
      </c>
      <c r="K401" s="7" t="n">
        <v>0</v>
      </c>
      <c r="L401" s="7" t="n">
        <v>0</v>
      </c>
      <c r="M401" s="7" t="n">
        <v>0</v>
      </c>
      <c r="N401" s="7" t="n">
        <v>0</v>
      </c>
      <c r="O401" s="7" t="s">
        <v>17</v>
      </c>
    </row>
    <row r="402" spans="1:15">
      <c r="A402" t="s">
        <v>4</v>
      </c>
      <c r="B402" s="4" t="s">
        <v>5</v>
      </c>
      <c r="C402" s="4" t="s">
        <v>10</v>
      </c>
    </row>
    <row r="403" spans="1:15">
      <c r="A403" t="n">
        <v>4640</v>
      </c>
      <c r="B403" s="22" t="n">
        <v>16</v>
      </c>
      <c r="C403" s="7" t="n">
        <v>1000</v>
      </c>
    </row>
    <row r="404" spans="1:15">
      <c r="A404" t="s">
        <v>4</v>
      </c>
      <c r="B404" s="4" t="s">
        <v>5</v>
      </c>
      <c r="C404" s="4" t="s">
        <v>13</v>
      </c>
      <c r="D404" s="4" t="s">
        <v>10</v>
      </c>
      <c r="E404" s="4" t="s">
        <v>31</v>
      </c>
      <c r="F404" s="4" t="s">
        <v>10</v>
      </c>
      <c r="G404" s="4" t="s">
        <v>9</v>
      </c>
      <c r="H404" s="4" t="s">
        <v>9</v>
      </c>
      <c r="I404" s="4" t="s">
        <v>10</v>
      </c>
      <c r="J404" s="4" t="s">
        <v>10</v>
      </c>
      <c r="K404" s="4" t="s">
        <v>9</v>
      </c>
      <c r="L404" s="4" t="s">
        <v>9</v>
      </c>
      <c r="M404" s="4" t="s">
        <v>9</v>
      </c>
      <c r="N404" s="4" t="s">
        <v>9</v>
      </c>
      <c r="O404" s="4" t="s">
        <v>6</v>
      </c>
    </row>
    <row r="405" spans="1:15">
      <c r="A405" t="n">
        <v>4643</v>
      </c>
      <c r="B405" s="23" t="n">
        <v>50</v>
      </c>
      <c r="C405" s="7" t="n">
        <v>0</v>
      </c>
      <c r="D405" s="7" t="n">
        <v>5047</v>
      </c>
      <c r="E405" s="7" t="n">
        <v>1</v>
      </c>
      <c r="F405" s="7" t="n">
        <v>0</v>
      </c>
      <c r="G405" s="7" t="n">
        <v>0</v>
      </c>
      <c r="H405" s="7" t="n">
        <v>1073741824</v>
      </c>
      <c r="I405" s="7" t="n">
        <v>0</v>
      </c>
      <c r="J405" s="7" t="n">
        <v>65533</v>
      </c>
      <c r="K405" s="7" t="n">
        <v>0</v>
      </c>
      <c r="L405" s="7" t="n">
        <v>0</v>
      </c>
      <c r="M405" s="7" t="n">
        <v>0</v>
      </c>
      <c r="N405" s="7" t="n">
        <v>0</v>
      </c>
      <c r="O405" s="7" t="s">
        <v>17</v>
      </c>
    </row>
    <row r="406" spans="1:15">
      <c r="A406" t="s">
        <v>4</v>
      </c>
      <c r="B406" s="4" t="s">
        <v>5</v>
      </c>
      <c r="C406" s="4" t="s">
        <v>10</v>
      </c>
    </row>
    <row r="407" spans="1:15">
      <c r="A407" t="n">
        <v>4682</v>
      </c>
      <c r="B407" s="22" t="n">
        <v>16</v>
      </c>
      <c r="C407" s="7" t="n">
        <v>2000</v>
      </c>
    </row>
    <row r="408" spans="1:15">
      <c r="A408" t="s">
        <v>4</v>
      </c>
      <c r="B408" s="4" t="s">
        <v>5</v>
      </c>
      <c r="C408" s="4" t="s">
        <v>6</v>
      </c>
      <c r="D408" s="4" t="s">
        <v>6</v>
      </c>
    </row>
    <row r="409" spans="1:15">
      <c r="A409" t="n">
        <v>4685</v>
      </c>
      <c r="B409" s="18" t="n">
        <v>70</v>
      </c>
      <c r="C409" s="7" t="s">
        <v>53</v>
      </c>
      <c r="D409" s="7" t="s">
        <v>58</v>
      </c>
    </row>
    <row r="410" spans="1:15">
      <c r="A410" t="s">
        <v>4</v>
      </c>
      <c r="B410" s="4" t="s">
        <v>5</v>
      </c>
      <c r="C410" s="4" t="s">
        <v>13</v>
      </c>
      <c r="D410" s="4" t="s">
        <v>10</v>
      </c>
      <c r="E410" s="4" t="s">
        <v>31</v>
      </c>
    </row>
    <row r="411" spans="1:15">
      <c r="A411" t="n">
        <v>4702</v>
      </c>
      <c r="B411" s="30" t="n">
        <v>58</v>
      </c>
      <c r="C411" s="7" t="n">
        <v>101</v>
      </c>
      <c r="D411" s="7" t="n">
        <v>500</v>
      </c>
      <c r="E411" s="7" t="n">
        <v>1</v>
      </c>
    </row>
    <row r="412" spans="1:15">
      <c r="A412" t="s">
        <v>4</v>
      </c>
      <c r="B412" s="4" t="s">
        <v>5</v>
      </c>
      <c r="C412" s="4" t="s">
        <v>13</v>
      </c>
      <c r="D412" s="4" t="s">
        <v>10</v>
      </c>
    </row>
    <row r="413" spans="1:15">
      <c r="A413" t="n">
        <v>4710</v>
      </c>
      <c r="B413" s="30" t="n">
        <v>58</v>
      </c>
      <c r="C413" s="7" t="n">
        <v>254</v>
      </c>
      <c r="D413" s="7" t="n">
        <v>0</v>
      </c>
    </row>
    <row r="414" spans="1:15">
      <c r="A414" t="s">
        <v>4</v>
      </c>
      <c r="B414" s="4" t="s">
        <v>5</v>
      </c>
      <c r="C414" s="4" t="s">
        <v>13</v>
      </c>
      <c r="D414" s="4" t="s">
        <v>13</v>
      </c>
      <c r="E414" s="4" t="s">
        <v>10</v>
      </c>
    </row>
    <row r="415" spans="1:15">
      <c r="A415" t="n">
        <v>4714</v>
      </c>
      <c r="B415" s="29" t="n">
        <v>45</v>
      </c>
      <c r="C415" s="7" t="n">
        <v>8</v>
      </c>
      <c r="D415" s="7" t="n">
        <v>0</v>
      </c>
      <c r="E415" s="7" t="n">
        <v>0</v>
      </c>
    </row>
    <row r="416" spans="1:15">
      <c r="A416" t="s">
        <v>4</v>
      </c>
      <c r="B416" s="4" t="s">
        <v>5</v>
      </c>
      <c r="C416" s="4" t="s">
        <v>13</v>
      </c>
      <c r="D416" s="4" t="s">
        <v>6</v>
      </c>
      <c r="E416" s="4" t="s">
        <v>10</v>
      </c>
    </row>
    <row r="417" spans="1:15">
      <c r="A417" t="n">
        <v>4719</v>
      </c>
      <c r="B417" s="19" t="n">
        <v>91</v>
      </c>
      <c r="C417" s="7" t="n">
        <v>1</v>
      </c>
      <c r="D417" s="7" t="s">
        <v>65</v>
      </c>
      <c r="E417" s="7" t="n">
        <v>1</v>
      </c>
    </row>
    <row r="418" spans="1:15">
      <c r="A418" t="s">
        <v>4</v>
      </c>
      <c r="B418" s="4" t="s">
        <v>5</v>
      </c>
      <c r="C418" s="4" t="s">
        <v>10</v>
      </c>
    </row>
    <row r="419" spans="1:15">
      <c r="A419" t="n">
        <v>4735</v>
      </c>
      <c r="B419" s="9" t="n">
        <v>12</v>
      </c>
      <c r="C419" s="7" t="n">
        <v>11068</v>
      </c>
    </row>
    <row r="420" spans="1:15">
      <c r="A420" t="s">
        <v>4</v>
      </c>
      <c r="B420" s="4" t="s">
        <v>5</v>
      </c>
      <c r="C420" s="4" t="s">
        <v>13</v>
      </c>
      <c r="D420" s="4" t="s">
        <v>6</v>
      </c>
    </row>
    <row r="421" spans="1:15">
      <c r="A421" t="n">
        <v>4738</v>
      </c>
      <c r="B421" s="8" t="n">
        <v>2</v>
      </c>
      <c r="C421" s="7" t="n">
        <v>10</v>
      </c>
      <c r="D421" s="7" t="s">
        <v>73</v>
      </c>
    </row>
    <row r="422" spans="1:15">
      <c r="A422" t="s">
        <v>4</v>
      </c>
      <c r="B422" s="4" t="s">
        <v>5</v>
      </c>
      <c r="C422" s="4" t="s">
        <v>10</v>
      </c>
    </row>
    <row r="423" spans="1:15">
      <c r="A423" t="n">
        <v>4761</v>
      </c>
      <c r="B423" s="22" t="n">
        <v>16</v>
      </c>
      <c r="C423" s="7" t="n">
        <v>0</v>
      </c>
    </row>
    <row r="424" spans="1:15">
      <c r="A424" t="s">
        <v>4</v>
      </c>
      <c r="B424" s="4" t="s">
        <v>5</v>
      </c>
      <c r="C424" s="4" t="s">
        <v>13</v>
      </c>
      <c r="D424" s="4" t="s">
        <v>6</v>
      </c>
    </row>
    <row r="425" spans="1:15">
      <c r="A425" t="n">
        <v>4764</v>
      </c>
      <c r="B425" s="8" t="n">
        <v>2</v>
      </c>
      <c r="C425" s="7" t="n">
        <v>10</v>
      </c>
      <c r="D425" s="7" t="s">
        <v>74</v>
      </c>
    </row>
    <row r="426" spans="1:15">
      <c r="A426" t="s">
        <v>4</v>
      </c>
      <c r="B426" s="4" t="s">
        <v>5</v>
      </c>
      <c r="C426" s="4" t="s">
        <v>10</v>
      </c>
    </row>
    <row r="427" spans="1:15">
      <c r="A427" t="n">
        <v>4782</v>
      </c>
      <c r="B427" s="22" t="n">
        <v>16</v>
      </c>
      <c r="C427" s="7" t="n">
        <v>0</v>
      </c>
    </row>
    <row r="428" spans="1:15">
      <c r="A428" t="s">
        <v>4</v>
      </c>
      <c r="B428" s="4" t="s">
        <v>5</v>
      </c>
      <c r="C428" s="4" t="s">
        <v>13</v>
      </c>
      <c r="D428" s="4" t="s">
        <v>6</v>
      </c>
    </row>
    <row r="429" spans="1:15">
      <c r="A429" t="n">
        <v>4785</v>
      </c>
      <c r="B429" s="8" t="n">
        <v>2</v>
      </c>
      <c r="C429" s="7" t="n">
        <v>10</v>
      </c>
      <c r="D429" s="7" t="s">
        <v>75</v>
      </c>
    </row>
    <row r="430" spans="1:15">
      <c r="A430" t="s">
        <v>4</v>
      </c>
      <c r="B430" s="4" t="s">
        <v>5</v>
      </c>
      <c r="C430" s="4" t="s">
        <v>10</v>
      </c>
    </row>
    <row r="431" spans="1:15">
      <c r="A431" t="n">
        <v>4804</v>
      </c>
      <c r="B431" s="22" t="n">
        <v>16</v>
      </c>
      <c r="C431" s="7" t="n">
        <v>0</v>
      </c>
    </row>
    <row r="432" spans="1:15">
      <c r="A432" t="s">
        <v>4</v>
      </c>
      <c r="B432" s="4" t="s">
        <v>5</v>
      </c>
      <c r="C432" s="4" t="s">
        <v>13</v>
      </c>
    </row>
    <row r="433" spans="1:5">
      <c r="A433" t="n">
        <v>4807</v>
      </c>
      <c r="B433" s="28" t="n">
        <v>23</v>
      </c>
      <c r="C433" s="7" t="n">
        <v>20</v>
      </c>
    </row>
    <row r="434" spans="1:5">
      <c r="A434" t="s">
        <v>4</v>
      </c>
      <c r="B434" s="4" t="s">
        <v>5</v>
      </c>
    </row>
    <row r="435" spans="1:5">
      <c r="A435" t="n">
        <v>4809</v>
      </c>
      <c r="B435" s="5" t="n">
        <v>1</v>
      </c>
    </row>
    <row r="436" spans="1:5" s="3" customFormat="1" customHeight="0">
      <c r="A436" s="3" t="s">
        <v>2</v>
      </c>
      <c r="B436" s="3" t="s">
        <v>81</v>
      </c>
    </row>
    <row r="437" spans="1:5">
      <c r="A437" t="s">
        <v>4</v>
      </c>
      <c r="B437" s="4" t="s">
        <v>5</v>
      </c>
      <c r="C437" s="4" t="s">
        <v>13</v>
      </c>
      <c r="D437" s="4" t="s">
        <v>10</v>
      </c>
    </row>
    <row r="438" spans="1:5">
      <c r="A438" t="n">
        <v>4812</v>
      </c>
      <c r="B438" s="20" t="n">
        <v>22</v>
      </c>
      <c r="C438" s="7" t="n">
        <v>20</v>
      </c>
      <c r="D438" s="7" t="n">
        <v>0</v>
      </c>
    </row>
    <row r="439" spans="1:5">
      <c r="A439" t="s">
        <v>4</v>
      </c>
      <c r="B439" s="4" t="s">
        <v>5</v>
      </c>
      <c r="C439" s="4" t="s">
        <v>13</v>
      </c>
      <c r="D439" s="4" t="s">
        <v>10</v>
      </c>
    </row>
    <row r="440" spans="1:5">
      <c r="A440" t="n">
        <v>4816</v>
      </c>
      <c r="B440" s="29" t="n">
        <v>45</v>
      </c>
      <c r="C440" s="7" t="n">
        <v>18</v>
      </c>
      <c r="D440" s="7" t="n">
        <v>64</v>
      </c>
    </row>
    <row r="441" spans="1:5">
      <c r="A441" t="s">
        <v>4</v>
      </c>
      <c r="B441" s="4" t="s">
        <v>5</v>
      </c>
      <c r="C441" s="4" t="s">
        <v>6</v>
      </c>
      <c r="D441" s="4" t="s">
        <v>6</v>
      </c>
    </row>
    <row r="442" spans="1:5">
      <c r="A442" t="n">
        <v>4820</v>
      </c>
      <c r="B442" s="18" t="n">
        <v>70</v>
      </c>
      <c r="C442" s="7" t="s">
        <v>66</v>
      </c>
      <c r="D442" s="7" t="s">
        <v>77</v>
      </c>
    </row>
    <row r="443" spans="1:5">
      <c r="A443" t="s">
        <v>4</v>
      </c>
      <c r="B443" s="4" t="s">
        <v>5</v>
      </c>
      <c r="C443" s="4" t="s">
        <v>10</v>
      </c>
    </row>
    <row r="444" spans="1:5">
      <c r="A444" t="n">
        <v>4835</v>
      </c>
      <c r="B444" s="22" t="n">
        <v>16</v>
      </c>
      <c r="C444" s="7" t="n">
        <v>300</v>
      </c>
    </row>
    <row r="445" spans="1:5">
      <c r="A445" t="s">
        <v>4</v>
      </c>
      <c r="B445" s="4" t="s">
        <v>5</v>
      </c>
      <c r="C445" s="4" t="s">
        <v>13</v>
      </c>
      <c r="D445" s="4" t="s">
        <v>10</v>
      </c>
      <c r="E445" s="4" t="s">
        <v>31</v>
      </c>
      <c r="F445" s="4" t="s">
        <v>10</v>
      </c>
      <c r="G445" s="4" t="s">
        <v>9</v>
      </c>
      <c r="H445" s="4" t="s">
        <v>9</v>
      </c>
      <c r="I445" s="4" t="s">
        <v>10</v>
      </c>
      <c r="J445" s="4" t="s">
        <v>10</v>
      </c>
      <c r="K445" s="4" t="s">
        <v>9</v>
      </c>
      <c r="L445" s="4" t="s">
        <v>9</v>
      </c>
      <c r="M445" s="4" t="s">
        <v>9</v>
      </c>
      <c r="N445" s="4" t="s">
        <v>9</v>
      </c>
      <c r="O445" s="4" t="s">
        <v>6</v>
      </c>
    </row>
    <row r="446" spans="1:5">
      <c r="A446" t="n">
        <v>4838</v>
      </c>
      <c r="B446" s="23" t="n">
        <v>50</v>
      </c>
      <c r="C446" s="7" t="n">
        <v>0</v>
      </c>
      <c r="D446" s="7" t="n">
        <v>5025</v>
      </c>
      <c r="E446" s="7" t="n">
        <v>1</v>
      </c>
      <c r="F446" s="7" t="n">
        <v>0</v>
      </c>
      <c r="G446" s="7" t="n">
        <v>0</v>
      </c>
      <c r="H446" s="7" t="n">
        <v>0</v>
      </c>
      <c r="I446" s="7" t="n">
        <v>0</v>
      </c>
      <c r="J446" s="7" t="n">
        <v>65533</v>
      </c>
      <c r="K446" s="7" t="n">
        <v>0</v>
      </c>
      <c r="L446" s="7" t="n">
        <v>0</v>
      </c>
      <c r="M446" s="7" t="n">
        <v>0</v>
      </c>
      <c r="N446" s="7" t="n">
        <v>0</v>
      </c>
      <c r="O446" s="7" t="s">
        <v>17</v>
      </c>
    </row>
    <row r="447" spans="1:5">
      <c r="A447" t="s">
        <v>4</v>
      </c>
      <c r="B447" s="4" t="s">
        <v>5</v>
      </c>
      <c r="C447" s="4" t="s">
        <v>10</v>
      </c>
    </row>
    <row r="448" spans="1:5">
      <c r="A448" t="n">
        <v>4877</v>
      </c>
      <c r="B448" s="22" t="n">
        <v>16</v>
      </c>
      <c r="C448" s="7" t="n">
        <v>700</v>
      </c>
    </row>
    <row r="449" spans="1:15">
      <c r="A449" t="s">
        <v>4</v>
      </c>
      <c r="B449" s="4" t="s">
        <v>5</v>
      </c>
      <c r="C449" s="4" t="s">
        <v>13</v>
      </c>
      <c r="D449" s="4" t="s">
        <v>10</v>
      </c>
      <c r="E449" s="4" t="s">
        <v>31</v>
      </c>
    </row>
    <row r="450" spans="1:15">
      <c r="A450" t="n">
        <v>4880</v>
      </c>
      <c r="B450" s="30" t="n">
        <v>58</v>
      </c>
      <c r="C450" s="7" t="n">
        <v>101</v>
      </c>
      <c r="D450" s="7" t="n">
        <v>500</v>
      </c>
      <c r="E450" s="7" t="n">
        <v>1</v>
      </c>
    </row>
    <row r="451" spans="1:15">
      <c r="A451" t="s">
        <v>4</v>
      </c>
      <c r="B451" s="4" t="s">
        <v>5</v>
      </c>
      <c r="C451" s="4" t="s">
        <v>13</v>
      </c>
      <c r="D451" s="4" t="s">
        <v>10</v>
      </c>
    </row>
    <row r="452" spans="1:15">
      <c r="A452" t="n">
        <v>4888</v>
      </c>
      <c r="B452" s="30" t="n">
        <v>58</v>
      </c>
      <c r="C452" s="7" t="n">
        <v>254</v>
      </c>
      <c r="D452" s="7" t="n">
        <v>0</v>
      </c>
    </row>
    <row r="453" spans="1:15">
      <c r="A453" t="s">
        <v>4</v>
      </c>
      <c r="B453" s="4" t="s">
        <v>5</v>
      </c>
      <c r="C453" s="4" t="s">
        <v>13</v>
      </c>
    </row>
    <row r="454" spans="1:15">
      <c r="A454" t="n">
        <v>4892</v>
      </c>
      <c r="B454" s="31" t="n">
        <v>64</v>
      </c>
      <c r="C454" s="7" t="n">
        <v>7</v>
      </c>
    </row>
    <row r="455" spans="1:15">
      <c r="A455" t="s">
        <v>4</v>
      </c>
      <c r="B455" s="4" t="s">
        <v>5</v>
      </c>
      <c r="C455" s="4" t="s">
        <v>13</v>
      </c>
      <c r="D455" s="4" t="s">
        <v>13</v>
      </c>
      <c r="E455" s="4" t="s">
        <v>31</v>
      </c>
      <c r="F455" s="4" t="s">
        <v>31</v>
      </c>
      <c r="G455" s="4" t="s">
        <v>31</v>
      </c>
      <c r="H455" s="4" t="s">
        <v>10</v>
      </c>
    </row>
    <row r="456" spans="1:15">
      <c r="A456" t="n">
        <v>4894</v>
      </c>
      <c r="B456" s="29" t="n">
        <v>45</v>
      </c>
      <c r="C456" s="7" t="n">
        <v>2</v>
      </c>
      <c r="D456" s="7" t="n">
        <v>3</v>
      </c>
      <c r="E456" s="7" t="n">
        <v>71.6900024414063</v>
      </c>
      <c r="F456" s="7" t="n">
        <v>1.35000002384186</v>
      </c>
      <c r="G456" s="7" t="n">
        <v>-87.6500015258789</v>
      </c>
      <c r="H456" s="7" t="n">
        <v>0</v>
      </c>
    </row>
    <row r="457" spans="1:15">
      <c r="A457" t="s">
        <v>4</v>
      </c>
      <c r="B457" s="4" t="s">
        <v>5</v>
      </c>
      <c r="C457" s="4" t="s">
        <v>13</v>
      </c>
      <c r="D457" s="4" t="s">
        <v>13</v>
      </c>
      <c r="E457" s="4" t="s">
        <v>31</v>
      </c>
      <c r="F457" s="4" t="s">
        <v>31</v>
      </c>
      <c r="G457" s="4" t="s">
        <v>31</v>
      </c>
      <c r="H457" s="4" t="s">
        <v>10</v>
      </c>
      <c r="I457" s="4" t="s">
        <v>13</v>
      </c>
    </row>
    <row r="458" spans="1:15">
      <c r="A458" t="n">
        <v>4911</v>
      </c>
      <c r="B458" s="29" t="n">
        <v>45</v>
      </c>
      <c r="C458" s="7" t="n">
        <v>4</v>
      </c>
      <c r="D458" s="7" t="n">
        <v>3</v>
      </c>
      <c r="E458" s="7" t="n">
        <v>-2.75</v>
      </c>
      <c r="F458" s="7" t="n">
        <v>250.970001220703</v>
      </c>
      <c r="G458" s="7" t="n">
        <v>0</v>
      </c>
      <c r="H458" s="7" t="n">
        <v>0</v>
      </c>
      <c r="I458" s="7" t="n">
        <v>1</v>
      </c>
    </row>
    <row r="459" spans="1:15">
      <c r="A459" t="s">
        <v>4</v>
      </c>
      <c r="B459" s="4" t="s">
        <v>5</v>
      </c>
      <c r="C459" s="4" t="s">
        <v>13</v>
      </c>
      <c r="D459" s="4" t="s">
        <v>13</v>
      </c>
      <c r="E459" s="4" t="s">
        <v>31</v>
      </c>
      <c r="F459" s="4" t="s">
        <v>10</v>
      </c>
    </row>
    <row r="460" spans="1:15">
      <c r="A460" t="n">
        <v>4929</v>
      </c>
      <c r="B460" s="29" t="n">
        <v>45</v>
      </c>
      <c r="C460" s="7" t="n">
        <v>5</v>
      </c>
      <c r="D460" s="7" t="n">
        <v>3</v>
      </c>
      <c r="E460" s="7" t="n">
        <v>5.80000019073486</v>
      </c>
      <c r="F460" s="7" t="n">
        <v>0</v>
      </c>
    </row>
    <row r="461" spans="1:15">
      <c r="A461" t="s">
        <v>4</v>
      </c>
      <c r="B461" s="4" t="s">
        <v>5</v>
      </c>
      <c r="C461" s="4" t="s">
        <v>13</v>
      </c>
      <c r="D461" s="4" t="s">
        <v>13</v>
      </c>
      <c r="E461" s="4" t="s">
        <v>31</v>
      </c>
      <c r="F461" s="4" t="s">
        <v>10</v>
      </c>
    </row>
    <row r="462" spans="1:15">
      <c r="A462" t="n">
        <v>4938</v>
      </c>
      <c r="B462" s="29" t="n">
        <v>45</v>
      </c>
      <c r="C462" s="7" t="n">
        <v>11</v>
      </c>
      <c r="D462" s="7" t="n">
        <v>3</v>
      </c>
      <c r="E462" s="7" t="n">
        <v>38</v>
      </c>
      <c r="F462" s="7" t="n">
        <v>0</v>
      </c>
    </row>
    <row r="463" spans="1:15">
      <c r="A463" t="s">
        <v>4</v>
      </c>
      <c r="B463" s="4" t="s">
        <v>5</v>
      </c>
      <c r="C463" s="4" t="s">
        <v>10</v>
      </c>
    </row>
    <row r="464" spans="1:15">
      <c r="A464" t="n">
        <v>4947</v>
      </c>
      <c r="B464" s="22" t="n">
        <v>16</v>
      </c>
      <c r="C464" s="7" t="n">
        <v>1000</v>
      </c>
    </row>
    <row r="465" spans="1:9">
      <c r="A465" t="s">
        <v>4</v>
      </c>
      <c r="B465" s="4" t="s">
        <v>5</v>
      </c>
      <c r="C465" s="4" t="s">
        <v>6</v>
      </c>
      <c r="D465" s="4" t="s">
        <v>6</v>
      </c>
    </row>
    <row r="466" spans="1:9">
      <c r="A466" t="n">
        <v>4950</v>
      </c>
      <c r="B466" s="18" t="n">
        <v>70</v>
      </c>
      <c r="C466" s="7" t="s">
        <v>54</v>
      </c>
      <c r="D466" s="7" t="s">
        <v>78</v>
      </c>
    </row>
    <row r="467" spans="1:9">
      <c r="A467" t="s">
        <v>4</v>
      </c>
      <c r="B467" s="4" t="s">
        <v>5</v>
      </c>
      <c r="C467" s="4" t="s">
        <v>13</v>
      </c>
      <c r="D467" s="4" t="s">
        <v>10</v>
      </c>
      <c r="E467" s="4" t="s">
        <v>31</v>
      </c>
      <c r="F467" s="4" t="s">
        <v>10</v>
      </c>
      <c r="G467" s="4" t="s">
        <v>9</v>
      </c>
      <c r="H467" s="4" t="s">
        <v>9</v>
      </c>
      <c r="I467" s="4" t="s">
        <v>10</v>
      </c>
      <c r="J467" s="4" t="s">
        <v>10</v>
      </c>
      <c r="K467" s="4" t="s">
        <v>9</v>
      </c>
      <c r="L467" s="4" t="s">
        <v>9</v>
      </c>
      <c r="M467" s="4" t="s">
        <v>9</v>
      </c>
      <c r="N467" s="4" t="s">
        <v>9</v>
      </c>
      <c r="O467" s="4" t="s">
        <v>6</v>
      </c>
    </row>
    <row r="468" spans="1:9">
      <c r="A468" t="n">
        <v>4965</v>
      </c>
      <c r="B468" s="23" t="n">
        <v>50</v>
      </c>
      <c r="C468" s="7" t="n">
        <v>0</v>
      </c>
      <c r="D468" s="7" t="n">
        <v>13201</v>
      </c>
      <c r="E468" s="7" t="n">
        <v>1</v>
      </c>
      <c r="F468" s="7" t="n">
        <v>0</v>
      </c>
      <c r="G468" s="7" t="n">
        <v>0</v>
      </c>
      <c r="H468" s="7" t="n">
        <v>0</v>
      </c>
      <c r="I468" s="7" t="n">
        <v>0</v>
      </c>
      <c r="J468" s="7" t="n">
        <v>65533</v>
      </c>
      <c r="K468" s="7" t="n">
        <v>0</v>
      </c>
      <c r="L468" s="7" t="n">
        <v>0</v>
      </c>
      <c r="M468" s="7" t="n">
        <v>0</v>
      </c>
      <c r="N468" s="7" t="n">
        <v>0</v>
      </c>
      <c r="O468" s="7" t="s">
        <v>17</v>
      </c>
    </row>
    <row r="469" spans="1:9">
      <c r="A469" t="s">
        <v>4</v>
      </c>
      <c r="B469" s="4" t="s">
        <v>5</v>
      </c>
      <c r="C469" s="4" t="s">
        <v>10</v>
      </c>
    </row>
    <row r="470" spans="1:9">
      <c r="A470" t="n">
        <v>5004</v>
      </c>
      <c r="B470" s="22" t="n">
        <v>16</v>
      </c>
      <c r="C470" s="7" t="n">
        <v>1000</v>
      </c>
    </row>
    <row r="471" spans="1:9">
      <c r="A471" t="s">
        <v>4</v>
      </c>
      <c r="B471" s="4" t="s">
        <v>5</v>
      </c>
      <c r="C471" s="4" t="s">
        <v>13</v>
      </c>
      <c r="D471" s="4" t="s">
        <v>10</v>
      </c>
      <c r="E471" s="4" t="s">
        <v>31</v>
      </c>
      <c r="F471" s="4" t="s">
        <v>10</v>
      </c>
      <c r="G471" s="4" t="s">
        <v>9</v>
      </c>
      <c r="H471" s="4" t="s">
        <v>9</v>
      </c>
      <c r="I471" s="4" t="s">
        <v>10</v>
      </c>
      <c r="J471" s="4" t="s">
        <v>10</v>
      </c>
      <c r="K471" s="4" t="s">
        <v>9</v>
      </c>
      <c r="L471" s="4" t="s">
        <v>9</v>
      </c>
      <c r="M471" s="4" t="s">
        <v>9</v>
      </c>
      <c r="N471" s="4" t="s">
        <v>9</v>
      </c>
      <c r="O471" s="4" t="s">
        <v>6</v>
      </c>
    </row>
    <row r="472" spans="1:9">
      <c r="A472" t="n">
        <v>5007</v>
      </c>
      <c r="B472" s="23" t="n">
        <v>50</v>
      </c>
      <c r="C472" s="7" t="n">
        <v>0</v>
      </c>
      <c r="D472" s="7" t="n">
        <v>5047</v>
      </c>
      <c r="E472" s="7" t="n">
        <v>1</v>
      </c>
      <c r="F472" s="7" t="n">
        <v>0</v>
      </c>
      <c r="G472" s="7" t="n">
        <v>0</v>
      </c>
      <c r="H472" s="7" t="n">
        <v>1073741824</v>
      </c>
      <c r="I472" s="7" t="n">
        <v>0</v>
      </c>
      <c r="J472" s="7" t="n">
        <v>65533</v>
      </c>
      <c r="K472" s="7" t="n">
        <v>0</v>
      </c>
      <c r="L472" s="7" t="n">
        <v>0</v>
      </c>
      <c r="M472" s="7" t="n">
        <v>0</v>
      </c>
      <c r="N472" s="7" t="n">
        <v>0</v>
      </c>
      <c r="O472" s="7" t="s">
        <v>17</v>
      </c>
    </row>
    <row r="473" spans="1:9">
      <c r="A473" t="s">
        <v>4</v>
      </c>
      <c r="B473" s="4" t="s">
        <v>5</v>
      </c>
      <c r="C473" s="4" t="s">
        <v>10</v>
      </c>
    </row>
    <row r="474" spans="1:9">
      <c r="A474" t="n">
        <v>5046</v>
      </c>
      <c r="B474" s="22" t="n">
        <v>16</v>
      </c>
      <c r="C474" s="7" t="n">
        <v>2000</v>
      </c>
    </row>
    <row r="475" spans="1:9">
      <c r="A475" t="s">
        <v>4</v>
      </c>
      <c r="B475" s="4" t="s">
        <v>5</v>
      </c>
      <c r="C475" s="4" t="s">
        <v>6</v>
      </c>
      <c r="D475" s="4" t="s">
        <v>6</v>
      </c>
    </row>
    <row r="476" spans="1:9">
      <c r="A476" t="n">
        <v>5049</v>
      </c>
      <c r="B476" s="18" t="n">
        <v>70</v>
      </c>
      <c r="C476" s="7" t="s">
        <v>54</v>
      </c>
      <c r="D476" s="7" t="s">
        <v>58</v>
      </c>
    </row>
    <row r="477" spans="1:9">
      <c r="A477" t="s">
        <v>4</v>
      </c>
      <c r="B477" s="4" t="s">
        <v>5</v>
      </c>
      <c r="C477" s="4" t="s">
        <v>6</v>
      </c>
      <c r="D477" s="4" t="s">
        <v>6</v>
      </c>
    </row>
    <row r="478" spans="1:9">
      <c r="A478" t="n">
        <v>5066</v>
      </c>
      <c r="B478" s="18" t="n">
        <v>70</v>
      </c>
      <c r="C478" s="7" t="s">
        <v>55</v>
      </c>
      <c r="D478" s="7" t="s">
        <v>78</v>
      </c>
    </row>
    <row r="479" spans="1:9">
      <c r="A479" t="s">
        <v>4</v>
      </c>
      <c r="B479" s="4" t="s">
        <v>5</v>
      </c>
      <c r="C479" s="4" t="s">
        <v>13</v>
      </c>
      <c r="D479" s="4" t="s">
        <v>10</v>
      </c>
      <c r="E479" s="4" t="s">
        <v>31</v>
      </c>
      <c r="F479" s="4" t="s">
        <v>10</v>
      </c>
      <c r="G479" s="4" t="s">
        <v>9</v>
      </c>
      <c r="H479" s="4" t="s">
        <v>9</v>
      </c>
      <c r="I479" s="4" t="s">
        <v>10</v>
      </c>
      <c r="J479" s="4" t="s">
        <v>10</v>
      </c>
      <c r="K479" s="4" t="s">
        <v>9</v>
      </c>
      <c r="L479" s="4" t="s">
        <v>9</v>
      </c>
      <c r="M479" s="4" t="s">
        <v>9</v>
      </c>
      <c r="N479" s="4" t="s">
        <v>9</v>
      </c>
      <c r="O479" s="4" t="s">
        <v>6</v>
      </c>
    </row>
    <row r="480" spans="1:9">
      <c r="A480" t="n">
        <v>5081</v>
      </c>
      <c r="B480" s="23" t="n">
        <v>50</v>
      </c>
      <c r="C480" s="7" t="n">
        <v>0</v>
      </c>
      <c r="D480" s="7" t="n">
        <v>13201</v>
      </c>
      <c r="E480" s="7" t="n">
        <v>0.800000011920929</v>
      </c>
      <c r="F480" s="7" t="n">
        <v>0</v>
      </c>
      <c r="G480" s="7" t="n">
        <v>0</v>
      </c>
      <c r="H480" s="7" t="n">
        <v>0</v>
      </c>
      <c r="I480" s="7" t="n">
        <v>0</v>
      </c>
      <c r="J480" s="7" t="n">
        <v>65533</v>
      </c>
      <c r="K480" s="7" t="n">
        <v>0</v>
      </c>
      <c r="L480" s="7" t="n">
        <v>0</v>
      </c>
      <c r="M480" s="7" t="n">
        <v>0</v>
      </c>
      <c r="N480" s="7" t="n">
        <v>0</v>
      </c>
      <c r="O480" s="7" t="s">
        <v>17</v>
      </c>
    </row>
    <row r="481" spans="1:15">
      <c r="A481" t="s">
        <v>4</v>
      </c>
      <c r="B481" s="4" t="s">
        <v>5</v>
      </c>
      <c r="C481" s="4" t="s">
        <v>10</v>
      </c>
    </row>
    <row r="482" spans="1:15">
      <c r="A482" t="n">
        <v>5120</v>
      </c>
      <c r="B482" s="22" t="n">
        <v>16</v>
      </c>
      <c r="C482" s="7" t="n">
        <v>1000</v>
      </c>
    </row>
    <row r="483" spans="1:15">
      <c r="A483" t="s">
        <v>4</v>
      </c>
      <c r="B483" s="4" t="s">
        <v>5</v>
      </c>
      <c r="C483" s="4" t="s">
        <v>13</v>
      </c>
      <c r="D483" s="4" t="s">
        <v>10</v>
      </c>
      <c r="E483" s="4" t="s">
        <v>31</v>
      </c>
      <c r="F483" s="4" t="s">
        <v>10</v>
      </c>
      <c r="G483" s="4" t="s">
        <v>9</v>
      </c>
      <c r="H483" s="4" t="s">
        <v>9</v>
      </c>
      <c r="I483" s="4" t="s">
        <v>10</v>
      </c>
      <c r="J483" s="4" t="s">
        <v>10</v>
      </c>
      <c r="K483" s="4" t="s">
        <v>9</v>
      </c>
      <c r="L483" s="4" t="s">
        <v>9</v>
      </c>
      <c r="M483" s="4" t="s">
        <v>9</v>
      </c>
      <c r="N483" s="4" t="s">
        <v>9</v>
      </c>
      <c r="O483" s="4" t="s">
        <v>6</v>
      </c>
    </row>
    <row r="484" spans="1:15">
      <c r="A484" t="n">
        <v>5123</v>
      </c>
      <c r="B484" s="23" t="n">
        <v>50</v>
      </c>
      <c r="C484" s="7" t="n">
        <v>0</v>
      </c>
      <c r="D484" s="7" t="n">
        <v>5047</v>
      </c>
      <c r="E484" s="7" t="n">
        <v>0.800000011920929</v>
      </c>
      <c r="F484" s="7" t="n">
        <v>0</v>
      </c>
      <c r="G484" s="7" t="n">
        <v>0</v>
      </c>
      <c r="H484" s="7" t="n">
        <v>1073741824</v>
      </c>
      <c r="I484" s="7" t="n">
        <v>0</v>
      </c>
      <c r="J484" s="7" t="n">
        <v>65533</v>
      </c>
      <c r="K484" s="7" t="n">
        <v>0</v>
      </c>
      <c r="L484" s="7" t="n">
        <v>0</v>
      </c>
      <c r="M484" s="7" t="n">
        <v>0</v>
      </c>
      <c r="N484" s="7" t="n">
        <v>0</v>
      </c>
      <c r="O484" s="7" t="s">
        <v>17</v>
      </c>
    </row>
    <row r="485" spans="1:15">
      <c r="A485" t="s">
        <v>4</v>
      </c>
      <c r="B485" s="4" t="s">
        <v>5</v>
      </c>
      <c r="C485" s="4" t="s">
        <v>10</v>
      </c>
    </row>
    <row r="486" spans="1:15">
      <c r="A486" t="n">
        <v>5162</v>
      </c>
      <c r="B486" s="22" t="n">
        <v>16</v>
      </c>
      <c r="C486" s="7" t="n">
        <v>2000</v>
      </c>
    </row>
    <row r="487" spans="1:15">
      <c r="A487" t="s">
        <v>4</v>
      </c>
      <c r="B487" s="4" t="s">
        <v>5</v>
      </c>
      <c r="C487" s="4" t="s">
        <v>6</v>
      </c>
      <c r="D487" s="4" t="s">
        <v>6</v>
      </c>
    </row>
    <row r="488" spans="1:15">
      <c r="A488" t="n">
        <v>5165</v>
      </c>
      <c r="B488" s="18" t="n">
        <v>70</v>
      </c>
      <c r="C488" s="7" t="s">
        <v>55</v>
      </c>
      <c r="D488" s="7" t="s">
        <v>58</v>
      </c>
    </row>
    <row r="489" spans="1:15">
      <c r="A489" t="s">
        <v>4</v>
      </c>
      <c r="B489" s="4" t="s">
        <v>5</v>
      </c>
      <c r="C489" s="4" t="s">
        <v>13</v>
      </c>
      <c r="D489" s="4" t="s">
        <v>10</v>
      </c>
      <c r="E489" s="4" t="s">
        <v>31</v>
      </c>
    </row>
    <row r="490" spans="1:15">
      <c r="A490" t="n">
        <v>5182</v>
      </c>
      <c r="B490" s="30" t="n">
        <v>58</v>
      </c>
      <c r="C490" s="7" t="n">
        <v>101</v>
      </c>
      <c r="D490" s="7" t="n">
        <v>500</v>
      </c>
      <c r="E490" s="7" t="n">
        <v>1</v>
      </c>
    </row>
    <row r="491" spans="1:15">
      <c r="A491" t="s">
        <v>4</v>
      </c>
      <c r="B491" s="4" t="s">
        <v>5</v>
      </c>
      <c r="C491" s="4" t="s">
        <v>13</v>
      </c>
      <c r="D491" s="4" t="s">
        <v>10</v>
      </c>
    </row>
    <row r="492" spans="1:15">
      <c r="A492" t="n">
        <v>5190</v>
      </c>
      <c r="B492" s="30" t="n">
        <v>58</v>
      </c>
      <c r="C492" s="7" t="n">
        <v>254</v>
      </c>
      <c r="D492" s="7" t="n">
        <v>0</v>
      </c>
    </row>
    <row r="493" spans="1:15">
      <c r="A493" t="s">
        <v>4</v>
      </c>
      <c r="B493" s="4" t="s">
        <v>5</v>
      </c>
      <c r="C493" s="4" t="s">
        <v>13</v>
      </c>
      <c r="D493" s="4" t="s">
        <v>13</v>
      </c>
      <c r="E493" s="4" t="s">
        <v>10</v>
      </c>
    </row>
    <row r="494" spans="1:15">
      <c r="A494" t="n">
        <v>5194</v>
      </c>
      <c r="B494" s="29" t="n">
        <v>45</v>
      </c>
      <c r="C494" s="7" t="n">
        <v>8</v>
      </c>
      <c r="D494" s="7" t="n">
        <v>0</v>
      </c>
      <c r="E494" s="7" t="n">
        <v>0</v>
      </c>
    </row>
    <row r="495" spans="1:15">
      <c r="A495" t="s">
        <v>4</v>
      </c>
      <c r="B495" s="4" t="s">
        <v>5</v>
      </c>
      <c r="C495" s="4" t="s">
        <v>13</v>
      </c>
      <c r="D495" s="4" t="s">
        <v>6</v>
      </c>
      <c r="E495" s="4" t="s">
        <v>10</v>
      </c>
    </row>
    <row r="496" spans="1:15">
      <c r="A496" t="n">
        <v>5199</v>
      </c>
      <c r="B496" s="19" t="n">
        <v>91</v>
      </c>
      <c r="C496" s="7" t="n">
        <v>1</v>
      </c>
      <c r="D496" s="7" t="s">
        <v>67</v>
      </c>
      <c r="E496" s="7" t="n">
        <v>1</v>
      </c>
    </row>
    <row r="497" spans="1:15">
      <c r="A497" t="s">
        <v>4</v>
      </c>
      <c r="B497" s="4" t="s">
        <v>5</v>
      </c>
      <c r="C497" s="4" t="s">
        <v>10</v>
      </c>
    </row>
    <row r="498" spans="1:15">
      <c r="A498" t="n">
        <v>5215</v>
      </c>
      <c r="B498" s="9" t="n">
        <v>12</v>
      </c>
      <c r="C498" s="7" t="n">
        <v>11069</v>
      </c>
    </row>
    <row r="499" spans="1:15">
      <c r="A499" t="s">
        <v>4</v>
      </c>
      <c r="B499" s="4" t="s">
        <v>5</v>
      </c>
      <c r="C499" s="4" t="s">
        <v>13</v>
      </c>
      <c r="D499" s="4" t="s">
        <v>6</v>
      </c>
    </row>
    <row r="500" spans="1:15">
      <c r="A500" t="n">
        <v>5218</v>
      </c>
      <c r="B500" s="8" t="n">
        <v>2</v>
      </c>
      <c r="C500" s="7" t="n">
        <v>10</v>
      </c>
      <c r="D500" s="7" t="s">
        <v>73</v>
      </c>
    </row>
    <row r="501" spans="1:15">
      <c r="A501" t="s">
        <v>4</v>
      </c>
      <c r="B501" s="4" t="s">
        <v>5</v>
      </c>
      <c r="C501" s="4" t="s">
        <v>10</v>
      </c>
    </row>
    <row r="502" spans="1:15">
      <c r="A502" t="n">
        <v>5241</v>
      </c>
      <c r="B502" s="22" t="n">
        <v>16</v>
      </c>
      <c r="C502" s="7" t="n">
        <v>0</v>
      </c>
    </row>
    <row r="503" spans="1:15">
      <c r="A503" t="s">
        <v>4</v>
      </c>
      <c r="B503" s="4" t="s">
        <v>5</v>
      </c>
      <c r="C503" s="4" t="s">
        <v>13</v>
      </c>
      <c r="D503" s="4" t="s">
        <v>6</v>
      </c>
    </row>
    <row r="504" spans="1:15">
      <c r="A504" t="n">
        <v>5244</v>
      </c>
      <c r="B504" s="8" t="n">
        <v>2</v>
      </c>
      <c r="C504" s="7" t="n">
        <v>10</v>
      </c>
      <c r="D504" s="7" t="s">
        <v>74</v>
      </c>
    </row>
    <row r="505" spans="1:15">
      <c r="A505" t="s">
        <v>4</v>
      </c>
      <c r="B505" s="4" t="s">
        <v>5</v>
      </c>
      <c r="C505" s="4" t="s">
        <v>10</v>
      </c>
    </row>
    <row r="506" spans="1:15">
      <c r="A506" t="n">
        <v>5262</v>
      </c>
      <c r="B506" s="22" t="n">
        <v>16</v>
      </c>
      <c r="C506" s="7" t="n">
        <v>0</v>
      </c>
    </row>
    <row r="507" spans="1:15">
      <c r="A507" t="s">
        <v>4</v>
      </c>
      <c r="B507" s="4" t="s">
        <v>5</v>
      </c>
      <c r="C507" s="4" t="s">
        <v>13</v>
      </c>
      <c r="D507" s="4" t="s">
        <v>6</v>
      </c>
    </row>
    <row r="508" spans="1:15">
      <c r="A508" t="n">
        <v>5265</v>
      </c>
      <c r="B508" s="8" t="n">
        <v>2</v>
      </c>
      <c r="C508" s="7" t="n">
        <v>10</v>
      </c>
      <c r="D508" s="7" t="s">
        <v>75</v>
      </c>
    </row>
    <row r="509" spans="1:15">
      <c r="A509" t="s">
        <v>4</v>
      </c>
      <c r="B509" s="4" t="s">
        <v>5</v>
      </c>
      <c r="C509" s="4" t="s">
        <v>10</v>
      </c>
    </row>
    <row r="510" spans="1:15">
      <c r="A510" t="n">
        <v>5284</v>
      </c>
      <c r="B510" s="22" t="n">
        <v>16</v>
      </c>
      <c r="C510" s="7" t="n">
        <v>0</v>
      </c>
    </row>
    <row r="511" spans="1:15">
      <c r="A511" t="s">
        <v>4</v>
      </c>
      <c r="B511" s="4" t="s">
        <v>5</v>
      </c>
      <c r="C511" s="4" t="s">
        <v>13</v>
      </c>
    </row>
    <row r="512" spans="1:15">
      <c r="A512" t="n">
        <v>5287</v>
      </c>
      <c r="B512" s="28" t="n">
        <v>23</v>
      </c>
      <c r="C512" s="7" t="n">
        <v>20</v>
      </c>
    </row>
    <row r="513" spans="1:4">
      <c r="A513" t="s">
        <v>4</v>
      </c>
      <c r="B513" s="4" t="s">
        <v>5</v>
      </c>
    </row>
    <row r="514" spans="1:4">
      <c r="A514" t="n">
        <v>5289</v>
      </c>
      <c r="B514" s="5" t="n">
        <v>1</v>
      </c>
    </row>
    <row r="515" spans="1:4" s="3" customFormat="1" customHeight="0">
      <c r="A515" s="3" t="s">
        <v>2</v>
      </c>
      <c r="B515" s="3" t="s">
        <v>82</v>
      </c>
    </row>
    <row r="516" spans="1:4">
      <c r="A516" t="s">
        <v>4</v>
      </c>
      <c r="B516" s="4" t="s">
        <v>5</v>
      </c>
      <c r="C516" s="4" t="s">
        <v>13</v>
      </c>
      <c r="D516" s="32" t="s">
        <v>83</v>
      </c>
      <c r="E516" s="4" t="s">
        <v>5</v>
      </c>
      <c r="F516" s="4" t="s">
        <v>13</v>
      </c>
      <c r="G516" s="4" t="s">
        <v>10</v>
      </c>
      <c r="H516" s="32" t="s">
        <v>84</v>
      </c>
      <c r="I516" s="4" t="s">
        <v>13</v>
      </c>
      <c r="J516" s="4" t="s">
        <v>13</v>
      </c>
      <c r="K516" s="4" t="s">
        <v>50</v>
      </c>
    </row>
    <row r="517" spans="1:4">
      <c r="A517" t="n">
        <v>5292</v>
      </c>
      <c r="B517" s="14" t="n">
        <v>5</v>
      </c>
      <c r="C517" s="7" t="n">
        <v>28</v>
      </c>
      <c r="D517" s="32" t="s">
        <v>3</v>
      </c>
      <c r="E517" s="31" t="n">
        <v>64</v>
      </c>
      <c r="F517" s="7" t="n">
        <v>5</v>
      </c>
      <c r="G517" s="7" t="n">
        <v>9</v>
      </c>
      <c r="H517" s="32" t="s">
        <v>3</v>
      </c>
      <c r="I517" s="7" t="n">
        <v>8</v>
      </c>
      <c r="J517" s="7" t="n">
        <v>1</v>
      </c>
      <c r="K517" s="15" t="n">
        <f t="normal" ca="1">A523</f>
        <v>0</v>
      </c>
    </row>
    <row r="518" spans="1:4">
      <c r="A518" t="s">
        <v>4</v>
      </c>
      <c r="B518" s="4" t="s">
        <v>5</v>
      </c>
      <c r="C518" s="4" t="s">
        <v>10</v>
      </c>
      <c r="D518" s="4" t="s">
        <v>13</v>
      </c>
      <c r="E518" s="4" t="s">
        <v>9</v>
      </c>
    </row>
    <row r="519" spans="1:4">
      <c r="A519" t="n">
        <v>5304</v>
      </c>
      <c r="B519" s="11" t="n">
        <v>106</v>
      </c>
      <c r="C519" s="7" t="n">
        <v>122</v>
      </c>
      <c r="D519" s="7" t="n">
        <v>0</v>
      </c>
      <c r="E519" s="7" t="n">
        <v>0</v>
      </c>
    </row>
    <row r="520" spans="1:4">
      <c r="A520" t="s">
        <v>4</v>
      </c>
      <c r="B520" s="4" t="s">
        <v>5</v>
      </c>
      <c r="C520" s="4" t="s">
        <v>50</v>
      </c>
    </row>
    <row r="521" spans="1:4">
      <c r="A521" t="n">
        <v>5312</v>
      </c>
      <c r="B521" s="16" t="n">
        <v>3</v>
      </c>
      <c r="C521" s="15" t="n">
        <f t="normal" ca="1">A525</f>
        <v>0</v>
      </c>
    </row>
    <row r="522" spans="1:4">
      <c r="A522" t="s">
        <v>4</v>
      </c>
      <c r="B522" s="4" t="s">
        <v>5</v>
      </c>
      <c r="C522" s="4" t="s">
        <v>10</v>
      </c>
      <c r="D522" s="4" t="s">
        <v>13</v>
      </c>
      <c r="E522" s="4" t="s">
        <v>9</v>
      </c>
    </row>
    <row r="523" spans="1:4">
      <c r="A523" t="n">
        <v>5317</v>
      </c>
      <c r="B523" s="11" t="n">
        <v>106</v>
      </c>
      <c r="C523" s="7" t="n">
        <v>101</v>
      </c>
      <c r="D523" s="7" t="n">
        <v>0</v>
      </c>
      <c r="E523" s="7" t="n">
        <v>0</v>
      </c>
    </row>
    <row r="524" spans="1:4">
      <c r="A524" t="s">
        <v>4</v>
      </c>
      <c r="B524" s="4" t="s">
        <v>5</v>
      </c>
      <c r="C524" s="4" t="s">
        <v>13</v>
      </c>
      <c r="D524" s="4" t="s">
        <v>6</v>
      </c>
      <c r="E524" s="4" t="s">
        <v>10</v>
      </c>
    </row>
    <row r="525" spans="1:4">
      <c r="A525" t="n">
        <v>5325</v>
      </c>
      <c r="B525" s="33" t="n">
        <v>62</v>
      </c>
      <c r="C525" s="7" t="n">
        <v>1</v>
      </c>
      <c r="D525" s="7" t="s">
        <v>85</v>
      </c>
      <c r="E525" s="7" t="n">
        <v>128</v>
      </c>
    </row>
    <row r="526" spans="1:4">
      <c r="A526" t="s">
        <v>4</v>
      </c>
      <c r="B526" s="4" t="s">
        <v>5</v>
      </c>
    </row>
    <row r="527" spans="1:4">
      <c r="A527" t="n">
        <v>5338</v>
      </c>
      <c r="B527" s="5" t="n">
        <v>1</v>
      </c>
    </row>
    <row r="528" spans="1:4" s="3" customFormat="1" customHeight="0">
      <c r="A528" s="3" t="s">
        <v>2</v>
      </c>
      <c r="B528" s="3" t="s">
        <v>86</v>
      </c>
    </row>
    <row r="529" spans="1:11">
      <c r="A529" t="s">
        <v>4</v>
      </c>
      <c r="B529" s="4" t="s">
        <v>5</v>
      </c>
      <c r="C529" s="4" t="s">
        <v>13</v>
      </c>
      <c r="D529" s="4" t="s">
        <v>6</v>
      </c>
    </row>
    <row r="530" spans="1:11">
      <c r="A530" t="n">
        <v>5340</v>
      </c>
      <c r="B530" s="8" t="n">
        <v>2</v>
      </c>
      <c r="C530" s="7" t="n">
        <v>10</v>
      </c>
      <c r="D530" s="7" t="s">
        <v>87</v>
      </c>
    </row>
    <row r="531" spans="1:11">
      <c r="A531" t="s">
        <v>4</v>
      </c>
      <c r="B531" s="4" t="s">
        <v>5</v>
      </c>
    </row>
    <row r="532" spans="1:11">
      <c r="A532" t="n">
        <v>5359</v>
      </c>
      <c r="B532" s="5" t="n">
        <v>1</v>
      </c>
    </row>
    <row r="533" spans="1:11" s="3" customFormat="1" customHeight="0">
      <c r="A533" s="3" t="s">
        <v>2</v>
      </c>
      <c r="B533" s="3" t="s">
        <v>88</v>
      </c>
    </row>
    <row r="534" spans="1:11">
      <c r="A534" t="s">
        <v>4</v>
      </c>
      <c r="B534" s="4" t="s">
        <v>5</v>
      </c>
      <c r="C534" s="4" t="s">
        <v>13</v>
      </c>
      <c r="D534" s="4" t="s">
        <v>6</v>
      </c>
    </row>
    <row r="535" spans="1:11">
      <c r="A535" t="n">
        <v>5360</v>
      </c>
      <c r="B535" s="8" t="n">
        <v>2</v>
      </c>
      <c r="C535" s="7" t="n">
        <v>10</v>
      </c>
      <c r="D535" s="7" t="s">
        <v>89</v>
      </c>
    </row>
    <row r="536" spans="1:11">
      <c r="A536" t="s">
        <v>4</v>
      </c>
      <c r="B536" s="4" t="s">
        <v>5</v>
      </c>
    </row>
    <row r="537" spans="1:11">
      <c r="A537" t="n">
        <v>5379</v>
      </c>
      <c r="B537" s="5" t="n">
        <v>1</v>
      </c>
    </row>
    <row r="538" spans="1:11" s="3" customFormat="1" customHeight="0">
      <c r="A538" s="3" t="s">
        <v>2</v>
      </c>
      <c r="B538" s="3" t="s">
        <v>90</v>
      </c>
    </row>
    <row r="539" spans="1:11">
      <c r="A539" t="s">
        <v>4</v>
      </c>
      <c r="B539" s="4" t="s">
        <v>5</v>
      </c>
      <c r="C539" s="4" t="s">
        <v>13</v>
      </c>
      <c r="D539" s="4" t="s">
        <v>6</v>
      </c>
    </row>
    <row r="540" spans="1:11">
      <c r="A540" t="n">
        <v>5380</v>
      </c>
      <c r="B540" s="8" t="n">
        <v>2</v>
      </c>
      <c r="C540" s="7" t="n">
        <v>10</v>
      </c>
      <c r="D540" s="7" t="s">
        <v>91</v>
      </c>
    </row>
    <row r="541" spans="1:11">
      <c r="A541" t="s">
        <v>4</v>
      </c>
      <c r="B541" s="4" t="s">
        <v>5</v>
      </c>
    </row>
    <row r="542" spans="1:11">
      <c r="A542" t="n">
        <v>5399</v>
      </c>
      <c r="B542" s="5" t="n">
        <v>1</v>
      </c>
    </row>
    <row r="543" spans="1:11" s="3" customFormat="1" customHeight="0">
      <c r="A543" s="3" t="s">
        <v>2</v>
      </c>
      <c r="B543" s="3" t="s">
        <v>92</v>
      </c>
    </row>
    <row r="544" spans="1:11">
      <c r="A544" t="s">
        <v>4</v>
      </c>
      <c r="B544" s="4" t="s">
        <v>5</v>
      </c>
      <c r="C544" s="4" t="s">
        <v>13</v>
      </c>
      <c r="D544" s="4" t="s">
        <v>6</v>
      </c>
    </row>
    <row r="545" spans="1:4">
      <c r="A545" t="n">
        <v>5400</v>
      </c>
      <c r="B545" s="8" t="n">
        <v>2</v>
      </c>
      <c r="C545" s="7" t="n">
        <v>10</v>
      </c>
      <c r="D545" s="7" t="s">
        <v>93</v>
      </c>
    </row>
    <row r="546" spans="1:4">
      <c r="A546" t="s">
        <v>4</v>
      </c>
      <c r="B546" s="4" t="s">
        <v>5</v>
      </c>
    </row>
    <row r="547" spans="1:4">
      <c r="A547" t="n">
        <v>5419</v>
      </c>
      <c r="B547" s="5" t="n">
        <v>1</v>
      </c>
    </row>
    <row r="548" spans="1:4" s="3" customFormat="1" customHeight="0">
      <c r="A548" s="3" t="s">
        <v>2</v>
      </c>
      <c r="B548" s="3" t="s">
        <v>94</v>
      </c>
    </row>
    <row r="549" spans="1:4">
      <c r="A549" t="s">
        <v>4</v>
      </c>
      <c r="B549" s="4" t="s">
        <v>5</v>
      </c>
      <c r="C549" s="4" t="s">
        <v>10</v>
      </c>
      <c r="D549" s="4" t="s">
        <v>10</v>
      </c>
      <c r="E549" s="4" t="s">
        <v>9</v>
      </c>
      <c r="F549" s="4" t="s">
        <v>6</v>
      </c>
      <c r="G549" s="4" t="s">
        <v>8</v>
      </c>
      <c r="H549" s="4" t="s">
        <v>10</v>
      </c>
      <c r="I549" s="4" t="s">
        <v>10</v>
      </c>
      <c r="J549" s="4" t="s">
        <v>9</v>
      </c>
      <c r="K549" s="4" t="s">
        <v>6</v>
      </c>
      <c r="L549" s="4" t="s">
        <v>8</v>
      </c>
    </row>
    <row r="550" spans="1:4">
      <c r="A550" t="n">
        <v>5424</v>
      </c>
      <c r="B550" s="34" t="n">
        <v>257</v>
      </c>
      <c r="C550" s="7" t="n">
        <v>4</v>
      </c>
      <c r="D550" s="7" t="n">
        <v>65533</v>
      </c>
      <c r="E550" s="7" t="n">
        <v>12010</v>
      </c>
      <c r="F550" s="7" t="s">
        <v>17</v>
      </c>
      <c r="G550" s="7" t="n">
        <f t="normal" ca="1">32-LENB(INDIRECT(ADDRESS(550,6)))</f>
        <v>0</v>
      </c>
      <c r="H550" s="7" t="n">
        <v>0</v>
      </c>
      <c r="I550" s="7" t="n">
        <v>65533</v>
      </c>
      <c r="J550" s="7" t="n">
        <v>0</v>
      </c>
      <c r="K550" s="7" t="s">
        <v>17</v>
      </c>
      <c r="L550" s="7" t="n">
        <f t="normal" ca="1">32-LENB(INDIRECT(ADDRESS(550,11)))</f>
        <v>0</v>
      </c>
    </row>
    <row r="551" spans="1:4">
      <c r="A551" t="s">
        <v>4</v>
      </c>
      <c r="B551" s="4" t="s">
        <v>5</v>
      </c>
    </row>
    <row r="552" spans="1:4">
      <c r="A552" t="n">
        <v>5504</v>
      </c>
      <c r="B552" s="5" t="n">
        <v>1</v>
      </c>
    </row>
    <row r="553" spans="1:4" s="3" customFormat="1" customHeight="0">
      <c r="A553" s="3" t="s">
        <v>2</v>
      </c>
      <c r="B553" s="3" t="s">
        <v>95</v>
      </c>
    </row>
    <row r="554" spans="1:4">
      <c r="A554" t="s">
        <v>4</v>
      </c>
      <c r="B554" s="4" t="s">
        <v>5</v>
      </c>
      <c r="C554" s="4" t="s">
        <v>10</v>
      </c>
      <c r="D554" s="4" t="s">
        <v>10</v>
      </c>
      <c r="E554" s="4" t="s">
        <v>9</v>
      </c>
      <c r="F554" s="4" t="s">
        <v>6</v>
      </c>
      <c r="G554" s="4" t="s">
        <v>8</v>
      </c>
      <c r="H554" s="4" t="s">
        <v>10</v>
      </c>
      <c r="I554" s="4" t="s">
        <v>10</v>
      </c>
      <c r="J554" s="4" t="s">
        <v>9</v>
      </c>
      <c r="K554" s="4" t="s">
        <v>6</v>
      </c>
      <c r="L554" s="4" t="s">
        <v>8</v>
      </c>
      <c r="M554" s="4" t="s">
        <v>10</v>
      </c>
      <c r="N554" s="4" t="s">
        <v>10</v>
      </c>
      <c r="O554" s="4" t="s">
        <v>9</v>
      </c>
      <c r="P554" s="4" t="s">
        <v>6</v>
      </c>
      <c r="Q554" s="4" t="s">
        <v>8</v>
      </c>
      <c r="R554" s="4" t="s">
        <v>10</v>
      </c>
      <c r="S554" s="4" t="s">
        <v>10</v>
      </c>
      <c r="T554" s="4" t="s">
        <v>9</v>
      </c>
      <c r="U554" s="4" t="s">
        <v>6</v>
      </c>
      <c r="V554" s="4" t="s">
        <v>8</v>
      </c>
    </row>
    <row r="555" spans="1:4">
      <c r="A555" t="n">
        <v>5520</v>
      </c>
      <c r="B555" s="34" t="n">
        <v>257</v>
      </c>
      <c r="C555" s="7" t="n">
        <v>4</v>
      </c>
      <c r="D555" s="7" t="n">
        <v>65533</v>
      </c>
      <c r="E555" s="7" t="n">
        <v>5025</v>
      </c>
      <c r="F555" s="7" t="s">
        <v>17</v>
      </c>
      <c r="G555" s="7" t="n">
        <f t="normal" ca="1">32-LENB(INDIRECT(ADDRESS(555,6)))</f>
        <v>0</v>
      </c>
      <c r="H555" s="7" t="n">
        <v>4</v>
      </c>
      <c r="I555" s="7" t="n">
        <v>65533</v>
      </c>
      <c r="J555" s="7" t="n">
        <v>13201</v>
      </c>
      <c r="K555" s="7" t="s">
        <v>17</v>
      </c>
      <c r="L555" s="7" t="n">
        <f t="normal" ca="1">32-LENB(INDIRECT(ADDRESS(555,11)))</f>
        <v>0</v>
      </c>
      <c r="M555" s="7" t="n">
        <v>4</v>
      </c>
      <c r="N555" s="7" t="n">
        <v>65533</v>
      </c>
      <c r="O555" s="7" t="n">
        <v>5047</v>
      </c>
      <c r="P555" s="7" t="s">
        <v>17</v>
      </c>
      <c r="Q555" s="7" t="n">
        <f t="normal" ca="1">32-LENB(INDIRECT(ADDRESS(555,16)))</f>
        <v>0</v>
      </c>
      <c r="R555" s="7" t="n">
        <v>0</v>
      </c>
      <c r="S555" s="7" t="n">
        <v>65533</v>
      </c>
      <c r="T555" s="7" t="n">
        <v>0</v>
      </c>
      <c r="U555" s="7" t="s">
        <v>17</v>
      </c>
      <c r="V555" s="7" t="n">
        <f t="normal" ca="1">32-LENB(INDIRECT(ADDRESS(555,21)))</f>
        <v>0</v>
      </c>
    </row>
    <row r="556" spans="1:4">
      <c r="A556" t="s">
        <v>4</v>
      </c>
      <c r="B556" s="4" t="s">
        <v>5</v>
      </c>
    </row>
    <row r="557" spans="1:4">
      <c r="A557" t="n">
        <v>5680</v>
      </c>
      <c r="B557" s="5" t="n">
        <v>1</v>
      </c>
    </row>
    <row r="558" spans="1:4" s="3" customFormat="1" customHeight="0">
      <c r="A558" s="3" t="s">
        <v>2</v>
      </c>
      <c r="B558" s="3" t="s">
        <v>96</v>
      </c>
    </row>
    <row r="559" spans="1:4">
      <c r="A559" t="s">
        <v>4</v>
      </c>
      <c r="B559" s="4" t="s">
        <v>5</v>
      </c>
      <c r="C559" s="4" t="s">
        <v>10</v>
      </c>
      <c r="D559" s="4" t="s">
        <v>10</v>
      </c>
      <c r="E559" s="4" t="s">
        <v>9</v>
      </c>
      <c r="F559" s="4" t="s">
        <v>6</v>
      </c>
      <c r="G559" s="4" t="s">
        <v>8</v>
      </c>
      <c r="H559" s="4" t="s">
        <v>10</v>
      </c>
      <c r="I559" s="4" t="s">
        <v>10</v>
      </c>
      <c r="J559" s="4" t="s">
        <v>9</v>
      </c>
      <c r="K559" s="4" t="s">
        <v>6</v>
      </c>
      <c r="L559" s="4" t="s">
        <v>8</v>
      </c>
      <c r="M559" s="4" t="s">
        <v>10</v>
      </c>
      <c r="N559" s="4" t="s">
        <v>10</v>
      </c>
      <c r="O559" s="4" t="s">
        <v>9</v>
      </c>
      <c r="P559" s="4" t="s">
        <v>6</v>
      </c>
      <c r="Q559" s="4" t="s">
        <v>8</v>
      </c>
      <c r="R559" s="4" t="s">
        <v>10</v>
      </c>
      <c r="S559" s="4" t="s">
        <v>10</v>
      </c>
      <c r="T559" s="4" t="s">
        <v>9</v>
      </c>
      <c r="U559" s="4" t="s">
        <v>6</v>
      </c>
      <c r="V559" s="4" t="s">
        <v>8</v>
      </c>
    </row>
    <row r="560" spans="1:4">
      <c r="A560" t="n">
        <v>5696</v>
      </c>
      <c r="B560" s="34" t="n">
        <v>257</v>
      </c>
      <c r="C560" s="7" t="n">
        <v>4</v>
      </c>
      <c r="D560" s="7" t="n">
        <v>65533</v>
      </c>
      <c r="E560" s="7" t="n">
        <v>5025</v>
      </c>
      <c r="F560" s="7" t="s">
        <v>17</v>
      </c>
      <c r="G560" s="7" t="n">
        <f t="normal" ca="1">32-LENB(INDIRECT(ADDRESS(560,6)))</f>
        <v>0</v>
      </c>
      <c r="H560" s="7" t="n">
        <v>4</v>
      </c>
      <c r="I560" s="7" t="n">
        <v>65533</v>
      </c>
      <c r="J560" s="7" t="n">
        <v>13201</v>
      </c>
      <c r="K560" s="7" t="s">
        <v>17</v>
      </c>
      <c r="L560" s="7" t="n">
        <f t="normal" ca="1">32-LENB(INDIRECT(ADDRESS(560,11)))</f>
        <v>0</v>
      </c>
      <c r="M560" s="7" t="n">
        <v>4</v>
      </c>
      <c r="N560" s="7" t="n">
        <v>65533</v>
      </c>
      <c r="O560" s="7" t="n">
        <v>5047</v>
      </c>
      <c r="P560" s="7" t="s">
        <v>17</v>
      </c>
      <c r="Q560" s="7" t="n">
        <f t="normal" ca="1">32-LENB(INDIRECT(ADDRESS(560,16)))</f>
        <v>0</v>
      </c>
      <c r="R560" s="7" t="n">
        <v>0</v>
      </c>
      <c r="S560" s="7" t="n">
        <v>65533</v>
      </c>
      <c r="T560" s="7" t="n">
        <v>0</v>
      </c>
      <c r="U560" s="7" t="s">
        <v>17</v>
      </c>
      <c r="V560" s="7" t="n">
        <f t="normal" ca="1">32-LENB(INDIRECT(ADDRESS(560,21)))</f>
        <v>0</v>
      </c>
    </row>
    <row r="561" spans="1:32">
      <c r="A561" t="s">
        <v>4</v>
      </c>
      <c r="B561" s="4" t="s">
        <v>5</v>
      </c>
    </row>
    <row r="562" spans="1:32">
      <c r="A562" t="n">
        <v>5856</v>
      </c>
      <c r="B562" s="5" t="n">
        <v>1</v>
      </c>
    </row>
    <row r="563" spans="1:32" s="3" customFormat="1" customHeight="0">
      <c r="A563" s="3" t="s">
        <v>2</v>
      </c>
      <c r="B563" s="3" t="s">
        <v>97</v>
      </c>
    </row>
    <row r="564" spans="1:32">
      <c r="A564" t="s">
        <v>4</v>
      </c>
      <c r="B564" s="4" t="s">
        <v>5</v>
      </c>
      <c r="C564" s="4" t="s">
        <v>10</v>
      </c>
      <c r="D564" s="4" t="s">
        <v>10</v>
      </c>
      <c r="E564" s="4" t="s">
        <v>9</v>
      </c>
      <c r="F564" s="4" t="s">
        <v>6</v>
      </c>
      <c r="G564" s="4" t="s">
        <v>8</v>
      </c>
      <c r="H564" s="4" t="s">
        <v>10</v>
      </c>
      <c r="I564" s="4" t="s">
        <v>10</v>
      </c>
      <c r="J564" s="4" t="s">
        <v>9</v>
      </c>
      <c r="K564" s="4" t="s">
        <v>6</v>
      </c>
      <c r="L564" s="4" t="s">
        <v>8</v>
      </c>
      <c r="M564" s="4" t="s">
        <v>10</v>
      </c>
      <c r="N564" s="4" t="s">
        <v>10</v>
      </c>
      <c r="O564" s="4" t="s">
        <v>9</v>
      </c>
      <c r="P564" s="4" t="s">
        <v>6</v>
      </c>
      <c r="Q564" s="4" t="s">
        <v>8</v>
      </c>
      <c r="R564" s="4" t="s">
        <v>10</v>
      </c>
      <c r="S564" s="4" t="s">
        <v>10</v>
      </c>
      <c r="T564" s="4" t="s">
        <v>9</v>
      </c>
      <c r="U564" s="4" t="s">
        <v>6</v>
      </c>
      <c r="V564" s="4" t="s">
        <v>8</v>
      </c>
    </row>
    <row r="565" spans="1:32">
      <c r="A565" t="n">
        <v>5872</v>
      </c>
      <c r="B565" s="34" t="n">
        <v>257</v>
      </c>
      <c r="C565" s="7" t="n">
        <v>4</v>
      </c>
      <c r="D565" s="7" t="n">
        <v>65533</v>
      </c>
      <c r="E565" s="7" t="n">
        <v>5025</v>
      </c>
      <c r="F565" s="7" t="s">
        <v>17</v>
      </c>
      <c r="G565" s="7" t="n">
        <f t="normal" ca="1">32-LENB(INDIRECT(ADDRESS(565,6)))</f>
        <v>0</v>
      </c>
      <c r="H565" s="7" t="n">
        <v>4</v>
      </c>
      <c r="I565" s="7" t="n">
        <v>65533</v>
      </c>
      <c r="J565" s="7" t="n">
        <v>13201</v>
      </c>
      <c r="K565" s="7" t="s">
        <v>17</v>
      </c>
      <c r="L565" s="7" t="n">
        <f t="normal" ca="1">32-LENB(INDIRECT(ADDRESS(565,11)))</f>
        <v>0</v>
      </c>
      <c r="M565" s="7" t="n">
        <v>4</v>
      </c>
      <c r="N565" s="7" t="n">
        <v>65533</v>
      </c>
      <c r="O565" s="7" t="n">
        <v>5047</v>
      </c>
      <c r="P565" s="7" t="s">
        <v>17</v>
      </c>
      <c r="Q565" s="7" t="n">
        <f t="normal" ca="1">32-LENB(INDIRECT(ADDRESS(565,16)))</f>
        <v>0</v>
      </c>
      <c r="R565" s="7" t="n">
        <v>0</v>
      </c>
      <c r="S565" s="7" t="n">
        <v>65533</v>
      </c>
      <c r="T565" s="7" t="n">
        <v>0</v>
      </c>
      <c r="U565" s="7" t="s">
        <v>17</v>
      </c>
      <c r="V565" s="7" t="n">
        <f t="normal" ca="1">32-LENB(INDIRECT(ADDRESS(565,21)))</f>
        <v>0</v>
      </c>
    </row>
    <row r="566" spans="1:32">
      <c r="A566" t="s">
        <v>4</v>
      </c>
      <c r="B566" s="4" t="s">
        <v>5</v>
      </c>
    </row>
    <row r="567" spans="1:32">
      <c r="A567" t="n">
        <v>6032</v>
      </c>
      <c r="B567" s="5" t="n">
        <v>1</v>
      </c>
    </row>
    <row r="568" spans="1:32" s="3" customFormat="1" customHeight="0">
      <c r="A568" s="3" t="s">
        <v>2</v>
      </c>
      <c r="B568" s="3" t="s">
        <v>98</v>
      </c>
    </row>
    <row r="569" spans="1:32">
      <c r="A569" t="s">
        <v>4</v>
      </c>
      <c r="B569" s="4" t="s">
        <v>5</v>
      </c>
      <c r="C569" s="4" t="s">
        <v>10</v>
      </c>
      <c r="D569" s="4" t="s">
        <v>10</v>
      </c>
      <c r="E569" s="4" t="s">
        <v>9</v>
      </c>
      <c r="F569" s="4" t="s">
        <v>6</v>
      </c>
      <c r="G569" s="4" t="s">
        <v>8</v>
      </c>
      <c r="H569" s="4" t="s">
        <v>10</v>
      </c>
      <c r="I569" s="4" t="s">
        <v>10</v>
      </c>
      <c r="J569" s="4" t="s">
        <v>9</v>
      </c>
      <c r="K569" s="4" t="s">
        <v>6</v>
      </c>
      <c r="L569" s="4" t="s">
        <v>8</v>
      </c>
      <c r="M569" s="4" t="s">
        <v>10</v>
      </c>
      <c r="N569" s="4" t="s">
        <v>10</v>
      </c>
      <c r="O569" s="4" t="s">
        <v>9</v>
      </c>
      <c r="P569" s="4" t="s">
        <v>6</v>
      </c>
      <c r="Q569" s="4" t="s">
        <v>8</v>
      </c>
      <c r="R569" s="4" t="s">
        <v>10</v>
      </c>
      <c r="S569" s="4" t="s">
        <v>10</v>
      </c>
      <c r="T569" s="4" t="s">
        <v>9</v>
      </c>
      <c r="U569" s="4" t="s">
        <v>6</v>
      </c>
      <c r="V569" s="4" t="s">
        <v>8</v>
      </c>
      <c r="W569" s="4" t="s">
        <v>10</v>
      </c>
      <c r="X569" s="4" t="s">
        <v>10</v>
      </c>
      <c r="Y569" s="4" t="s">
        <v>9</v>
      </c>
      <c r="Z569" s="4" t="s">
        <v>6</v>
      </c>
      <c r="AA569" s="4" t="s">
        <v>8</v>
      </c>
      <c r="AB569" s="4" t="s">
        <v>10</v>
      </c>
      <c r="AC569" s="4" t="s">
        <v>10</v>
      </c>
      <c r="AD569" s="4" t="s">
        <v>9</v>
      </c>
      <c r="AE569" s="4" t="s">
        <v>6</v>
      </c>
      <c r="AF569" s="4" t="s">
        <v>8</v>
      </c>
    </row>
    <row r="570" spans="1:32">
      <c r="A570" t="n">
        <v>6048</v>
      </c>
      <c r="B570" s="34" t="n">
        <v>257</v>
      </c>
      <c r="C570" s="7" t="n">
        <v>4</v>
      </c>
      <c r="D570" s="7" t="n">
        <v>65533</v>
      </c>
      <c r="E570" s="7" t="n">
        <v>5025</v>
      </c>
      <c r="F570" s="7" t="s">
        <v>17</v>
      </c>
      <c r="G570" s="7" t="n">
        <f t="normal" ca="1">32-LENB(INDIRECT(ADDRESS(570,6)))</f>
        <v>0</v>
      </c>
      <c r="H570" s="7" t="n">
        <v>4</v>
      </c>
      <c r="I570" s="7" t="n">
        <v>65533</v>
      </c>
      <c r="J570" s="7" t="n">
        <v>13201</v>
      </c>
      <c r="K570" s="7" t="s">
        <v>17</v>
      </c>
      <c r="L570" s="7" t="n">
        <f t="normal" ca="1">32-LENB(INDIRECT(ADDRESS(570,11)))</f>
        <v>0</v>
      </c>
      <c r="M570" s="7" t="n">
        <v>4</v>
      </c>
      <c r="N570" s="7" t="n">
        <v>65533</v>
      </c>
      <c r="O570" s="7" t="n">
        <v>5047</v>
      </c>
      <c r="P570" s="7" t="s">
        <v>17</v>
      </c>
      <c r="Q570" s="7" t="n">
        <f t="normal" ca="1">32-LENB(INDIRECT(ADDRESS(570,16)))</f>
        <v>0</v>
      </c>
      <c r="R570" s="7" t="n">
        <v>4</v>
      </c>
      <c r="S570" s="7" t="n">
        <v>65533</v>
      </c>
      <c r="T570" s="7" t="n">
        <v>13201</v>
      </c>
      <c r="U570" s="7" t="s">
        <v>17</v>
      </c>
      <c r="V570" s="7" t="n">
        <f t="normal" ca="1">32-LENB(INDIRECT(ADDRESS(570,21)))</f>
        <v>0</v>
      </c>
      <c r="W570" s="7" t="n">
        <v>4</v>
      </c>
      <c r="X570" s="7" t="n">
        <v>65533</v>
      </c>
      <c r="Y570" s="7" t="n">
        <v>5047</v>
      </c>
      <c r="Z570" s="7" t="s">
        <v>17</v>
      </c>
      <c r="AA570" s="7" t="n">
        <f t="normal" ca="1">32-LENB(INDIRECT(ADDRESS(570,26)))</f>
        <v>0</v>
      </c>
      <c r="AB570" s="7" t="n">
        <v>0</v>
      </c>
      <c r="AC570" s="7" t="n">
        <v>65533</v>
      </c>
      <c r="AD570" s="7" t="n">
        <v>0</v>
      </c>
      <c r="AE570" s="7" t="s">
        <v>17</v>
      </c>
      <c r="AF570" s="7" t="n">
        <f t="normal" ca="1">32-LENB(INDIRECT(ADDRESS(570,31)))</f>
        <v>0</v>
      </c>
    </row>
    <row r="571" spans="1:32">
      <c r="A571" t="s">
        <v>4</v>
      </c>
      <c r="B571" s="4" t="s">
        <v>5</v>
      </c>
    </row>
    <row r="572" spans="1:32">
      <c r="A572" t="n">
        <v>6288</v>
      </c>
      <c r="B57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2025-09-06T21:47:49</dcterms:created>
  <dcterms:modified xsi:type="dcterms:W3CDTF">2025-09-06T21:47:49</dcterms:modified>
</cp:coreProperties>
</file>