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9873"/>
      </patternFill>
    </fill>
    <fill>
      <patternFill patternType="solid">
        <fgColor rgb="FFFFE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A2FF73"/>
      </patternFill>
    </fill>
    <fill>
      <patternFill patternType="solid">
        <fgColor rgb="FFFFDC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73FFBE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F373"/>
      </patternFill>
    </fill>
    <fill>
      <patternFill patternType="solid">
        <fgColor rgb="FFDCFF73"/>
      </patternFill>
    </fill>
    <fill>
      <patternFill patternType="solid">
        <fgColor rgb="FFC7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9F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573"/>
      </patternFill>
    </fill>
    <fill>
      <patternFill patternType="solid">
        <fgColor rgb="FF73FFD0"/>
      </patternFill>
    </fill>
    <fill>
      <patternFill patternType="solid">
        <fgColor rgb="FFFFCE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FFF73"/>
      </patternFill>
    </fill>
    <fill>
      <patternFill patternType="solid">
        <fgColor rgb="FFFFC273"/>
      </patternFill>
    </fill>
    <fill>
      <patternFill patternType="solid">
        <fgColor rgb="FFF1FF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<sst xmlns="http://schemas.openxmlformats.org/spreadsheetml/2006/main" count="20777" uniqueCount="625">
  <si>
    <t>CS2</t>
  </si>
  <si>
    <t>t5701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</si>
  <si>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</si>
  <si>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</si>
  <si>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</si>
  <si>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</si>
  <si>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</si>
  <si>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</si>
  <si>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</si>
  <si>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</si>
  <si>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Start</t>
  </si>
  <si>
    <t>short</t>
  </si>
  <si>
    <t>End</t>
  </si>
  <si>
    <t>pointer</t>
  </si>
  <si>
    <t>Init</t>
  </si>
  <si>
    <t>float</t>
  </si>
  <si>
    <t>int</t>
  </si>
  <si>
    <t/>
  </si>
  <si>
    <t>Init_Replay</t>
  </si>
  <si>
    <t>Init_Replay</t>
  </si>
  <si>
    <t>NPC_radio01</t>
  </si>
  <si>
    <t>NPC_Cup01</t>
  </si>
  <si>
    <t>NPC_Car01</t>
  </si>
  <si>
    <t>NPC_Car02</t>
  </si>
  <si>
    <t>NPC_Car03</t>
  </si>
  <si>
    <t>Car01</t>
  </si>
  <si>
    <t>Car03</t>
  </si>
  <si>
    <t>Car04</t>
  </si>
  <si>
    <t>Tank01</t>
  </si>
  <si>
    <t>Tank02</t>
  </si>
  <si>
    <t>Tank03</t>
  </si>
  <si>
    <t>Tank04</t>
  </si>
  <si>
    <t>Tank05</t>
  </si>
  <si>
    <t>Tank06</t>
  </si>
  <si>
    <t>Tank07</t>
  </si>
  <si>
    <t>Tank08</t>
  </si>
  <si>
    <t>Ship01</t>
  </si>
  <si>
    <t>Ship02</t>
  </si>
  <si>
    <t>QS2103_CAR01</t>
  </si>
  <si>
    <t>QS2103_CAP01</t>
  </si>
  <si>
    <t>ValimarAtari</t>
  </si>
  <si>
    <t>ST_ENTRANCE</t>
  </si>
  <si>
    <t>EV_to_t5501</t>
  </si>
  <si>
    <t>Reinit</t>
  </si>
  <si>
    <t>Npc_Table</t>
  </si>
  <si>
    <t>AV_01023</t>
  </si>
  <si>
    <t>AV_01023</t>
  </si>
  <si>
    <t>Npc_Table</t>
  </si>
  <si>
    <t>munch_setting</t>
  </si>
  <si>
    <t>AniSitWait</t>
  </si>
  <si>
    <t>npc_dummy_setting</t>
  </si>
  <si>
    <t>rex_setting</t>
  </si>
  <si>
    <t>AniEv5580</t>
  </si>
  <si>
    <t>AniEv5585</t>
  </si>
  <si>
    <t>AniAttachEQU040</t>
  </si>
  <si>
    <t>valimar_setting</t>
  </si>
  <si>
    <t>AniEvk0002</t>
  </si>
  <si>
    <t>gaul_setting</t>
  </si>
  <si>
    <t>AniEvYasume</t>
  </si>
  <si>
    <t>TK_gaul</t>
  </si>
  <si>
    <t>FC_chr_entry_tk</t>
  </si>
  <si>
    <t>#E_0#M_0</t>
  </si>
  <si>
    <t>dialog</t>
  </si>
  <si>
    <t>I'm sorry we can't sit down and catch up,
Elliot. I wish I had the time, but you know
how it is. Work is work.</t>
  </si>
  <si>
    <t>#E[D]#M_0</t>
  </si>
  <si>
    <t>#KAhaha. Don't worry about it. I know
how busy you must be.</t>
  </si>
  <si>
    <t>#E_8#M_AYou're not hurt or anything from the
battle earlier, are you? You and your
men were out there fighting, right?</t>
  </si>
  <si>
    <t>A battle, huh? You're not talking about
those losers' pathetic excuse for an
offensive, are you?</t>
  </si>
  <si>
    <t>Hah! As if any of my men would even
suffer a bruise from a battle like that!</t>
  </si>
  <si>
    <t>Our blood is so hot, it could melt clean
through iron! It'll take more than the
alliance's fancy toys to thrash us!</t>
  </si>
  <si>
    <t>#E[9]#M_A</t>
  </si>
  <si>
    <t>#K(Just smile and nod. It's all you
can do when he gets like this...)</t>
  </si>
  <si>
    <t>#E[1]#M_0</t>
  </si>
  <si>
    <t>#K(He does seem like the kind of guy
who'd make you feel awkward.)</t>
  </si>
  <si>
    <t>So, did you see anything interesting
in that assault?</t>
  </si>
  <si>
    <t>I assume you're referring to Zephyr's
involvement? I'm curious about that as
well.</t>
  </si>
  <si>
    <t>I also noticed that the alliance soldiers
showed more skill than usual handling
their Soldats.</t>
  </si>
  <si>
    <t>Indeed. It's possible the two are related.
I plan to inform the lieutenant general
of my observations, so what about you?</t>
  </si>
  <si>
    <t>I'll go with you. SOMEONE needs to give
an account of which of us delivered the
best results this time.</t>
  </si>
  <si>
    <t>And you assume it's going to be you?</t>
  </si>
  <si>
    <t>Very well, then! Straight to the
lieutenant general we go! The truth
will come out, one way or another!</t>
  </si>
  <si>
    <t>Haha. I don't know about that. I'm quite
confident in what I accomplished this time.</t>
  </si>
  <si>
    <t>Let's put that confidence to the test,
then, and see if the lieutenant general
finds it as convincing!</t>
  </si>
  <si>
    <t>FC_Party_Face_Reset2</t>
  </si>
  <si>
    <t>kisling_setting</t>
  </si>
  <si>
    <t>AniEvUdegumi</t>
  </si>
  <si>
    <t>TK_kisling</t>
  </si>
  <si>
    <t>You all fought valiantly, and for that you
should be commended. But if you
challenge the alliance again, be on guard.</t>
  </si>
  <si>
    <t>They're getting desperate, and that makes
them more dangerous. At this rate, I fear
there's nothing they wouldn't do to win.</t>
  </si>
  <si>
    <t>#E[1]#M_A</t>
  </si>
  <si>
    <t>#KYou're right. They did seem that way.
Valimar saved our asses this time, but
he won't always be there to swoop in.</t>
  </si>
  <si>
    <t>#KTrue enough. I was impressed by how
well you managed to fend off those
Soldats units with just tanks, though.</t>
  </si>
  <si>
    <t>That's all thanks to the anti-Soldats
tactics we've developed.</t>
  </si>
  <si>
    <t>They look tough and they're quick, but
they're inferior to our tanks both in
offensive and defensive capabilities.</t>
  </si>
  <si>
    <t>They do have their strengths--namely,
their mobility and the flexibility they
have due to their humanoid figure...</t>
  </si>
  <si>
    <t>...but if you can deny them the chance to
make use of those, they're just walking
hunks of metal waiting to be blown up.</t>
  </si>
  <si>
    <t>#K(Th-This guy's kind of...intense...)</t>
  </si>
  <si>
    <t>#K(He's a nice guy when he's not talking
about military business, really.)</t>
  </si>
  <si>
    <t>The provincial army soldiers are clearly
well trained, but we have the edge on
that front as well.</t>
  </si>
  <si>
    <t>We have everything under control here,
so feel free to set out wherever you're
headed without worrying about us.</t>
  </si>
  <si>
    <t>Use your talents to fight for what you
believe in. I'm sure Major Neithardt is
out there fighting somewhere, too.</t>
  </si>
  <si>
    <t>arbekker_setting</t>
  </si>
  <si>
    <t>AniEv5555</t>
  </si>
  <si>
    <t>AniAttachEQU090</t>
  </si>
  <si>
    <t>TK_arbekker</t>
  </si>
  <si>
    <t>TK_arbekker_t5701_soldier_03_Z2</t>
  </si>
  <si>
    <t>Our duty as soldiers of the 5th Armored
Division is to support the 4th Division,
and we're going to do exactly that.</t>
  </si>
  <si>
    <t>Hurry it up! The 4th Division needs these
by the end of the day!</t>
  </si>
  <si>
    <t>...That's all of them accounted for. Good.</t>
  </si>
  <si>
    <t>I need to keep what's left of the 5th
Division in order. If I don't, who will?</t>
  </si>
  <si>
    <t>Barring a few exceptions like me, the
5th Armored Division was completely wiped
out during the attack on Garrelia Fortress.</t>
  </si>
  <si>
    <t>Out of the survivors, I happened to be the
highest in rank.</t>
  </si>
  <si>
    <t>That's why it's my duty to look after all
the survivors and keep the division in line.
If I don't, who will?</t>
  </si>
  <si>
    <t>TK_arbekker_t5701_soldier_03_Z2</t>
  </si>
  <si>
    <t>Everything's been loaded up!</t>
  </si>
  <si>
    <t>Good, good. This is our chance to repay
our debt to the 4th Division, so we need
to make sure we do it right.</t>
  </si>
  <si>
    <t>#5SSee to it that everything gets where
it needs to go, on the double!</t>
  </si>
  <si>
    <t>#5SYes, sir!</t>
  </si>
  <si>
    <t>SB_03_ARBEKKER</t>
  </si>
  <si>
    <t>AniFieldAttack</t>
  </si>
  <si>
    <t>AniWait</t>
  </si>
  <si>
    <t>FC_Start_Party</t>
  </si>
  <si>
    <t>FC_chr_entry</t>
  </si>
  <si>
    <t>As the guardians of the border, keeping
watch on the Azure Tree is our duty!</t>
  </si>
  <si>
    <t>And to do that, we'll be assembling a patrol
team to keep it under constant observation
from within the fortress' ruins!</t>
  </si>
  <si>
    <t>D-Do we really have to go in there...?</t>
  </si>
  <si>
    <t>Sir... I...</t>
  </si>
  <si>
    <t>#5SPull yourselves together! Our friends died
in there trying to keep our country safe.
We have to make sure the mission lives on!</t>
  </si>
  <si>
    <t>#5SThey were brave enough to give their lives,
and you're trying to tell me you're too
cowardly to set foot in the fortress?!</t>
  </si>
  <si>
    <t>#5SAnyone who doesn't feel like they can
move on from what happened, take a
step forward.</t>
  </si>
  <si>
    <t>#5SI'll give you all the motivation you need!</t>
  </si>
  <si>
    <t>(H-Hooo, boy...)</t>
  </si>
  <si>
    <t>(I-I don't think we've got much
of a choice here...)</t>
  </si>
  <si>
    <t>FC_End_Party</t>
  </si>
  <si>
    <t>Reinit</t>
  </si>
  <si>
    <t>FC_MapJumpState</t>
  </si>
  <si>
    <t>FC_MapJumpState2</t>
  </si>
  <si>
    <t>wilginy_setting</t>
  </si>
  <si>
    <t>AniEvTeKosi</t>
  </si>
  <si>
    <t>TK_wilginy</t>
  </si>
  <si>
    <t>It sure has been busy around here lately.
No sooner does one operation wrap up
that another one's just about ready to go.</t>
  </si>
  <si>
    <t>I'm getting by, though. It helps that I've
got a list of good meals you can eat with
one hand as you work.</t>
  </si>
  <si>
    <t>#E_4#M_4This is one of my favorites. Why not try
making some for yourself?</t>
  </si>
  <si>
    <t xml:space="preserve">Received </t>
  </si>
  <si>
    <t>.</t>
  </si>
  <si>
    <t>Those provincial army guys can't get it
through their thick skulls, even after we've
beaten them this many times.</t>
  </si>
  <si>
    <t>We've been stuck in this deadlock for over
three weeks now, and soldiers on both sides
are getting pretty tired of it.</t>
  </si>
  <si>
    <t>I'm going to have to make sure the troops
remain vigilant and don't make any careless
mistakes.</t>
  </si>
  <si>
    <t>Shells are arriving a full 10 seconds later
than they should be. Have the supply teams
look into it.</t>
  </si>
  <si>
    <t>The third team in particular is running
behind on maintenance every single time.
Why haven't they reported a reason?</t>
  </si>
  <si>
    <t>I'll look into it at once, ma'am!</t>
  </si>
  <si>
    <t>Oh, my. If it isn't little Elliot. Have you
finished talking with the lieutenant
general?</t>
  </si>
  <si>
    <t>#KYeah, we just met with him. Do you
have to report to him?</t>
  </si>
  <si>
    <t>I do. Though first, I have a bit of maintenance
work to do on my little darlings here.</t>
  </si>
  <si>
    <t>I wish I could trust the maintenance team to
do their job, but their work's been so sloppy,
I have to finish it myself.</t>
  </si>
  <si>
    <t>You'd think they could at least manage a
proper cleaning. One of these days, I'm going
to introduce their heads to my spanner.</t>
  </si>
  <si>
    <t>#K(For someone so pretty, she's really...
rather scary...)</t>
  </si>
  <si>
    <t>#K(Ahaha... She works directly under Dad,
actually. She's also the most skilled tank
officer in the division.)</t>
  </si>
  <si>
    <t>#E_E#M_0(The thing is, she's REALLY particular about
tanks. They're almost like her children.)</t>
  </si>
  <si>
    <t>I think there was some spare cleaning
equipment in the storehouse... That ought
to do the trick.</t>
  </si>
  <si>
    <t>Oh. Come to think of it, I remember seeing
your friends back when you all came for
that military exercise earlier this year.</t>
  </si>
  <si>
    <t>Heehee. This is a good chance to get an
unvarnished look at another side of what
we do here, so make the most of it.</t>
  </si>
  <si>
    <t>If you're planning to get involved in this
war, you should know exactly where things
stand.</t>
  </si>
  <si>
    <t>#KI'm in full agreement.</t>
  </si>
  <si>
    <t>You should make the most of this chance
to look around our base camp.</t>
  </si>
  <si>
    <t>loki_setting</t>
  </si>
  <si>
    <t>AniEvSian</t>
  </si>
  <si>
    <t>AniEvSitUdegumi</t>
  </si>
  <si>
    <t>TK_loki</t>
  </si>
  <si>
    <t>Ah, so you're from Liberl, are you?
Don't see many foreigners around
here these days.</t>
  </si>
  <si>
    <t>So, what brings you to Erebonia?</t>
  </si>
  <si>
    <t>Umm... I... Well, I might as well just be
up-front: I came looking for love... ㈱</t>
  </si>
  <si>
    <t>#E_0#M[0]</t>
  </si>
  <si>
    <t>...*glare*...
(Looking for LOVE? A likely story. He's 
clearly trying to bluff his way through.)</t>
  </si>
  <si>
    <t>(Uh-oh... He doesn't believe me, does he?
And I'm even telling the truth, too!)</t>
  </si>
  <si>
    <t>(If someone acts suspicious, it's my duty
to evaluate whether they might be a spy.)</t>
  </si>
  <si>
    <t xml:space="preserve">(But there's something about his pitiful
behavior that leads me to believe this
isn't just some act...) </t>
  </si>
  <si>
    <t>(Still, I can't just let him off the hook on
a whim. I suppose I'll keep him here for
questioning a while longer.)</t>
  </si>
  <si>
    <t>You're looking for the civilian who was
here, I believe?</t>
  </si>
  <si>
    <t>I hope his sudden disappearance doesn't
confirm the suspicions I had about him
being a spy.</t>
  </si>
  <si>
    <t>#KI'm not sure there's much evidence
pointing in that direction right now.</t>
  </si>
  <si>
    <t>#E_0But either way, do you remember
when you last saw him?</t>
  </si>
  <si>
    <t>Just this morning, actually. He was standing
off in the corner of the camp muttering to
himself.</t>
  </si>
  <si>
    <t>Couldn't make out what he was saying, but
it seemed like he was looking for someone.</t>
  </si>
  <si>
    <t>#E_I#M[0]</t>
  </si>
  <si>
    <t>#K(That doesn't give us much to go on that
would prove helpful in finding him...)</t>
  </si>
  <si>
    <t>It's a distinct possibility the man you're
looking for was just posing as a civilian
to get information from us.</t>
  </si>
  <si>
    <t>If you can't find where he's gone...</t>
  </si>
  <si>
    <t>...we may be forced to assume the worst
and keep any other civilians we bring
here under strict surveillance.</t>
  </si>
  <si>
    <t>#E_8#M[A]</t>
  </si>
  <si>
    <t>#K(I can't say I'm surprised at his reaction.
He's always been a real stickler when it
comes to rules and regulations.)</t>
  </si>
  <si>
    <t>#E[1]#M[0]</t>
  </si>
  <si>
    <t>#K(His jumping to conclusions wouldn't do us
any favors, but considering his position,
I can't say it's unreasonable of him.)</t>
  </si>
  <si>
    <t>(But that's all the more reason we need
to track down the missing civilian. With
any luck, we can prove his innocence.)</t>
  </si>
  <si>
    <t>I hear you're operating the Courageous with
a crew comprised solely of students. Hmph.</t>
  </si>
  <si>
    <t>So you think that just because you've got
the backing of royalty, you're above fighting
for one of the factions?</t>
  </si>
  <si>
    <t>Some people might condone that approach,
but not me. You need a clear stance on
where you stand in this war, and stick to it.</t>
  </si>
  <si>
    <t>War is no place for the vain idealism of
youth. You'll see that yourself soon enough.</t>
  </si>
  <si>
    <t>War makes for a much harsher, less
forgiving environment than you think
it does.</t>
  </si>
  <si>
    <t>I suggest you give some thought to
where you really stand while you still
have the opportunity to do so.</t>
  </si>
  <si>
    <t>I'm Loke, and I'm in charge of security here.</t>
  </si>
  <si>
    <t>Just to be clear, we're at war here.
Assume nothing, know your place, and
above all, listen to our instructions.</t>
  </si>
  <si>
    <t>#5STHAT GOES TRIPLE FOR YOU, BRACER!</t>
  </si>
  <si>
    <t>I know your type, always thinking you can
poke around in our business with some
loophole or excuse you rummage up.</t>
  </si>
  <si>
    <t>Well, not on my watch! No, siree.
You'd best keep your nose out of trouble,
or you're going to lose it.</t>
  </si>
  <si>
    <t>#5SDo I make myself clear?!</t>
  </si>
  <si>
    <t>#K(Man... Was it something I did?)</t>
  </si>
  <si>
    <t>#K(Sorry... It's not you. He's just always
been like this.)</t>
  </si>
  <si>
    <t>#K(It's not all that strange. The army and
the Bracer Guild aren't exactly cut from
the same cloth.)</t>
  </si>
  <si>
    <t>Our tanks are out on the other side of
the west entrance.</t>
  </si>
  <si>
    <t>That means you should steer well clear
of that area, lest you get in the way.
Which you probably would.</t>
  </si>
  <si>
    <t>You may not be ordinary civilians, but
you're still civilians. While you're here,
you'll do as I tell you.</t>
  </si>
  <si>
    <t>emanz_setting</t>
  </si>
  <si>
    <t>TK_emanz</t>
  </si>
  <si>
    <t>Getting our tanks over to the Twin Dragons
Bridge is a pretty quick and easy task.
Moving our SUPPLIES there? Not so much.</t>
  </si>
  <si>
    <t>We've got to make sure everything's in
order here for the 5th Division, and that
they all know what they're doing, too.</t>
  </si>
  <si>
    <t>They're going to be defending this area
in our place, you see.</t>
  </si>
  <si>
    <t>That means they're also responsible for
keeping an eye on Crossbell. It's not going
to be an easy job.</t>
  </si>
  <si>
    <t>The 5th Division is going to be keeping an
eye on Crossbell while they watch over
the ruins of Garrelia Fortress in our place.</t>
  </si>
  <si>
    <t>We're going to be leaving many of our
facilities behind so they can use them.</t>
  </si>
  <si>
    <t>So you were able to track down that civilian,
were you? Glad to hear it.</t>
  </si>
  <si>
    <t>I'm not about to commend him for entering
the fortress' ruins unaccompanied, though.
It's hardly what I'd call a safe area.</t>
  </si>
  <si>
    <t>Especially when there's no telling when we
might come under attack by the alliance's
Soldats units again.</t>
  </si>
  <si>
    <t>I saw that civilian heading off in the
direction of the fortress.</t>
  </si>
  <si>
    <t>Looked like he was mumbling something
to himself, too, now that I think about it.</t>
  </si>
  <si>
    <t>That by itself isn't especially noteworthy,
though. He's been like that ever since he
first showed up here.</t>
  </si>
  <si>
    <t>I really am glad you're all right, Elliot.</t>
  </si>
  <si>
    <t>That just leaves Fiona to fret over now...</t>
  </si>
  <si>
    <t>#KYeah... I hope she's okay, too, but I have
to admit, I'm more than a little anxious.</t>
  </si>
  <si>
    <t>#E_8#M_0Thanks for keeping us in your thoughts,
Emmans.</t>
  </si>
  <si>
    <t>Think nothing of it. Fiona has always been
kind to us soldiers, so it really concerns me
to not know how she's doing.</t>
  </si>
  <si>
    <t>Still, we'll do all we can to find her and
make sure she's safe and sound. And I wish
you well in whatever you decide to do.</t>
  </si>
  <si>
    <t>#KThank you.</t>
  </si>
  <si>
    <t>Our division has no shortage of tanks.
Normally that'd be an advantage, but it
also means we need more supplies for them.</t>
  </si>
  <si>
    <t>The alliance has cottoned on to that and
they're trying to use it against us...
Which is smart on their part, I'll admit.</t>
  </si>
  <si>
    <t>If we were sitting on a month's worth of
supplies, we could sortie and take them
out, but as things stand, we're stuck here.</t>
  </si>
  <si>
    <t>We can't venture too far from this base
because of the amount of resources it
takes to keep our tanks well supplied.</t>
  </si>
  <si>
    <t>But while we may not be able to go out
and defeat them, I can't see us losing to
them if we just stick it out here, either.</t>
  </si>
  <si>
    <t>So don't worry about us. Get out there,
and do what you need to do.</t>
  </si>
  <si>
    <t>brocken_setting</t>
  </si>
  <si>
    <t>AniEv5515</t>
  </si>
  <si>
    <t>AniAttachEQU540b</t>
  </si>
  <si>
    <t>TK_brocken</t>
  </si>
  <si>
    <t>You're looking for the civilian who was here,
sirs?</t>
  </si>
  <si>
    <t>He spent most of his time wandering around
the camp. Always struck me as a man who
would inadvertently stumble into trouble.</t>
  </si>
  <si>
    <t>#E_0#M_A</t>
  </si>
  <si>
    <t>#KReally?</t>
  </si>
  <si>
    <t>You wouldn't happen to have any idea
where he could be now, would you?</t>
  </si>
  <si>
    <t>#E_0#M_0Do you have any idea where he
could've gone?</t>
  </si>
  <si>
    <t>I'm afraid not. I wish I could
be a little more helpful...</t>
  </si>
  <si>
    <t>#KAll right, then. Thank you for your time.</t>
  </si>
  <si>
    <t>That civilian was always wandering around
looking restless, as though he were looking
for something.</t>
  </si>
  <si>
    <t>I have no clue what he may have been
searching for, though.</t>
  </si>
  <si>
    <t>Do you have business with the
lieutenant general?</t>
  </si>
  <si>
    <t>Haha. I'm sure he'll be overjoyed to see
all of you, especially with Elliot in tow.</t>
  </si>
  <si>
    <t>Feel free to head on in.</t>
  </si>
  <si>
    <t>He's inside, so feel free to head
on in and speak with him.</t>
  </si>
  <si>
    <t>Nothing out of the ordinary in the camp,
sirs.</t>
  </si>
  <si>
    <t>The situation here is still rather
unpredictable, but there's nothing to be
worried about.</t>
  </si>
  <si>
    <t>We have Captains Gaul and Kissling here,
after all, and their platoons are some of
the Empire's finest.</t>
  </si>
  <si>
    <t>They're taking turns staying at the ready,
so we're always prepared for an enemy
attack.</t>
  </si>
  <si>
    <t>Captains Gaul and Kissling see one another
as rivals, though, and have for quite some
time.</t>
  </si>
  <si>
    <t>I've heard it's been going on since their
days attending the same military academy.</t>
  </si>
  <si>
    <t>One's more the intellectual type, while the
other is a man of action, but in terms of
skill, they both have it where it counts.</t>
  </si>
  <si>
    <t>Good day, everyone.</t>
  </si>
  <si>
    <t>And may I just say what a pleasure it is
to see you again, Elliot.</t>
  </si>
  <si>
    <t>Everyone here has been quite worried for
you. Perhaps you could take the time to
make the rounds and see them?</t>
  </si>
  <si>
    <t>#E_8#M_4</t>
  </si>
  <si>
    <t>#KY-Yeah, I will. Thanks, Brocken.</t>
  </si>
  <si>
    <t>I must say, though, that Divine Knight
of yours is an impressive machine, sir.</t>
  </si>
  <si>
    <t>Haha. I hope you and it will be blessed
with many more victories in the battles
yet to come.</t>
  </si>
  <si>
    <t>t5701_soldier_f01_setting</t>
  </si>
  <si>
    <t>NPC_move_t5701_soldier_f01</t>
  </si>
  <si>
    <t>TK_t5701_soldier_f01</t>
  </si>
  <si>
    <t>I was feeling worried about whether we
can really handle patrolling the border
like this...</t>
  </si>
  <si>
    <t>...but then last night, Fiona treated me
to some of her cooking. And just like that,
I felt a bit more relaxed.</t>
  </si>
  <si>
    <t>I need to do my job the best I can for her,
if no one else.</t>
  </si>
  <si>
    <t>#3SWith the 5th Armored Division as good as
gone, we're basically sitting ducks here.</t>
  </si>
  <si>
    <t>#3SIf that white monster of Crossbell's
launches another attack...</t>
  </si>
  <si>
    <t>#3S...Nah, let's not dwell on that. Worrying
about what might happen isn't going to
do anyone any good. Least of all me.</t>
  </si>
  <si>
    <t>NPC_move_t5701_soldier_f01</t>
  </si>
  <si>
    <t>claire_setting</t>
  </si>
  <si>
    <t>TK_claire</t>
  </si>
  <si>
    <t>#E[1]#M_9</t>
  </si>
  <si>
    <t>#KI'll leave the RMP in your care, then.</t>
  </si>
  <si>
    <t>#E_0#M_9First Lieutenant, continue with your
present activities while gathering info,
using this area as your base.</t>
  </si>
  <si>
    <t>Second Lieutenant, your objective should
be to make contact with the other armored
divisions elsewhere.</t>
  </si>
  <si>
    <t>#5SYes, ma'am!</t>
  </si>
  <si>
    <t>By the by, Captain, will you have any
need of this equipment I've gathered?</t>
  </si>
  <si>
    <t>#KHmm... Yes, I think I will.</t>
  </si>
  <si>
    <t>#E_0#M_9</t>
  </si>
  <si>
    <t>#KI'm afraid it'll take a little longer to get
everything sorted out here before I can
depart.</t>
  </si>
  <si>
    <t>Can you wait by Valimar until I'm done?</t>
  </si>
  <si>
    <t>#KSure thing. Take all the time you need.</t>
  </si>
  <si>
    <t>engels_setting</t>
  </si>
  <si>
    <t>TK_engels</t>
  </si>
  <si>
    <t>The captain's departure actually comes at
an opportune time, since we're ready to
move into the next phase of our plans, too.</t>
  </si>
  <si>
    <t>Accompanying you should allow her to sneak
into a number of the empire's regions,
and that's to our benefit in the long run.</t>
  </si>
  <si>
    <t>We'll be praying for your success. I wish you
all the best of luck.</t>
  </si>
  <si>
    <t>The Noble Alliance currently controls over
60% of the country.</t>
  </si>
  <si>
    <t>That means we need to quickly move forward
with the next phase of our plan. We'll be
wishing you success with yours, too.</t>
  </si>
  <si>
    <t>t6020_soldier_w01_setting</t>
  </si>
  <si>
    <t>TK_t6020_soldier_w01</t>
  </si>
  <si>
    <t>She really is a flawless commanding
officer. Nothing gets past her.</t>
  </si>
  <si>
    <t>Especially when it comes to tanks.</t>
  </si>
  <si>
    <t>If something on the tanks isn't done
the way she wants it, she'll do it herself.
And her work is first rate, too.</t>
  </si>
  <si>
    <t>We need to stay on top of everything so
she won't overwork herself.</t>
  </si>
  <si>
    <t>We can't just have the tank officer do all
the work.</t>
  </si>
  <si>
    <t>It's important that we all carry out the
jobs we've been assigned.</t>
  </si>
  <si>
    <t>t5701_soldier_a01_setting</t>
  </si>
  <si>
    <t>AniEvOdoroki</t>
  </si>
  <si>
    <t>TK_t5701_soldier_a01</t>
  </si>
  <si>
    <t>I can't believe this is actually happening...</t>
  </si>
  <si>
    <t>This is a miracle! A damned miracle!</t>
  </si>
  <si>
    <t>t5701_soldier_a02_setting</t>
  </si>
  <si>
    <t>AniEvKeirei</t>
  </si>
  <si>
    <t>TK_t5701_soldier_a02</t>
  </si>
  <si>
    <t>F-Forget the battle in Heimdallr.
This is way more important!</t>
  </si>
  <si>
    <t>Lieutenant General Walter is back!
He's come back to us!</t>
  </si>
  <si>
    <t>t5701_soldier_a03_setting</t>
  </si>
  <si>
    <t>TK_t5701_soldier_a03</t>
  </si>
  <si>
    <t>I saw him, really saw him! With my own
eyes! There's no doubt it's Lieutenant
General Walter!</t>
  </si>
  <si>
    <t>We were sure he'd disappeared in the
attack that ripped out chunks of the
fortress, but I just saw him!</t>
  </si>
  <si>
    <t>t5701_soldier_a04_setting</t>
  </si>
  <si>
    <t>AniEvInori</t>
  </si>
  <si>
    <t>1</t>
  </si>
  <si>
    <t>A[autoMA]</t>
  </si>
  <si>
    <t>#b</t>
  </si>
  <si>
    <t>0</t>
  </si>
  <si>
    <t>TK_t5701_soldier_a04</t>
  </si>
  <si>
    <t>Oh, Goddess, thank you! Thank you so much!</t>
  </si>
  <si>
    <t>Forgive me for speaking badly of you!
You haven't forsaken us after all!</t>
  </si>
  <si>
    <t>t5701_soldier_a05_setting</t>
  </si>
  <si>
    <t>AniEvTeMune</t>
  </si>
  <si>
    <t>TK_t5701_soldier_a05</t>
  </si>
  <si>
    <t>*sniffle* I never thought I'd see the day.
Not in my wildest, happiest dreams...</t>
  </si>
  <si>
    <t>Wait... This isn't a dream, is it? Please,
don't let it be a dream...</t>
  </si>
  <si>
    <t>dominic_setting</t>
  </si>
  <si>
    <t>TK_dominic</t>
  </si>
  <si>
    <t>You all fought admirably against Zephyr
earlier.</t>
  </si>
  <si>
    <t>That said, I think you're all quite aware
what the outcome would've been had the
battle been allowed to play out.</t>
  </si>
  <si>
    <t>You should be much safer if the captain's
with you, but be sure to stay alert.</t>
  </si>
  <si>
    <t>We'll back you up however we can, but we
can't offer any guarantees of your safety.</t>
  </si>
  <si>
    <t>This is a war, after all, so keep that in mind
and act with discretion.</t>
  </si>
  <si>
    <t>antone_setting</t>
  </si>
  <si>
    <t>AniEvSitDesk</t>
  </si>
  <si>
    <t>TK_antone</t>
  </si>
  <si>
    <t>(Guys! You've gotta save me! All I wanted
to do was get something to eat!)</t>
  </si>
  <si>
    <t>(Then this scary army guy came and sat
down next to me and started asking all
kinds of questions.)</t>
  </si>
  <si>
    <t>(He's seriously creeping me out...)</t>
  </si>
  <si>
    <t>#K(You know, your behavior has caused a
lot of people to worry. I think you have
an obligation to explain yourself.)</t>
  </si>
  <si>
    <t>(I knooow, but I don't think my delicate
heart can take much more of this pressure!)</t>
  </si>
  <si>
    <t>#E[D]#M[9]</t>
  </si>
  <si>
    <t>#K(Well, I don't know how much we can do to
help you there. You're gonna have to tough
this one out on your own.)</t>
  </si>
  <si>
    <t>(But... But he keeps asking me these
questions that're really hard to answer...)</t>
  </si>
  <si>
    <t>(*sigh* When is he gonna let me go...?)</t>
  </si>
  <si>
    <t>t5701_soldier_s01_setting</t>
  </si>
  <si>
    <t>TK_t5701_soldier_s01</t>
  </si>
  <si>
    <t>I see you were able to bring that civilian
back. Glad to hear it.</t>
  </si>
  <si>
    <t>There were some concerns over whether
he was an enemy spy, but it's looking as
though they were unfounded.</t>
  </si>
  <si>
    <t>Second Lieutenant Loke still isn't entirely
convinced, but...well, that doesn't really
come as any surprise.</t>
  </si>
  <si>
    <t>This is all there was in the storehouse.
Do you think it'll be enough?</t>
  </si>
  <si>
    <t>Hmm... We should be able to make it
work, I think.</t>
  </si>
  <si>
    <t>We could definitely have done with
some more oil, though.</t>
  </si>
  <si>
    <t>We're lagging a bit behind in gathering
and delivering supplies, so Sergeant
Major Emmans and I are helping out.</t>
  </si>
  <si>
    <t>We're pretty short on manpower right
now, even with the 5th Division guys
pitching in.</t>
  </si>
  <si>
    <t>*sigh* Speaking of the sergeant major,
he should be back by now...</t>
  </si>
  <si>
    <t>EV_01_25_00</t>
  </si>
  <si>
    <t>I_TVIS001</t>
  </si>
  <si>
    <t>EV_01_25_02</t>
  </si>
  <si>
    <t>C_NPC052</t>
  </si>
  <si>
    <t>Celine</t>
  </si>
  <si>
    <t>#KWell, then, I suppose we might as well
take a look around.</t>
  </si>
  <si>
    <t>#E_0#M_0We're meeting her in front of Valimar,
right?</t>
  </si>
  <si>
    <t>#KThat's right. We should head there
as soon as we're finished up here.</t>
  </si>
  <si>
    <t>#E_J#M_9</t>
  </si>
  <si>
    <t>#4KGot it.</t>
  </si>
  <si>
    <t>#E[C]#M_A</t>
  </si>
  <si>
    <t>#K#FOh, yeah... That reminds me...</t>
  </si>
  <si>
    <t>#E_0#M_0Dad said they're looking after a couple
of Thors students at this base camp.</t>
  </si>
  <si>
    <t>#E[C]#M_0</t>
  </si>
  <si>
    <t>#3KReally?</t>
  </si>
  <si>
    <t>#4KThey could very well be someone we know.</t>
  </si>
  <si>
    <t>#E[1]#M_9We should go and see if we can meet
with them.</t>
  </si>
  <si>
    <t>#KI'm game. Let's go.</t>
  </si>
  <si>
    <t>EV_01_26_00</t>
  </si>
  <si>
    <t>#4K(Well, this is where we were supposed
to wait for the captain to finish up her
preparations.)</t>
  </si>
  <si>
    <t>#E[1](Is there anything else we need to do?
Or should we just wait here?)</t>
  </si>
  <si>
    <t>Wait Here</t>
  </si>
  <si>
    <t>Walk Away</t>
  </si>
  <si>
    <t>EV_01_26_01</t>
  </si>
  <si>
    <t>I_SYSTEM</t>
  </si>
  <si>
    <t>I_WHITE</t>
  </si>
  <si>
    <t>event/ev2se002.eff</t>
  </si>
  <si>
    <t>event/ev2se001.eff</t>
  </si>
  <si>
    <t>C_NPC032</t>
  </si>
  <si>
    <t>Lieutenant General Craig</t>
  </si>
  <si>
    <t>C_NPC009_C10</t>
  </si>
  <si>
    <t>AniEvKincho</t>
  </si>
  <si>
    <t>AniDetachEQU540b</t>
  </si>
  <si>
    <t>Cool Voice</t>
  </si>
  <si>
    <t>#E_0#M_4</t>
  </si>
  <si>
    <t>#3PSorry to keep you waiting for
so long.</t>
  </si>
  <si>
    <t>ET_01_26_01_FIE_1</t>
  </si>
  <si>
    <t>#2POh...</t>
  </si>
  <si>
    <t>#E_4#M_9</t>
  </si>
  <si>
    <t>You're not in uniform.</t>
  </si>
  <si>
    <t>#E[9]#M_9</t>
  </si>
  <si>
    <t>#1PI'd be something of a walking target if
we were to travel to any alliance-ruled
areas dressed like that, after all.</t>
  </si>
  <si>
    <t>#E_8#M_9</t>
  </si>
  <si>
    <t>#1PThis outfit doesn't look too strange on
me, does it?</t>
  </si>
  <si>
    <t>#E[5]#M_4</t>
  </si>
  <si>
    <t>N-No, absolutely not!</t>
  </si>
  <si>
    <t>You just look so different in it that it
took me a moment to recognize it was
you.</t>
  </si>
  <si>
    <t>#E[5]#M_0</t>
  </si>
  <si>
    <t>Ahaha... Yeah. It really suits you.</t>
  </si>
  <si>
    <t>#E[1]#M_4</t>
  </si>
  <si>
    <t>#4KHeehee. Thank you very much.</t>
  </si>
  <si>
    <t>#E[A]#M_0</t>
  </si>
  <si>
    <t>(I feel like I'm surrounded by horny
teenagers all of a sudden...)</t>
  </si>
  <si>
    <t>#E_8#M_0</t>
  </si>
  <si>
    <t>(Can't blame a guy for falling for a
pretty girl, Fie. It's what we do.)</t>
  </si>
  <si>
    <t>#K#0T(I think this is one mystery about
humans I'm content not trying to
get my head around.)</t>
  </si>
  <si>
    <t>Fearless Voice</t>
  </si>
  <si>
    <t>#0TYou're all ready to depart, then?</t>
  </si>
  <si>
    <t>0[autoE0]</t>
  </si>
  <si>
    <t>0[autoM0]</t>
  </si>
  <si>
    <t>ET_01_26_01_CRAIG_1</t>
  </si>
  <si>
    <t>ET_01_26_01_SOLDIER000_1</t>
  </si>
  <si>
    <t>ET_01_26_01_SOLDIER001_1</t>
  </si>
  <si>
    <t>ET_01_26_01_SOLDIER002_1</t>
  </si>
  <si>
    <t>ET_01_26_01_MACHIAS_1</t>
  </si>
  <si>
    <t>ET_01_26_01_FIE_2</t>
  </si>
  <si>
    <t>#3K#FDad...</t>
  </si>
  <si>
    <t>#KI've given my subordinates their orders.
They will be backing you up as best they
can in my absence.</t>
  </si>
  <si>
    <t>#E[1]#M_0Should you need anything, let them know.
They will be able to get in contact with
me if need be.</t>
  </si>
  <si>
    <t>#KVery well. Leave everything here to us.</t>
  </si>
  <si>
    <t>#E_0#M_0In return, I will be counting on you to
support the young lions of the academy.</t>
  </si>
  <si>
    <t>#KI will, sir.</t>
  </si>
  <si>
    <t>AniEvWait</t>
  </si>
  <si>
    <t>...Elliot.</t>
  </si>
  <si>
    <t>I'm astounded by just how much stronger
you've become in less than a year.</t>
  </si>
  <si>
    <t>#E[1]#M_0You might not appreciate me saying this...</t>
  </si>
  <si>
    <t>#E_4#M_0...but everything you've done has just
confirmed in my mind that sending you
to Thors was the right choice after all.</t>
  </si>
  <si>
    <t>Honestly, Dad, I feel the same way.</t>
  </si>
  <si>
    <t>#E_4#M_0It wasn't what I wanted to do originally,
but if not for enrolling there, I never would
have met all of my friends.</t>
  </si>
  <si>
    <t>#E[5]#M_0So while I couldn't imagine I'd ever feel
this way at the time...I'm really grateful
to you now.</t>
  </si>
  <si>
    <t>#4KHaha...</t>
  </si>
  <si>
    <t>#E_4#M_4</t>
  </si>
  <si>
    <t>#4KI'm glad to hear that.</t>
  </si>
  <si>
    <t>#E[1]#M_4Looking at you now, it's clear that you're
finally ready to forge your own path 
through life and make your own choices.</t>
  </si>
  <si>
    <t>As such, once this war is over, and this
nation is back to the way it was...</t>
  </si>
  <si>
    <t>#E_0#M_4...if you still wish to live your life as a
musician, you will have my full support.</t>
  </si>
  <si>
    <t>C</t>
  </si>
  <si>
    <t>8</t>
  </si>
  <si>
    <t>#E[C]#M[8]</t>
  </si>
  <si>
    <t>#K...!</t>
  </si>
  <si>
    <t>#KY-You'd...actually allow that?</t>
  </si>
  <si>
    <t>I'm true to my word. You needn't rush to
decide what you want to do now, though.</t>
  </si>
  <si>
    <t>#E[1]#M_0I imagine that if you keep fighting
alongside your classmates, you will
eventually realize what you want to do.</t>
  </si>
  <si>
    <t>#E_4#M_4And a choice reached after long, serious 
thought is not one you will regret.</t>
  </si>
  <si>
    <t>#0T#3K...</t>
  </si>
  <si>
    <t>4</t>
  </si>
  <si>
    <t>9</t>
  </si>
  <si>
    <t>Thanks, Dad.</t>
  </si>
  <si>
    <t>#E_2#M_0To tell you the truth, I'm really not sure
what I want to do anymore...but by this
war's end, I'm sure I'll know, too.</t>
  </si>
  <si>
    <t>#4K#FThat's my boy.</t>
  </si>
  <si>
    <t>Well, I wish all of you luck and good health.
Take care of yourselves!</t>
  </si>
  <si>
    <t>#3KThank you!</t>
  </si>
  <si>
    <t>#3KBye, then.</t>
  </si>
  <si>
    <t>#3KThe best to you, too, sir!</t>
  </si>
  <si>
    <t>#3K#FTake care, Dad!</t>
  </si>
  <si>
    <t>WAIT</t>
  </si>
  <si>
    <t>ET_AniEvKincho</t>
  </si>
  <si>
    <t>ET_look_dir_Around1</t>
  </si>
  <si>
    <t>ET_look_dir_Around2</t>
  </si>
  <si>
    <t>ET_ChrWarpIn</t>
  </si>
  <si>
    <t>ET_AniEvKincho</t>
  </si>
  <si>
    <t>2[autoE2]</t>
  </si>
  <si>
    <t>ET_ChrWarpIn</t>
  </si>
  <si>
    <t>ET_look_dir_Around1</t>
  </si>
  <si>
    <t>ET_look_dir_Around2</t>
  </si>
  <si>
    <t>ET_01_26_01_FIE_1</t>
  </si>
  <si>
    <t>ET_01_26_01_CRAIG_1</t>
  </si>
  <si>
    <t>ET_01_26_01_SOLDIER000_1</t>
  </si>
  <si>
    <t>ET_01_26_01_SOLDIER001_1</t>
  </si>
  <si>
    <t>ET_01_26_01_SOLDIER002_1</t>
  </si>
  <si>
    <t>ET_01_26_01_MACHIAS_1</t>
  </si>
  <si>
    <t>ET_01_26_01_FIE_2</t>
  </si>
  <si>
    <t>QS_2103_02</t>
  </si>
  <si>
    <t>#K#0TWhew... That was a tough job.</t>
  </si>
  <si>
    <t>#K#0TOh? I wasn't expecting to find you here,
Elliot.</t>
  </si>
  <si>
    <t>#K#0TAhaha. Hi... Would you mind if we asked
you something?</t>
  </si>
  <si>
    <t>#K#0TOh? You're those students, aren't you?
I wasn't expecting to find you here.</t>
  </si>
  <si>
    <t>#K#0THello, sir. Would you mind if we took a
bit of your time to ask a question?</t>
  </si>
  <si>
    <t>After confirming it was okay, they asked Sergeant Major
Emmans if he had seen the civilian.</t>
  </si>
  <si>
    <t>#K#0TOh, he's missing, is he?</t>
  </si>
  <si>
    <t>#E[1]#M_0I did actually see him roughly an hour
ago.</t>
  </si>
  <si>
    <t>#K#0TReally?!</t>
  </si>
  <si>
    <t>#E_2#M_A</t>
  </si>
  <si>
    <t>#K#0TWhere did you see him?!</t>
  </si>
  <si>
    <t>#K#0THe was heading in the direction of the
fortress. I couldn't tell you more than
that, though.</t>
  </si>
  <si>
    <t>#E_I#M_0</t>
  </si>
  <si>
    <t>#K#0TWhat would he be doing there...?</t>
  </si>
  <si>
    <t>#K#0TIndeed. I can't imagine what business
a civilian would have in the ruins of a 
fortress.</t>
  </si>
  <si>
    <t>It seems our destination is set.</t>
  </si>
  <si>
    <t>#K#0TYeah, let's go after him.</t>
  </si>
  <si>
    <t>#E[1]Thank you for the information, sir!</t>
  </si>
  <si>
    <t>#K#0TOh, it was nothing. Best of luck finding
him!</t>
  </si>
  <si>
    <t>SB_STUDENT09_MUNCH_01</t>
  </si>
  <si>
    <t>#K#0TI can't find it... I can't find it anywhere...</t>
  </si>
  <si>
    <t>How could I go and lose something so
precious...?</t>
  </si>
  <si>
    <t>#K#0TOh, there you are, Munk.</t>
  </si>
  <si>
    <t>#K#0TMunk?! So this is where you were...</t>
  </si>
  <si>
    <t>#E[C]#M[0](I guess we must've missed him when we
were here before...)</t>
  </si>
  <si>
    <t>#E_8#M_A</t>
  </si>
  <si>
    <t>#K#0TO-Oh, it's you guys... Hi.</t>
  </si>
  <si>
    <t>Do you need me for something? I'm pretty
busy at the moment, as you can see...</t>
  </si>
  <si>
    <t>#K#0TOur apologies for interrupting you at
such a busy time.</t>
  </si>
  <si>
    <t>#K#0TWell, we have a favor to ask you... 
We were trying to ask last time, too, 
but we didn't really get the chance.</t>
  </si>
  <si>
    <t>#K#0TWell, we've got a favor to ask you, as a
student of the academy...</t>
  </si>
  <si>
    <t>Rean explained that they were looking for academy
students to come and fight with them on board the
Courageous.</t>
  </si>
  <si>
    <t xml:space="preserve">#K#0TOh, so the ones on the Courageous are you
guys? </t>
  </si>
  <si>
    <t>It does seem to be in the news a lot lately.
The soldiers here were talking about it, too.</t>
  </si>
  <si>
    <t>#E[9]#M_A...Class VII really is amazing.</t>
  </si>
  <si>
    <t>#K#0TAhaha... We haven't done that much,
really.</t>
  </si>
  <si>
    <t>#K#0TAnyway, that's where we stand.</t>
  </si>
  <si>
    <t>#K#0TRight now, we need all the help we can
possibly get. Would you be willing to
come with us?</t>
  </si>
  <si>
    <t>#K#0TI can't, unfortunately... I've kind of got
something I need to do here first.</t>
  </si>
  <si>
    <t>#E[9]#M_AHmm... Maybe I should ask you guys,
actually? Seeing as you're here and all.</t>
  </si>
  <si>
    <t>#K#0TAsk us?</t>
  </si>
  <si>
    <t>#K#0TAsk us? Is it something we could help
with?</t>
  </si>
  <si>
    <t>#K#0THave you got a serious problem or 
something?</t>
  </si>
  <si>
    <t>#K#0TYeah... I've lost something really important,
you see.</t>
  </si>
  <si>
    <t>It's so important to me that I've barely
been able to sleep since losing it...</t>
  </si>
  <si>
    <t>I've been trying my best to find it, but
I'm not getting anywhere...</t>
  </si>
  <si>
    <t>#K#0TWow, that really does sound like it must
be something important. Can you tell us
what it is you lost?</t>
  </si>
  <si>
    <t>#K#0T...A sticker.</t>
  </si>
  <si>
    <t>#K#0T...</t>
  </si>
  <si>
    <t>#E[C]#M_A...That's it?</t>
  </si>
  <si>
    <t>#E_6#M_A</t>
  </si>
  <si>
    <t>#K#0TWhat do you mean, 'That's it'?!</t>
  </si>
  <si>
    <t>It's a sticker from Abend Time, the famous
radio show that hasn't been broadcast
since the start of the war!</t>
  </si>
  <si>
    <t>#E[7]#M_AThey're incredibly valuable items that
you get for having your submissions read
on air! With pictures of Misty on them!</t>
  </si>
  <si>
    <t>#K#0TSh-She had stickers made with her picture
on them...</t>
  </si>
  <si>
    <t>#K#0T...Is that seriously what she was up to
all that time?</t>
  </si>
  <si>
    <t>#K#0TOh...</t>
  </si>
  <si>
    <t>#E[9]#M[A]</t>
  </si>
  <si>
    <t>#K#0T(Come to think of it, she sent me one, 
too, didn't she...?)</t>
  </si>
  <si>
    <t>#K#0T...We don't have time for such frivolous 
nonsense.</t>
  </si>
  <si>
    <t>#K#0TGuess we'd best get going.</t>
  </si>
  <si>
    <t>#K#0TW-Wait a minute! I wasn't joking about
how important it is to me!</t>
  </si>
  <si>
    <t>#K#0TP-Please! It really is important to me!</t>
  </si>
  <si>
    <t>#K#0TIt's a super special golden sticker, too!
Only those whose submission was chosen
as the best of the week received them!</t>
  </si>
  <si>
    <t>I'd been trying to win one for so long...
and just before the show ended, I finally 
did it. It means the world to me!</t>
  </si>
  <si>
    <t>#E_E#M_A</t>
  </si>
  <si>
    <t>#K#0TW-Well, I do admit, I have heard of the
stickers you're talking about, but...</t>
  </si>
  <si>
    <t>#K#0TI see...</t>
  </si>
  <si>
    <t>#K#0TSo please, won't you help me look for it?</t>
  </si>
  <si>
    <t>If I can just find that, I'll be happy to join
you on the Courageous! I'll do anything!</t>
  </si>
  <si>
    <t>#K#0TThat golden sticker is really, really
important to me!</t>
  </si>
  <si>
    <t>Won't you please help me find it?!</t>
  </si>
  <si>
    <t>Help Him Search</t>
  </si>
  <si>
    <t>Don't Help</t>
  </si>
  <si>
    <t>#K#0TAll right, then... If it's really that
important to you, we'll help you look.</t>
  </si>
  <si>
    <t>#K#0TR-Really?!</t>
  </si>
  <si>
    <t>#K#0TYeah, I suppose we could spare the time.
I'd feel a bit guilty just leaving you like
this.</t>
  </si>
  <si>
    <t>#E_0#M_9So, do you have any idea of where you
might have dropped it?</t>
  </si>
  <si>
    <t>#K#0TYeah. I can sort of understand how you
must feel, I guess.</t>
  </si>
  <si>
    <t>#K#0TI wish I did... At the very least, I know I had
it with me when I arrived here at this camp.</t>
  </si>
  <si>
    <t>I can't find it anywhere here, though.</t>
  </si>
  <si>
    <t>#E_8#M_AWhich makes me wonder whether it might've
gotten mixed into the stuff the 4th Division 
were moving to the Twin Dragons Bridge.</t>
  </si>
  <si>
    <t>#K#0TThat sounds like a possibility... It gives us
a starting point, at least.</t>
  </si>
  <si>
    <t>#K#0TW-Well, good luck!</t>
  </si>
  <si>
    <t>By the way, the serial number on the front
is G40! Don't forget that!</t>
  </si>
  <si>
    <t>#E[D]#M_9</t>
  </si>
  <si>
    <t>#K#0TO-Okay, I won't.</t>
  </si>
  <si>
    <t>#E_0#M_9Well, let's head over to the Twin Dragons
Bridge, I guess.</t>
  </si>
  <si>
    <t>#K#0TSorry... We've got a bunch of things that
rank more highly on our priorities list
than searching for stickers right now.</t>
  </si>
  <si>
    <t>#K#0TO-Oh... Yeah, I suppose you must have...</t>
  </si>
  <si>
    <t>Well, sorry for the trouble. I'll just keep
trying to find it on my own, then...</t>
  </si>
  <si>
    <t>SB_STUDENT09_MUNCH_03</t>
  </si>
  <si>
    <t>I_VIS217</t>
  </si>
  <si>
    <t>#K#0TI-Is that what I think it is?!</t>
  </si>
  <si>
    <t>#K#0TWe think so, yeah. Have a closer look
yourself to confirm if you want.</t>
  </si>
  <si>
    <t xml:space="preserve">Rean handed over the </t>
  </si>
  <si>
    <t xml:space="preserve"> to Munk.</t>
  </si>
  <si>
    <t xml:space="preserve">#K#0TAhhh... Just look at this radiant golden glow! </t>
  </si>
  <si>
    <t>#E[5]#M_4And there it is: G40! This is it! The sticker
I've been looking for all this time!</t>
  </si>
  <si>
    <t>Oh, Misty, I've missed you so much! *sob*</t>
  </si>
  <si>
    <t>#K#0TY-You don't need to start crying...</t>
  </si>
  <si>
    <t>#K#0THeehee. I'm glad we could find it for you.</t>
  </si>
  <si>
    <t>#K#0TA job well done.</t>
  </si>
  <si>
    <t>#K#0TSeeing you that happy to be reunited with
it means our searching was not in vain.</t>
  </si>
  <si>
    <t>#K#0TBoy, I'm glad Dad didn't end up throwing
it away...</t>
  </si>
  <si>
    <t>#K#0TWell, just make sure you take better care
of it in future. Especially if it means this
much to you.</t>
  </si>
  <si>
    <t>#K#0T...I really can't thank you all enough for
finding this for me.</t>
  </si>
  <si>
    <t>#E_4#M_4I've been pretty down in the dumps since
Abend Time went off the air...</t>
  </si>
  <si>
    <t>...but now I finally feel like I can pick myself
up and get back to living again.</t>
  </si>
  <si>
    <t>#K#0THeehee. Kids, I swear...</t>
  </si>
  <si>
    <t>#K#0TIt doesn't take much to push you from
despair to excitement, I see.</t>
  </si>
  <si>
    <t>#K#0TAhaha. Well, that takes care of that, 
then!</t>
  </si>
  <si>
    <t>#K#0TAnything that makes you think more
positively is a good thing.</t>
  </si>
  <si>
    <t>#K#0TWell, now that we've found it...will you be
coming on board the Courageous with us?</t>
  </si>
  <si>
    <t>#K#0THeehee. But of course.</t>
  </si>
  <si>
    <t>#E[5]#M_4I'm sure to find PLENTY of material if 
I fly around with you guys.</t>
  </si>
  <si>
    <t>Just lead the way!</t>
  </si>
  <si>
    <t>#1C#3CMunk#1C was welcomed aboard the Courageous!</t>
  </si>
  <si>
    <t>ST_ENTRANCE</t>
  </si>
  <si>
    <t>#K#0TWe got to watch that military exercise on
the other side of here earlier in the year,
didn't we?</t>
  </si>
  <si>
    <t>#K#0TThat brings back memories.</t>
  </si>
  <si>
    <t>#K#0TYeah... I can't say it brings back very
fond ones, but it does bring back 
memories.</t>
  </si>
  <si>
    <t>#K#0TJust don't decide you want to have a look
over there, okay? We can't go too far out.</t>
  </si>
  <si>
    <t>#K#0TYeah. We'll be meeting the captain here
later, if nothing else.</t>
  </si>
  <si>
    <t>#K#0TWe shouldn't head too far out when we
need to meet Captain Claire here soon.</t>
  </si>
  <si>
    <t>EV_to_t5501</t>
  </si>
  <si>
    <t>Travel to Garrelia Fortress - Ruins?</t>
  </si>
  <si>
    <t>Yes</t>
  </si>
  <si>
    <t>No</t>
  </si>
  <si>
    <t>t5501</t>
  </si>
  <si>
    <t>go_t5701</t>
  </si>
  <si>
    <t>_TK_wilginy</t>
  </si>
  <si>
    <t>fill</t>
  </si>
  <si>
    <t>_EV_01_26_01</t>
  </si>
  <si>
    <t>_SB_STUDENT09_MUNCH_03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</si>
</sst>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9873"/>
      </patternFill>
    </fill>
    <fill>
      <patternFill patternType="solid">
        <fgColor rgb="FFFFE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A2FF73"/>
      </patternFill>
    </fill>
    <fill>
      <patternFill patternType="solid">
        <fgColor rgb="FFFFDC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73FFBE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F373"/>
      </patternFill>
    </fill>
    <fill>
      <patternFill patternType="solid">
        <fgColor rgb="FFDCFF73"/>
      </patternFill>
    </fill>
    <fill>
      <patternFill patternType="solid">
        <fgColor rgb="FFC7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9F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8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573"/>
      </patternFill>
    </fill>
    <fill>
      <patternFill patternType="solid">
        <fgColor rgb="FF73FFD0"/>
      </patternFill>
    </fill>
    <fill>
      <patternFill patternType="solid">
        <fgColor rgb="FFFFCE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FFF73"/>
      </patternFill>
    </fill>
    <fill>
      <patternFill patternType="solid">
        <fgColor rgb="FFFFC273"/>
      </patternFill>
    </fill>
    <fill>
      <patternFill patternType="solid">
        <fgColor rgb="FFF1FF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FFB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K686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1724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1728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1749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10" t="s">
        <v>10</v>
      </c>
      <c r="E12" s="4" t="s">
        <v>5</v>
      </c>
      <c r="F12" s="4" t="s">
        <v>7</v>
      </c>
      <c r="G12" s="4" t="s">
        <v>11</v>
      </c>
      <c r="H12" s="10" t="s">
        <v>12</v>
      </c>
      <c r="I12" s="4" t="s">
        <v>7</v>
      </c>
      <c r="J12" s="4" t="s">
        <v>13</v>
      </c>
    </row>
    <row r="13">
      <c r="A13" t="n">
        <v>1752</v>
      </c>
      <c r="B13" s="9" t="n">
        <v>5</v>
      </c>
      <c r="C13" s="7" t="n">
        <v>28</v>
      </c>
      <c r="D13" s="10" t="s">
        <v>3</v>
      </c>
      <c r="E13" s="8" t="n">
        <v>162</v>
      </c>
      <c r="F13" s="7" t="n">
        <v>2</v>
      </c>
      <c r="G13" s="7" t="n">
        <v>4138</v>
      </c>
      <c r="H13" s="10" t="s">
        <v>3</v>
      </c>
      <c r="I13" s="7" t="n">
        <v>1</v>
      </c>
      <c r="J13" s="11" t="n">
        <f t="normal" ca="1">A17</f>
        <v>0</v>
      </c>
    </row>
    <row r="14">
      <c r="A14" t="s">
        <v>4</v>
      </c>
      <c r="B14" s="4" t="s">
        <v>5</v>
      </c>
      <c r="C14" s="4" t="s">
        <v>11</v>
      </c>
    </row>
    <row r="15">
      <c r="A15" t="n">
        <v>1763</v>
      </c>
      <c r="B15" s="12" t="n">
        <v>12</v>
      </c>
      <c r="C15" s="7" t="n">
        <v>8948</v>
      </c>
    </row>
    <row r="16">
      <c r="A16" t="s">
        <v>4</v>
      </c>
      <c r="B16" s="4" t="s">
        <v>5</v>
      </c>
    </row>
    <row r="17" spans="1:10">
      <c r="A17" t="n">
        <v>1766</v>
      </c>
      <c r="B17" s="5" t="n">
        <v>1</v>
      </c>
    </row>
    <row r="18" spans="1:10" s="3" customFormat="1" customHeight="0">
      <c r="A18" s="3" t="s">
        <v>2</v>
      </c>
      <c r="B18" s="3" t="s">
        <v>14</v>
      </c>
    </row>
    <row r="19" spans="1:10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7</v>
      </c>
    </row>
    <row r="20" spans="1:10">
      <c r="A20" t="n">
        <v>1768</v>
      </c>
      <c r="B20" s="13" t="n">
        <v>14</v>
      </c>
      <c r="C20" s="7" t="n">
        <v>8</v>
      </c>
      <c r="D20" s="7" t="n">
        <v>0</v>
      </c>
      <c r="E20" s="7" t="n">
        <v>0</v>
      </c>
      <c r="F20" s="7" t="n">
        <v>0</v>
      </c>
    </row>
    <row r="21" spans="1:10">
      <c r="A21" t="s">
        <v>4</v>
      </c>
      <c r="B21" s="4" t="s">
        <v>5</v>
      </c>
      <c r="C21" s="4" t="s">
        <v>7</v>
      </c>
      <c r="D21" s="4" t="s">
        <v>11</v>
      </c>
      <c r="E21" s="4" t="s">
        <v>15</v>
      </c>
      <c r="F21" s="4" t="s">
        <v>11</v>
      </c>
      <c r="G21" s="4" t="s">
        <v>16</v>
      </c>
      <c r="H21" s="4" t="s">
        <v>16</v>
      </c>
      <c r="I21" s="4" t="s">
        <v>11</v>
      </c>
      <c r="J21" s="4" t="s">
        <v>11</v>
      </c>
      <c r="K21" s="4" t="s">
        <v>16</v>
      </c>
      <c r="L21" s="4" t="s">
        <v>16</v>
      </c>
      <c r="M21" s="4" t="s">
        <v>16</v>
      </c>
      <c r="N21" s="4" t="s">
        <v>16</v>
      </c>
      <c r="O21" s="4" t="s">
        <v>8</v>
      </c>
    </row>
    <row r="22" spans="1:10">
      <c r="A22" t="n">
        <v>1773</v>
      </c>
      <c r="B22" s="14" t="n">
        <v>50</v>
      </c>
      <c r="C22" s="7" t="n">
        <v>0</v>
      </c>
      <c r="D22" s="7" t="n">
        <v>8060</v>
      </c>
      <c r="E22" s="7" t="n">
        <v>0.300000011920929</v>
      </c>
      <c r="F22" s="7" t="n">
        <v>1000</v>
      </c>
      <c r="G22" s="7" t="n">
        <v>0</v>
      </c>
      <c r="H22" s="7" t="n">
        <v>0</v>
      </c>
      <c r="I22" s="7" t="n">
        <v>0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17</v>
      </c>
    </row>
    <row r="23" spans="1:10">
      <c r="A23" t="s">
        <v>4</v>
      </c>
      <c r="B23" s="4" t="s">
        <v>5</v>
      </c>
      <c r="C23" s="4" t="s">
        <v>7</v>
      </c>
      <c r="D23" s="4" t="s">
        <v>8</v>
      </c>
    </row>
    <row r="24" spans="1:10">
      <c r="A24" t="n">
        <v>1812</v>
      </c>
      <c r="B24" s="6" t="n">
        <v>2</v>
      </c>
      <c r="C24" s="7" t="n">
        <v>11</v>
      </c>
      <c r="D24" s="7" t="s">
        <v>18</v>
      </c>
    </row>
    <row r="25" spans="1:10">
      <c r="A25" t="s">
        <v>4</v>
      </c>
      <c r="B25" s="4" t="s">
        <v>5</v>
      </c>
      <c r="C25" s="4" t="s">
        <v>7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16</v>
      </c>
      <c r="K25" s="4" t="s">
        <v>16</v>
      </c>
      <c r="L25" s="4" t="s">
        <v>16</v>
      </c>
      <c r="M25" s="4" t="s">
        <v>8</v>
      </c>
    </row>
    <row r="26" spans="1:10">
      <c r="A26" t="n">
        <v>1826</v>
      </c>
      <c r="B26" s="15" t="n">
        <v>124</v>
      </c>
      <c r="C26" s="7" t="n">
        <v>255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65535</v>
      </c>
      <c r="J26" s="7" t="n">
        <v>0</v>
      </c>
      <c r="K26" s="7" t="n">
        <v>0</v>
      </c>
      <c r="L26" s="7" t="n">
        <v>0</v>
      </c>
      <c r="M26" s="7" t="s">
        <v>17</v>
      </c>
    </row>
    <row r="27" spans="1:10">
      <c r="A27" t="s">
        <v>4</v>
      </c>
      <c r="B27" s="4" t="s">
        <v>5</v>
      </c>
    </row>
    <row r="28" spans="1:10">
      <c r="A28" t="n">
        <v>1853</v>
      </c>
      <c r="B28" s="5" t="n">
        <v>1</v>
      </c>
    </row>
    <row r="29" spans="1:10" s="3" customFormat="1" customHeight="0">
      <c r="A29" s="3" t="s">
        <v>2</v>
      </c>
      <c r="B29" s="3" t="s">
        <v>19</v>
      </c>
    </row>
    <row r="30" spans="1:10">
      <c r="A30" t="s">
        <v>4</v>
      </c>
      <c r="B30" s="4" t="s">
        <v>5</v>
      </c>
      <c r="C30" s="4" t="s">
        <v>7</v>
      </c>
      <c r="D30" s="4" t="s">
        <v>8</v>
      </c>
      <c r="E30" s="4" t="s">
        <v>11</v>
      </c>
    </row>
    <row r="31" spans="1:10">
      <c r="A31" t="n">
        <v>1856</v>
      </c>
      <c r="B31" s="16" t="n">
        <v>94</v>
      </c>
      <c r="C31" s="7" t="n">
        <v>1</v>
      </c>
      <c r="D31" s="7" t="s">
        <v>20</v>
      </c>
      <c r="E31" s="7" t="n">
        <v>1</v>
      </c>
    </row>
    <row r="32" spans="1:10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5">
      <c r="A33" t="n">
        <v>1872</v>
      </c>
      <c r="B33" s="16" t="n">
        <v>94</v>
      </c>
      <c r="C33" s="7" t="n">
        <v>1</v>
      </c>
      <c r="D33" s="7" t="s">
        <v>20</v>
      </c>
      <c r="E33" s="7" t="n">
        <v>2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5">
      <c r="A35" t="n">
        <v>1888</v>
      </c>
      <c r="B35" s="16" t="n">
        <v>94</v>
      </c>
      <c r="C35" s="7" t="n">
        <v>0</v>
      </c>
      <c r="D35" s="7" t="s">
        <v>20</v>
      </c>
      <c r="E35" s="7" t="n">
        <v>4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1904</v>
      </c>
      <c r="B37" s="16" t="n">
        <v>94</v>
      </c>
      <c r="C37" s="7" t="n">
        <v>1</v>
      </c>
      <c r="D37" s="7" t="s">
        <v>21</v>
      </c>
      <c r="E37" s="7" t="n">
        <v>1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1918</v>
      </c>
      <c r="B39" s="16" t="n">
        <v>94</v>
      </c>
      <c r="C39" s="7" t="n">
        <v>1</v>
      </c>
      <c r="D39" s="7" t="s">
        <v>21</v>
      </c>
      <c r="E39" s="7" t="n">
        <v>2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1932</v>
      </c>
      <c r="B41" s="16" t="n">
        <v>94</v>
      </c>
      <c r="C41" s="7" t="n">
        <v>0</v>
      </c>
      <c r="D41" s="7" t="s">
        <v>21</v>
      </c>
      <c r="E41" s="7" t="n">
        <v>4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1946</v>
      </c>
      <c r="B43" s="16" t="n">
        <v>94</v>
      </c>
      <c r="C43" s="7" t="n">
        <v>1</v>
      </c>
      <c r="D43" s="7" t="s">
        <v>22</v>
      </c>
      <c r="E43" s="7" t="n">
        <v>1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1960</v>
      </c>
      <c r="B45" s="16" t="n">
        <v>94</v>
      </c>
      <c r="C45" s="7" t="n">
        <v>1</v>
      </c>
      <c r="D45" s="7" t="s">
        <v>22</v>
      </c>
      <c r="E45" s="7" t="n">
        <v>2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1974</v>
      </c>
      <c r="B47" s="16" t="n">
        <v>94</v>
      </c>
      <c r="C47" s="7" t="n">
        <v>0</v>
      </c>
      <c r="D47" s="7" t="s">
        <v>22</v>
      </c>
      <c r="E47" s="7" t="n">
        <v>4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1988</v>
      </c>
      <c r="B49" s="16" t="n">
        <v>94</v>
      </c>
      <c r="C49" s="7" t="n">
        <v>1</v>
      </c>
      <c r="D49" s="7" t="s">
        <v>23</v>
      </c>
      <c r="E49" s="7" t="n">
        <v>1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2002</v>
      </c>
      <c r="B51" s="16" t="n">
        <v>94</v>
      </c>
      <c r="C51" s="7" t="n">
        <v>1</v>
      </c>
      <c r="D51" s="7" t="s">
        <v>23</v>
      </c>
      <c r="E51" s="7" t="n">
        <v>2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2016</v>
      </c>
      <c r="B53" s="16" t="n">
        <v>94</v>
      </c>
      <c r="C53" s="7" t="n">
        <v>0</v>
      </c>
      <c r="D53" s="7" t="s">
        <v>23</v>
      </c>
      <c r="E53" s="7" t="n">
        <v>4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2030</v>
      </c>
      <c r="B55" s="16" t="n">
        <v>94</v>
      </c>
      <c r="C55" s="7" t="n">
        <v>1</v>
      </c>
      <c r="D55" s="7" t="s">
        <v>24</v>
      </c>
      <c r="E55" s="7" t="n">
        <v>1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2044</v>
      </c>
      <c r="B57" s="16" t="n">
        <v>94</v>
      </c>
      <c r="C57" s="7" t="n">
        <v>1</v>
      </c>
      <c r="D57" s="7" t="s">
        <v>24</v>
      </c>
      <c r="E57" s="7" t="n">
        <v>2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2058</v>
      </c>
      <c r="B59" s="16" t="n">
        <v>94</v>
      </c>
      <c r="C59" s="7" t="n">
        <v>0</v>
      </c>
      <c r="D59" s="7" t="s">
        <v>24</v>
      </c>
      <c r="E59" s="7" t="n">
        <v>4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2072</v>
      </c>
      <c r="B61" s="16" t="n">
        <v>94</v>
      </c>
      <c r="C61" s="7" t="n">
        <v>1</v>
      </c>
      <c r="D61" s="7" t="s">
        <v>25</v>
      </c>
      <c r="E61" s="7" t="n">
        <v>1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2082</v>
      </c>
      <c r="B63" s="16" t="n">
        <v>94</v>
      </c>
      <c r="C63" s="7" t="n">
        <v>1</v>
      </c>
      <c r="D63" s="7" t="s">
        <v>25</v>
      </c>
      <c r="E63" s="7" t="n">
        <v>2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2092</v>
      </c>
      <c r="B65" s="16" t="n">
        <v>94</v>
      </c>
      <c r="C65" s="7" t="n">
        <v>0</v>
      </c>
      <c r="D65" s="7" t="s">
        <v>25</v>
      </c>
      <c r="E65" s="7" t="n">
        <v>4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2102</v>
      </c>
      <c r="B67" s="16" t="n">
        <v>94</v>
      </c>
      <c r="C67" s="7" t="n">
        <v>1</v>
      </c>
      <c r="D67" s="7" t="s">
        <v>26</v>
      </c>
      <c r="E67" s="7" t="n">
        <v>1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2112</v>
      </c>
      <c r="B69" s="16" t="n">
        <v>94</v>
      </c>
      <c r="C69" s="7" t="n">
        <v>1</v>
      </c>
      <c r="D69" s="7" t="s">
        <v>26</v>
      </c>
      <c r="E69" s="7" t="n">
        <v>2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2122</v>
      </c>
      <c r="B71" s="16" t="n">
        <v>94</v>
      </c>
      <c r="C71" s="7" t="n">
        <v>0</v>
      </c>
      <c r="D71" s="7" t="s">
        <v>26</v>
      </c>
      <c r="E71" s="7" t="n">
        <v>4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2132</v>
      </c>
      <c r="B73" s="16" t="n">
        <v>94</v>
      </c>
      <c r="C73" s="7" t="n">
        <v>1</v>
      </c>
      <c r="D73" s="7" t="s">
        <v>27</v>
      </c>
      <c r="E73" s="7" t="n">
        <v>1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2142</v>
      </c>
      <c r="B75" s="16" t="n">
        <v>94</v>
      </c>
      <c r="C75" s="7" t="n">
        <v>1</v>
      </c>
      <c r="D75" s="7" t="s">
        <v>27</v>
      </c>
      <c r="E75" s="7" t="n">
        <v>2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2152</v>
      </c>
      <c r="B77" s="16" t="n">
        <v>94</v>
      </c>
      <c r="C77" s="7" t="n">
        <v>0</v>
      </c>
      <c r="D77" s="7" t="s">
        <v>27</v>
      </c>
      <c r="E77" s="7" t="n">
        <v>4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2162</v>
      </c>
      <c r="B79" s="16" t="n">
        <v>94</v>
      </c>
      <c r="C79" s="7" t="n">
        <v>1</v>
      </c>
      <c r="D79" s="7" t="s">
        <v>28</v>
      </c>
      <c r="E79" s="7" t="n">
        <v>1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2173</v>
      </c>
      <c r="B81" s="16" t="n">
        <v>94</v>
      </c>
      <c r="C81" s="7" t="n">
        <v>1</v>
      </c>
      <c r="D81" s="7" t="s">
        <v>28</v>
      </c>
      <c r="E81" s="7" t="n">
        <v>2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2184</v>
      </c>
      <c r="B83" s="16" t="n">
        <v>94</v>
      </c>
      <c r="C83" s="7" t="n">
        <v>0</v>
      </c>
      <c r="D83" s="7" t="s">
        <v>28</v>
      </c>
      <c r="E83" s="7" t="n">
        <v>4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2195</v>
      </c>
      <c r="B85" s="16" t="n">
        <v>94</v>
      </c>
      <c r="C85" s="7" t="n">
        <v>1</v>
      </c>
      <c r="D85" s="7" t="s">
        <v>29</v>
      </c>
      <c r="E85" s="7" t="n">
        <v>1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2206</v>
      </c>
      <c r="B87" s="16" t="n">
        <v>94</v>
      </c>
      <c r="C87" s="7" t="n">
        <v>1</v>
      </c>
      <c r="D87" s="7" t="s">
        <v>29</v>
      </c>
      <c r="E87" s="7" t="n">
        <v>2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2217</v>
      </c>
      <c r="B89" s="16" t="n">
        <v>94</v>
      </c>
      <c r="C89" s="7" t="n">
        <v>0</v>
      </c>
      <c r="D89" s="7" t="s">
        <v>29</v>
      </c>
      <c r="E89" s="7" t="n">
        <v>4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5">
      <c r="A91" t="n">
        <v>2228</v>
      </c>
      <c r="B91" s="16" t="n">
        <v>94</v>
      </c>
      <c r="C91" s="7" t="n">
        <v>1</v>
      </c>
      <c r="D91" s="7" t="s">
        <v>30</v>
      </c>
      <c r="E91" s="7" t="n">
        <v>1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2239</v>
      </c>
      <c r="B93" s="16" t="n">
        <v>94</v>
      </c>
      <c r="C93" s="7" t="n">
        <v>1</v>
      </c>
      <c r="D93" s="7" t="s">
        <v>30</v>
      </c>
      <c r="E93" s="7" t="n">
        <v>2</v>
      </c>
    </row>
    <row r="94" spans="1:5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5">
      <c r="A95" t="n">
        <v>2250</v>
      </c>
      <c r="B95" s="16" t="n">
        <v>94</v>
      </c>
      <c r="C95" s="7" t="n">
        <v>0</v>
      </c>
      <c r="D95" s="7" t="s">
        <v>30</v>
      </c>
      <c r="E95" s="7" t="n">
        <v>4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2261</v>
      </c>
      <c r="B97" s="16" t="n">
        <v>94</v>
      </c>
      <c r="C97" s="7" t="n">
        <v>1</v>
      </c>
      <c r="D97" s="7" t="s">
        <v>31</v>
      </c>
      <c r="E97" s="7" t="n">
        <v>1</v>
      </c>
    </row>
    <row r="98" spans="1:5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5">
      <c r="A99" t="n">
        <v>2272</v>
      </c>
      <c r="B99" s="16" t="n">
        <v>94</v>
      </c>
      <c r="C99" s="7" t="n">
        <v>1</v>
      </c>
      <c r="D99" s="7" t="s">
        <v>31</v>
      </c>
      <c r="E99" s="7" t="n">
        <v>2</v>
      </c>
    </row>
    <row r="100" spans="1:5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5">
      <c r="A101" t="n">
        <v>2283</v>
      </c>
      <c r="B101" s="16" t="n">
        <v>94</v>
      </c>
      <c r="C101" s="7" t="n">
        <v>0</v>
      </c>
      <c r="D101" s="7" t="s">
        <v>31</v>
      </c>
      <c r="E101" s="7" t="n">
        <v>4</v>
      </c>
    </row>
    <row r="102" spans="1:5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5">
      <c r="A103" t="n">
        <v>2294</v>
      </c>
      <c r="B103" s="16" t="n">
        <v>94</v>
      </c>
      <c r="C103" s="7" t="n">
        <v>1</v>
      </c>
      <c r="D103" s="7" t="s">
        <v>32</v>
      </c>
      <c r="E103" s="7" t="n">
        <v>1</v>
      </c>
    </row>
    <row r="104" spans="1:5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5">
      <c r="A105" t="n">
        <v>2305</v>
      </c>
      <c r="B105" s="16" t="n">
        <v>94</v>
      </c>
      <c r="C105" s="7" t="n">
        <v>1</v>
      </c>
      <c r="D105" s="7" t="s">
        <v>32</v>
      </c>
      <c r="E105" s="7" t="n">
        <v>2</v>
      </c>
    </row>
    <row r="106" spans="1:5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5">
      <c r="A107" t="n">
        <v>2316</v>
      </c>
      <c r="B107" s="16" t="n">
        <v>94</v>
      </c>
      <c r="C107" s="7" t="n">
        <v>0</v>
      </c>
      <c r="D107" s="7" t="s">
        <v>32</v>
      </c>
      <c r="E107" s="7" t="n">
        <v>4</v>
      </c>
    </row>
    <row r="108" spans="1:5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5">
      <c r="A109" t="n">
        <v>2327</v>
      </c>
      <c r="B109" s="16" t="n">
        <v>94</v>
      </c>
      <c r="C109" s="7" t="n">
        <v>1</v>
      </c>
      <c r="D109" s="7" t="s">
        <v>33</v>
      </c>
      <c r="E109" s="7" t="n">
        <v>1</v>
      </c>
    </row>
    <row r="110" spans="1:5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5">
      <c r="A111" t="n">
        <v>2338</v>
      </c>
      <c r="B111" s="16" t="n">
        <v>94</v>
      </c>
      <c r="C111" s="7" t="n">
        <v>1</v>
      </c>
      <c r="D111" s="7" t="s">
        <v>33</v>
      </c>
      <c r="E111" s="7" t="n">
        <v>2</v>
      </c>
    </row>
    <row r="112" spans="1:5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5">
      <c r="A113" t="n">
        <v>2349</v>
      </c>
      <c r="B113" s="16" t="n">
        <v>94</v>
      </c>
      <c r="C113" s="7" t="n">
        <v>0</v>
      </c>
      <c r="D113" s="7" t="s">
        <v>33</v>
      </c>
      <c r="E113" s="7" t="n">
        <v>4</v>
      </c>
    </row>
    <row r="114" spans="1:5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5">
      <c r="A115" t="n">
        <v>2360</v>
      </c>
      <c r="B115" s="16" t="n">
        <v>94</v>
      </c>
      <c r="C115" s="7" t="n">
        <v>1</v>
      </c>
      <c r="D115" s="7" t="s">
        <v>34</v>
      </c>
      <c r="E115" s="7" t="n">
        <v>1</v>
      </c>
    </row>
    <row r="116" spans="1:5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5">
      <c r="A117" t="n">
        <v>2371</v>
      </c>
      <c r="B117" s="16" t="n">
        <v>94</v>
      </c>
      <c r="C117" s="7" t="n">
        <v>1</v>
      </c>
      <c r="D117" s="7" t="s">
        <v>34</v>
      </c>
      <c r="E117" s="7" t="n">
        <v>2</v>
      </c>
    </row>
    <row r="118" spans="1:5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5">
      <c r="A119" t="n">
        <v>2382</v>
      </c>
      <c r="B119" s="16" t="n">
        <v>94</v>
      </c>
      <c r="C119" s="7" t="n">
        <v>0</v>
      </c>
      <c r="D119" s="7" t="s">
        <v>34</v>
      </c>
      <c r="E119" s="7" t="n">
        <v>4</v>
      </c>
    </row>
    <row r="120" spans="1:5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5">
      <c r="A121" t="n">
        <v>2393</v>
      </c>
      <c r="B121" s="16" t="n">
        <v>94</v>
      </c>
      <c r="C121" s="7" t="n">
        <v>1</v>
      </c>
      <c r="D121" s="7" t="s">
        <v>35</v>
      </c>
      <c r="E121" s="7" t="n">
        <v>1</v>
      </c>
    </row>
    <row r="122" spans="1:5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5">
      <c r="A123" t="n">
        <v>2404</v>
      </c>
      <c r="B123" s="16" t="n">
        <v>94</v>
      </c>
      <c r="C123" s="7" t="n">
        <v>1</v>
      </c>
      <c r="D123" s="7" t="s">
        <v>35</v>
      </c>
      <c r="E123" s="7" t="n">
        <v>2</v>
      </c>
    </row>
    <row r="124" spans="1:5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5">
      <c r="A125" t="n">
        <v>2415</v>
      </c>
      <c r="B125" s="16" t="n">
        <v>94</v>
      </c>
      <c r="C125" s="7" t="n">
        <v>0</v>
      </c>
      <c r="D125" s="7" t="s">
        <v>35</v>
      </c>
      <c r="E125" s="7" t="n">
        <v>4</v>
      </c>
    </row>
    <row r="126" spans="1:5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5">
      <c r="A127" t="n">
        <v>2426</v>
      </c>
      <c r="B127" s="16" t="n">
        <v>94</v>
      </c>
      <c r="C127" s="7" t="n">
        <v>1</v>
      </c>
      <c r="D127" s="7" t="s">
        <v>36</v>
      </c>
      <c r="E127" s="7" t="n">
        <v>1</v>
      </c>
    </row>
    <row r="128" spans="1:5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5">
      <c r="A129" t="n">
        <v>2437</v>
      </c>
      <c r="B129" s="16" t="n">
        <v>94</v>
      </c>
      <c r="C129" s="7" t="n">
        <v>1</v>
      </c>
      <c r="D129" s="7" t="s">
        <v>36</v>
      </c>
      <c r="E129" s="7" t="n">
        <v>2</v>
      </c>
    </row>
    <row r="130" spans="1:5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5">
      <c r="A131" t="n">
        <v>2448</v>
      </c>
      <c r="B131" s="16" t="n">
        <v>94</v>
      </c>
      <c r="C131" s="7" t="n">
        <v>0</v>
      </c>
      <c r="D131" s="7" t="s">
        <v>36</v>
      </c>
      <c r="E131" s="7" t="n">
        <v>4</v>
      </c>
    </row>
    <row r="132" spans="1:5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5">
      <c r="A133" t="n">
        <v>2459</v>
      </c>
      <c r="B133" s="16" t="n">
        <v>94</v>
      </c>
      <c r="C133" s="7" t="n">
        <v>1</v>
      </c>
      <c r="D133" s="7" t="s">
        <v>37</v>
      </c>
      <c r="E133" s="7" t="n">
        <v>1</v>
      </c>
    </row>
    <row r="134" spans="1:5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5">
      <c r="A135" t="n">
        <v>2470</v>
      </c>
      <c r="B135" s="16" t="n">
        <v>94</v>
      </c>
      <c r="C135" s="7" t="n">
        <v>1</v>
      </c>
      <c r="D135" s="7" t="s">
        <v>37</v>
      </c>
      <c r="E135" s="7" t="n">
        <v>2</v>
      </c>
    </row>
    <row r="136" spans="1:5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5">
      <c r="A137" t="n">
        <v>2481</v>
      </c>
      <c r="B137" s="16" t="n">
        <v>94</v>
      </c>
      <c r="C137" s="7" t="n">
        <v>0</v>
      </c>
      <c r="D137" s="7" t="s">
        <v>37</v>
      </c>
      <c r="E137" s="7" t="n">
        <v>4</v>
      </c>
    </row>
    <row r="138" spans="1:5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5">
      <c r="A139" t="n">
        <v>2492</v>
      </c>
      <c r="B139" s="16" t="n">
        <v>94</v>
      </c>
      <c r="C139" s="7" t="n">
        <v>1</v>
      </c>
      <c r="D139" s="7" t="s">
        <v>38</v>
      </c>
      <c r="E139" s="7" t="n">
        <v>1</v>
      </c>
    </row>
    <row r="140" spans="1:5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5">
      <c r="A141" t="n">
        <v>2509</v>
      </c>
      <c r="B141" s="16" t="n">
        <v>94</v>
      </c>
      <c r="C141" s="7" t="n">
        <v>1</v>
      </c>
      <c r="D141" s="7" t="s">
        <v>38</v>
      </c>
      <c r="E141" s="7" t="n">
        <v>2</v>
      </c>
    </row>
    <row r="142" spans="1:5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5">
      <c r="A143" t="n">
        <v>2526</v>
      </c>
      <c r="B143" s="16" t="n">
        <v>94</v>
      </c>
      <c r="C143" s="7" t="n">
        <v>0</v>
      </c>
      <c r="D143" s="7" t="s">
        <v>38</v>
      </c>
      <c r="E143" s="7" t="n">
        <v>4</v>
      </c>
    </row>
    <row r="144" spans="1:5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2543</v>
      </c>
      <c r="B145" s="16" t="n">
        <v>94</v>
      </c>
      <c r="C145" s="7" t="n">
        <v>1</v>
      </c>
      <c r="D145" s="7" t="s">
        <v>39</v>
      </c>
      <c r="E145" s="7" t="n">
        <v>1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5">
      <c r="A147" t="n">
        <v>2560</v>
      </c>
      <c r="B147" s="16" t="n">
        <v>94</v>
      </c>
      <c r="C147" s="7" t="n">
        <v>1</v>
      </c>
      <c r="D147" s="7" t="s">
        <v>39</v>
      </c>
      <c r="E147" s="7" t="n">
        <v>2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5">
      <c r="A149" t="n">
        <v>2577</v>
      </c>
      <c r="B149" s="16" t="n">
        <v>94</v>
      </c>
      <c r="C149" s="7" t="n">
        <v>0</v>
      </c>
      <c r="D149" s="7" t="s">
        <v>39</v>
      </c>
      <c r="E149" s="7" t="n">
        <v>4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5">
      <c r="A151" t="n">
        <v>2594</v>
      </c>
      <c r="B151" s="16" t="n">
        <v>94</v>
      </c>
      <c r="C151" s="7" t="n">
        <v>1</v>
      </c>
      <c r="D151" s="7" t="s">
        <v>40</v>
      </c>
      <c r="E151" s="7" t="n">
        <v>1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  <c r="E152" s="4" t="s">
        <v>11</v>
      </c>
    </row>
    <row r="153" spans="1:5">
      <c r="A153" t="n">
        <v>2611</v>
      </c>
      <c r="B153" s="16" t="n">
        <v>94</v>
      </c>
      <c r="C153" s="7" t="n">
        <v>1</v>
      </c>
      <c r="D153" s="7" t="s">
        <v>40</v>
      </c>
      <c r="E153" s="7" t="n">
        <v>2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5">
      <c r="A155" t="n">
        <v>2628</v>
      </c>
      <c r="B155" s="16" t="n">
        <v>94</v>
      </c>
      <c r="C155" s="7" t="n">
        <v>0</v>
      </c>
      <c r="D155" s="7" t="s">
        <v>40</v>
      </c>
      <c r="E155" s="7" t="n">
        <v>4</v>
      </c>
    </row>
    <row r="156" spans="1:5">
      <c r="A156" t="s">
        <v>4</v>
      </c>
      <c r="B156" s="4" t="s">
        <v>5</v>
      </c>
      <c r="C156" s="4" t="s">
        <v>7</v>
      </c>
      <c r="D156" s="4" t="s">
        <v>11</v>
      </c>
      <c r="E156" s="4" t="s">
        <v>7</v>
      </c>
      <c r="F156" s="4" t="s">
        <v>11</v>
      </c>
      <c r="G156" s="4" t="s">
        <v>7</v>
      </c>
      <c r="H156" s="4" t="s">
        <v>7</v>
      </c>
      <c r="I156" s="4" t="s">
        <v>7</v>
      </c>
      <c r="J156" s="4" t="s">
        <v>13</v>
      </c>
    </row>
    <row r="157" spans="1:5">
      <c r="A157" t="n">
        <v>2645</v>
      </c>
      <c r="B157" s="9" t="n">
        <v>5</v>
      </c>
      <c r="C157" s="7" t="n">
        <v>30</v>
      </c>
      <c r="D157" s="7" t="n">
        <v>9715</v>
      </c>
      <c r="E157" s="7" t="n">
        <v>30</v>
      </c>
      <c r="F157" s="7" t="n">
        <v>9721</v>
      </c>
      <c r="G157" s="7" t="n">
        <v>8</v>
      </c>
      <c r="H157" s="7" t="n">
        <v>9</v>
      </c>
      <c r="I157" s="7" t="n">
        <v>1</v>
      </c>
      <c r="J157" s="11" t="n">
        <f t="normal" ca="1">A183</f>
        <v>0</v>
      </c>
    </row>
    <row r="158" spans="1:5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5">
      <c r="A159" t="n">
        <v>2659</v>
      </c>
      <c r="B159" s="16" t="n">
        <v>94</v>
      </c>
      <c r="C159" s="7" t="n">
        <v>0</v>
      </c>
      <c r="D159" s="7" t="s">
        <v>22</v>
      </c>
      <c r="E159" s="7" t="n">
        <v>1</v>
      </c>
    </row>
    <row r="160" spans="1:5">
      <c r="A160" t="s">
        <v>4</v>
      </c>
      <c r="B160" s="4" t="s">
        <v>5</v>
      </c>
      <c r="C160" s="4" t="s">
        <v>7</v>
      </c>
      <c r="D160" s="4" t="s">
        <v>8</v>
      </c>
      <c r="E160" s="4" t="s">
        <v>11</v>
      </c>
    </row>
    <row r="161" spans="1:10">
      <c r="A161" t="n">
        <v>2673</v>
      </c>
      <c r="B161" s="16" t="n">
        <v>94</v>
      </c>
      <c r="C161" s="7" t="n">
        <v>0</v>
      </c>
      <c r="D161" s="7" t="s">
        <v>22</v>
      </c>
      <c r="E161" s="7" t="n">
        <v>2</v>
      </c>
    </row>
    <row r="162" spans="1:10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10">
      <c r="A163" t="n">
        <v>2687</v>
      </c>
      <c r="B163" s="16" t="n">
        <v>94</v>
      </c>
      <c r="C163" s="7" t="n">
        <v>1</v>
      </c>
      <c r="D163" s="7" t="s">
        <v>22</v>
      </c>
      <c r="E163" s="7" t="n">
        <v>4</v>
      </c>
    </row>
    <row r="164" spans="1:10">
      <c r="A164" t="s">
        <v>4</v>
      </c>
      <c r="B164" s="4" t="s">
        <v>5</v>
      </c>
      <c r="C164" s="4" t="s">
        <v>7</v>
      </c>
      <c r="D164" s="4" t="s">
        <v>8</v>
      </c>
    </row>
    <row r="165" spans="1:10">
      <c r="A165" t="n">
        <v>2701</v>
      </c>
      <c r="B165" s="16" t="n">
        <v>94</v>
      </c>
      <c r="C165" s="7" t="n">
        <v>5</v>
      </c>
      <c r="D165" s="7" t="s">
        <v>22</v>
      </c>
    </row>
    <row r="166" spans="1:10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10">
      <c r="A167" t="n">
        <v>2713</v>
      </c>
      <c r="B167" s="16" t="n">
        <v>94</v>
      </c>
      <c r="C167" s="7" t="n">
        <v>0</v>
      </c>
      <c r="D167" s="7" t="s">
        <v>23</v>
      </c>
      <c r="E167" s="7" t="n">
        <v>1</v>
      </c>
    </row>
    <row r="168" spans="1:10">
      <c r="A168" t="s">
        <v>4</v>
      </c>
      <c r="B168" s="4" t="s">
        <v>5</v>
      </c>
      <c r="C168" s="4" t="s">
        <v>7</v>
      </c>
      <c r="D168" s="4" t="s">
        <v>8</v>
      </c>
      <c r="E168" s="4" t="s">
        <v>11</v>
      </c>
    </row>
    <row r="169" spans="1:10">
      <c r="A169" t="n">
        <v>2727</v>
      </c>
      <c r="B169" s="16" t="n">
        <v>94</v>
      </c>
      <c r="C169" s="7" t="n">
        <v>0</v>
      </c>
      <c r="D169" s="7" t="s">
        <v>23</v>
      </c>
      <c r="E169" s="7" t="n">
        <v>2</v>
      </c>
    </row>
    <row r="170" spans="1:10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10">
      <c r="A171" t="n">
        <v>2741</v>
      </c>
      <c r="B171" s="16" t="n">
        <v>94</v>
      </c>
      <c r="C171" s="7" t="n">
        <v>1</v>
      </c>
      <c r="D171" s="7" t="s">
        <v>23</v>
      </c>
      <c r="E171" s="7" t="n">
        <v>4</v>
      </c>
    </row>
    <row r="172" spans="1:10">
      <c r="A172" t="s">
        <v>4</v>
      </c>
      <c r="B172" s="4" t="s">
        <v>5</v>
      </c>
      <c r="C172" s="4" t="s">
        <v>7</v>
      </c>
      <c r="D172" s="4" t="s">
        <v>8</v>
      </c>
    </row>
    <row r="173" spans="1:10">
      <c r="A173" t="n">
        <v>2755</v>
      </c>
      <c r="B173" s="16" t="n">
        <v>94</v>
      </c>
      <c r="C173" s="7" t="n">
        <v>5</v>
      </c>
      <c r="D173" s="7" t="s">
        <v>23</v>
      </c>
    </row>
    <row r="174" spans="1:10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10">
      <c r="A175" t="n">
        <v>2767</v>
      </c>
      <c r="B175" s="16" t="n">
        <v>94</v>
      </c>
      <c r="C175" s="7" t="n">
        <v>0</v>
      </c>
      <c r="D175" s="7" t="s">
        <v>24</v>
      </c>
      <c r="E175" s="7" t="n">
        <v>1</v>
      </c>
    </row>
    <row r="176" spans="1:10">
      <c r="A176" t="s">
        <v>4</v>
      </c>
      <c r="B176" s="4" t="s">
        <v>5</v>
      </c>
      <c r="C176" s="4" t="s">
        <v>7</v>
      </c>
      <c r="D176" s="4" t="s">
        <v>8</v>
      </c>
      <c r="E176" s="4" t="s">
        <v>11</v>
      </c>
    </row>
    <row r="177" spans="1:5">
      <c r="A177" t="n">
        <v>2781</v>
      </c>
      <c r="B177" s="16" t="n">
        <v>94</v>
      </c>
      <c r="C177" s="7" t="n">
        <v>0</v>
      </c>
      <c r="D177" s="7" t="s">
        <v>24</v>
      </c>
      <c r="E177" s="7" t="n">
        <v>2</v>
      </c>
    </row>
    <row r="178" spans="1:5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5">
      <c r="A179" t="n">
        <v>2795</v>
      </c>
      <c r="B179" s="16" t="n">
        <v>94</v>
      </c>
      <c r="C179" s="7" t="n">
        <v>1</v>
      </c>
      <c r="D179" s="7" t="s">
        <v>24</v>
      </c>
      <c r="E179" s="7" t="n">
        <v>4</v>
      </c>
    </row>
    <row r="180" spans="1:5">
      <c r="A180" t="s">
        <v>4</v>
      </c>
      <c r="B180" s="4" t="s">
        <v>5</v>
      </c>
      <c r="C180" s="4" t="s">
        <v>7</v>
      </c>
      <c r="D180" s="4" t="s">
        <v>8</v>
      </c>
    </row>
    <row r="181" spans="1:5">
      <c r="A181" t="n">
        <v>2809</v>
      </c>
      <c r="B181" s="16" t="n">
        <v>94</v>
      </c>
      <c r="C181" s="7" t="n">
        <v>5</v>
      </c>
      <c r="D181" s="7" t="s">
        <v>24</v>
      </c>
    </row>
    <row r="182" spans="1:5">
      <c r="A182" t="s">
        <v>4</v>
      </c>
      <c r="B182" s="4" t="s">
        <v>5</v>
      </c>
      <c r="C182" s="4" t="s">
        <v>7</v>
      </c>
      <c r="D182" s="4" t="s">
        <v>11</v>
      </c>
      <c r="E182" s="4" t="s">
        <v>7</v>
      </c>
      <c r="F182" s="4" t="s">
        <v>7</v>
      </c>
      <c r="G182" s="4" t="s">
        <v>13</v>
      </c>
    </row>
    <row r="183" spans="1:5">
      <c r="A183" t="n">
        <v>2821</v>
      </c>
      <c r="B183" s="9" t="n">
        <v>5</v>
      </c>
      <c r="C183" s="7" t="n">
        <v>30</v>
      </c>
      <c r="D183" s="7" t="n">
        <v>9721</v>
      </c>
      <c r="E183" s="7" t="n">
        <v>8</v>
      </c>
      <c r="F183" s="7" t="n">
        <v>1</v>
      </c>
      <c r="G183" s="11" t="n">
        <f t="normal" ca="1">A289</f>
        <v>0</v>
      </c>
    </row>
    <row r="184" spans="1:5">
      <c r="A184" t="s">
        <v>4</v>
      </c>
      <c r="B184" s="4" t="s">
        <v>5</v>
      </c>
      <c r="C184" s="4" t="s">
        <v>7</v>
      </c>
      <c r="D184" s="4" t="s">
        <v>8</v>
      </c>
      <c r="E184" s="4" t="s">
        <v>11</v>
      </c>
    </row>
    <row r="185" spans="1:5">
      <c r="A185" t="n">
        <v>2831</v>
      </c>
      <c r="B185" s="16" t="n">
        <v>94</v>
      </c>
      <c r="C185" s="7" t="n">
        <v>0</v>
      </c>
      <c r="D185" s="7" t="s">
        <v>25</v>
      </c>
      <c r="E185" s="7" t="n">
        <v>1</v>
      </c>
    </row>
    <row r="186" spans="1:5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5">
      <c r="A187" t="n">
        <v>2841</v>
      </c>
      <c r="B187" s="16" t="n">
        <v>94</v>
      </c>
      <c r="C187" s="7" t="n">
        <v>0</v>
      </c>
      <c r="D187" s="7" t="s">
        <v>25</v>
      </c>
      <c r="E187" s="7" t="n">
        <v>2</v>
      </c>
    </row>
    <row r="188" spans="1:5">
      <c r="A188" t="s">
        <v>4</v>
      </c>
      <c r="B188" s="4" t="s">
        <v>5</v>
      </c>
      <c r="C188" s="4" t="s">
        <v>7</v>
      </c>
      <c r="D188" s="4" t="s">
        <v>8</v>
      </c>
      <c r="E188" s="4" t="s">
        <v>11</v>
      </c>
    </row>
    <row r="189" spans="1:5">
      <c r="A189" t="n">
        <v>2851</v>
      </c>
      <c r="B189" s="16" t="n">
        <v>94</v>
      </c>
      <c r="C189" s="7" t="n">
        <v>1</v>
      </c>
      <c r="D189" s="7" t="s">
        <v>25</v>
      </c>
      <c r="E189" s="7" t="n">
        <v>4</v>
      </c>
    </row>
    <row r="190" spans="1:5">
      <c r="A190" t="s">
        <v>4</v>
      </c>
      <c r="B190" s="4" t="s">
        <v>5</v>
      </c>
      <c r="C190" s="4" t="s">
        <v>7</v>
      </c>
      <c r="D190" s="4" t="s">
        <v>8</v>
      </c>
    </row>
    <row r="191" spans="1:5">
      <c r="A191" t="n">
        <v>2861</v>
      </c>
      <c r="B191" s="16" t="n">
        <v>94</v>
      </c>
      <c r="C191" s="7" t="n">
        <v>5</v>
      </c>
      <c r="D191" s="7" t="s">
        <v>25</v>
      </c>
    </row>
    <row r="192" spans="1:5">
      <c r="A192" t="s">
        <v>4</v>
      </c>
      <c r="B192" s="4" t="s">
        <v>5</v>
      </c>
      <c r="C192" s="4" t="s">
        <v>7</v>
      </c>
      <c r="D192" s="4" t="s">
        <v>8</v>
      </c>
      <c r="E192" s="4" t="s">
        <v>11</v>
      </c>
    </row>
    <row r="193" spans="1:7">
      <c r="A193" t="n">
        <v>2869</v>
      </c>
      <c r="B193" s="16" t="n">
        <v>94</v>
      </c>
      <c r="C193" s="7" t="n">
        <v>0</v>
      </c>
      <c r="D193" s="7" t="s">
        <v>26</v>
      </c>
      <c r="E193" s="7" t="n">
        <v>1</v>
      </c>
    </row>
    <row r="194" spans="1:7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7">
      <c r="A195" t="n">
        <v>2879</v>
      </c>
      <c r="B195" s="16" t="n">
        <v>94</v>
      </c>
      <c r="C195" s="7" t="n">
        <v>0</v>
      </c>
      <c r="D195" s="7" t="s">
        <v>26</v>
      </c>
      <c r="E195" s="7" t="n">
        <v>2</v>
      </c>
    </row>
    <row r="196" spans="1:7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7">
      <c r="A197" t="n">
        <v>2889</v>
      </c>
      <c r="B197" s="16" t="n">
        <v>94</v>
      </c>
      <c r="C197" s="7" t="n">
        <v>1</v>
      </c>
      <c r="D197" s="7" t="s">
        <v>26</v>
      </c>
      <c r="E197" s="7" t="n">
        <v>4</v>
      </c>
    </row>
    <row r="198" spans="1:7">
      <c r="A198" t="s">
        <v>4</v>
      </c>
      <c r="B198" s="4" t="s">
        <v>5</v>
      </c>
      <c r="C198" s="4" t="s">
        <v>7</v>
      </c>
      <c r="D198" s="4" t="s">
        <v>8</v>
      </c>
    </row>
    <row r="199" spans="1:7">
      <c r="A199" t="n">
        <v>2899</v>
      </c>
      <c r="B199" s="16" t="n">
        <v>94</v>
      </c>
      <c r="C199" s="7" t="n">
        <v>5</v>
      </c>
      <c r="D199" s="7" t="s">
        <v>26</v>
      </c>
    </row>
    <row r="200" spans="1:7">
      <c r="A200" t="s">
        <v>4</v>
      </c>
      <c r="B200" s="4" t="s">
        <v>5</v>
      </c>
      <c r="C200" s="4" t="s">
        <v>7</v>
      </c>
      <c r="D200" s="4" t="s">
        <v>8</v>
      </c>
      <c r="E200" s="4" t="s">
        <v>11</v>
      </c>
    </row>
    <row r="201" spans="1:7">
      <c r="A201" t="n">
        <v>2907</v>
      </c>
      <c r="B201" s="16" t="n">
        <v>94</v>
      </c>
      <c r="C201" s="7" t="n">
        <v>0</v>
      </c>
      <c r="D201" s="7" t="s">
        <v>27</v>
      </c>
      <c r="E201" s="7" t="n">
        <v>1</v>
      </c>
    </row>
    <row r="202" spans="1:7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7">
      <c r="A203" t="n">
        <v>2917</v>
      </c>
      <c r="B203" s="16" t="n">
        <v>94</v>
      </c>
      <c r="C203" s="7" t="n">
        <v>0</v>
      </c>
      <c r="D203" s="7" t="s">
        <v>27</v>
      </c>
      <c r="E203" s="7" t="n">
        <v>2</v>
      </c>
    </row>
    <row r="204" spans="1:7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7">
      <c r="A205" t="n">
        <v>2927</v>
      </c>
      <c r="B205" s="16" t="n">
        <v>94</v>
      </c>
      <c r="C205" s="7" t="n">
        <v>1</v>
      </c>
      <c r="D205" s="7" t="s">
        <v>27</v>
      </c>
      <c r="E205" s="7" t="n">
        <v>4</v>
      </c>
    </row>
    <row r="206" spans="1:7">
      <c r="A206" t="s">
        <v>4</v>
      </c>
      <c r="B206" s="4" t="s">
        <v>5</v>
      </c>
      <c r="C206" s="4" t="s">
        <v>7</v>
      </c>
      <c r="D206" s="4" t="s">
        <v>8</v>
      </c>
    </row>
    <row r="207" spans="1:7">
      <c r="A207" t="n">
        <v>2937</v>
      </c>
      <c r="B207" s="16" t="n">
        <v>94</v>
      </c>
      <c r="C207" s="7" t="n">
        <v>5</v>
      </c>
      <c r="D207" s="7" t="s">
        <v>27</v>
      </c>
    </row>
    <row r="208" spans="1:7">
      <c r="A208" t="s">
        <v>4</v>
      </c>
      <c r="B208" s="4" t="s">
        <v>5</v>
      </c>
      <c r="C208" s="4" t="s">
        <v>7</v>
      </c>
      <c r="D208" s="4" t="s">
        <v>8</v>
      </c>
      <c r="E208" s="4" t="s">
        <v>11</v>
      </c>
    </row>
    <row r="209" spans="1:5">
      <c r="A209" t="n">
        <v>2945</v>
      </c>
      <c r="B209" s="16" t="n">
        <v>94</v>
      </c>
      <c r="C209" s="7" t="n">
        <v>0</v>
      </c>
      <c r="D209" s="7" t="s">
        <v>28</v>
      </c>
      <c r="E209" s="7" t="n">
        <v>1</v>
      </c>
    </row>
    <row r="210" spans="1:5">
      <c r="A210" t="s">
        <v>4</v>
      </c>
      <c r="B210" s="4" t="s">
        <v>5</v>
      </c>
      <c r="C210" s="4" t="s">
        <v>7</v>
      </c>
      <c r="D210" s="4" t="s">
        <v>8</v>
      </c>
      <c r="E210" s="4" t="s">
        <v>11</v>
      </c>
    </row>
    <row r="211" spans="1:5">
      <c r="A211" t="n">
        <v>2956</v>
      </c>
      <c r="B211" s="16" t="n">
        <v>94</v>
      </c>
      <c r="C211" s="7" t="n">
        <v>0</v>
      </c>
      <c r="D211" s="7" t="s">
        <v>28</v>
      </c>
      <c r="E211" s="7" t="n">
        <v>2</v>
      </c>
    </row>
    <row r="212" spans="1:5">
      <c r="A212" t="s">
        <v>4</v>
      </c>
      <c r="B212" s="4" t="s">
        <v>5</v>
      </c>
      <c r="C212" s="4" t="s">
        <v>7</v>
      </c>
      <c r="D212" s="4" t="s">
        <v>8</v>
      </c>
      <c r="E212" s="4" t="s">
        <v>11</v>
      </c>
    </row>
    <row r="213" spans="1:5">
      <c r="A213" t="n">
        <v>2967</v>
      </c>
      <c r="B213" s="16" t="n">
        <v>94</v>
      </c>
      <c r="C213" s="7" t="n">
        <v>1</v>
      </c>
      <c r="D213" s="7" t="s">
        <v>28</v>
      </c>
      <c r="E213" s="7" t="n">
        <v>4</v>
      </c>
    </row>
    <row r="214" spans="1:5">
      <c r="A214" t="s">
        <v>4</v>
      </c>
      <c r="B214" s="4" t="s">
        <v>5</v>
      </c>
      <c r="C214" s="4" t="s">
        <v>7</v>
      </c>
      <c r="D214" s="4" t="s">
        <v>8</v>
      </c>
    </row>
    <row r="215" spans="1:5">
      <c r="A215" t="n">
        <v>2978</v>
      </c>
      <c r="B215" s="16" t="n">
        <v>94</v>
      </c>
      <c r="C215" s="7" t="n">
        <v>5</v>
      </c>
      <c r="D215" s="7" t="s">
        <v>28</v>
      </c>
    </row>
    <row r="216" spans="1:5">
      <c r="A216" t="s">
        <v>4</v>
      </c>
      <c r="B216" s="4" t="s">
        <v>5</v>
      </c>
      <c r="C216" s="4" t="s">
        <v>7</v>
      </c>
      <c r="D216" s="4" t="s">
        <v>8</v>
      </c>
      <c r="E216" s="4" t="s">
        <v>11</v>
      </c>
    </row>
    <row r="217" spans="1:5">
      <c r="A217" t="n">
        <v>2987</v>
      </c>
      <c r="B217" s="16" t="n">
        <v>94</v>
      </c>
      <c r="C217" s="7" t="n">
        <v>0</v>
      </c>
      <c r="D217" s="7" t="s">
        <v>29</v>
      </c>
      <c r="E217" s="7" t="n">
        <v>1</v>
      </c>
    </row>
    <row r="218" spans="1:5">
      <c r="A218" t="s">
        <v>4</v>
      </c>
      <c r="B218" s="4" t="s">
        <v>5</v>
      </c>
      <c r="C218" s="4" t="s">
        <v>7</v>
      </c>
      <c r="D218" s="4" t="s">
        <v>8</v>
      </c>
      <c r="E218" s="4" t="s">
        <v>11</v>
      </c>
    </row>
    <row r="219" spans="1:5">
      <c r="A219" t="n">
        <v>2998</v>
      </c>
      <c r="B219" s="16" t="n">
        <v>94</v>
      </c>
      <c r="C219" s="7" t="n">
        <v>0</v>
      </c>
      <c r="D219" s="7" t="s">
        <v>29</v>
      </c>
      <c r="E219" s="7" t="n">
        <v>2</v>
      </c>
    </row>
    <row r="220" spans="1:5">
      <c r="A220" t="s">
        <v>4</v>
      </c>
      <c r="B220" s="4" t="s">
        <v>5</v>
      </c>
      <c r="C220" s="4" t="s">
        <v>7</v>
      </c>
      <c r="D220" s="4" t="s">
        <v>8</v>
      </c>
      <c r="E220" s="4" t="s">
        <v>11</v>
      </c>
    </row>
    <row r="221" spans="1:5">
      <c r="A221" t="n">
        <v>3009</v>
      </c>
      <c r="B221" s="16" t="n">
        <v>94</v>
      </c>
      <c r="C221" s="7" t="n">
        <v>1</v>
      </c>
      <c r="D221" s="7" t="s">
        <v>29</v>
      </c>
      <c r="E221" s="7" t="n">
        <v>4</v>
      </c>
    </row>
    <row r="222" spans="1:5">
      <c r="A222" t="s">
        <v>4</v>
      </c>
      <c r="B222" s="4" t="s">
        <v>5</v>
      </c>
      <c r="C222" s="4" t="s">
        <v>7</v>
      </c>
      <c r="D222" s="4" t="s">
        <v>8</v>
      </c>
    </row>
    <row r="223" spans="1:5">
      <c r="A223" t="n">
        <v>3020</v>
      </c>
      <c r="B223" s="16" t="n">
        <v>94</v>
      </c>
      <c r="C223" s="7" t="n">
        <v>5</v>
      </c>
      <c r="D223" s="7" t="s">
        <v>29</v>
      </c>
    </row>
    <row r="224" spans="1:5">
      <c r="A224" t="s">
        <v>4</v>
      </c>
      <c r="B224" s="4" t="s">
        <v>5</v>
      </c>
      <c r="C224" s="4" t="s">
        <v>7</v>
      </c>
      <c r="D224" s="4" t="s">
        <v>8</v>
      </c>
      <c r="E224" s="4" t="s">
        <v>11</v>
      </c>
    </row>
    <row r="225" spans="1:5">
      <c r="A225" t="n">
        <v>3029</v>
      </c>
      <c r="B225" s="16" t="n">
        <v>94</v>
      </c>
      <c r="C225" s="7" t="n">
        <v>0</v>
      </c>
      <c r="D225" s="7" t="s">
        <v>30</v>
      </c>
      <c r="E225" s="7" t="n">
        <v>1</v>
      </c>
    </row>
    <row r="226" spans="1:5">
      <c r="A226" t="s">
        <v>4</v>
      </c>
      <c r="B226" s="4" t="s">
        <v>5</v>
      </c>
      <c r="C226" s="4" t="s">
        <v>7</v>
      </c>
      <c r="D226" s="4" t="s">
        <v>8</v>
      </c>
      <c r="E226" s="4" t="s">
        <v>11</v>
      </c>
    </row>
    <row r="227" spans="1:5">
      <c r="A227" t="n">
        <v>3040</v>
      </c>
      <c r="B227" s="16" t="n">
        <v>94</v>
      </c>
      <c r="C227" s="7" t="n">
        <v>0</v>
      </c>
      <c r="D227" s="7" t="s">
        <v>30</v>
      </c>
      <c r="E227" s="7" t="n">
        <v>2</v>
      </c>
    </row>
    <row r="228" spans="1:5">
      <c r="A228" t="s">
        <v>4</v>
      </c>
      <c r="B228" s="4" t="s">
        <v>5</v>
      </c>
      <c r="C228" s="4" t="s">
        <v>7</v>
      </c>
      <c r="D228" s="4" t="s">
        <v>8</v>
      </c>
      <c r="E228" s="4" t="s">
        <v>11</v>
      </c>
    </row>
    <row r="229" spans="1:5">
      <c r="A229" t="n">
        <v>3051</v>
      </c>
      <c r="B229" s="16" t="n">
        <v>94</v>
      </c>
      <c r="C229" s="7" t="n">
        <v>1</v>
      </c>
      <c r="D229" s="7" t="s">
        <v>30</v>
      </c>
      <c r="E229" s="7" t="n">
        <v>4</v>
      </c>
    </row>
    <row r="230" spans="1:5">
      <c r="A230" t="s">
        <v>4</v>
      </c>
      <c r="B230" s="4" t="s">
        <v>5</v>
      </c>
      <c r="C230" s="4" t="s">
        <v>7</v>
      </c>
      <c r="D230" s="4" t="s">
        <v>8</v>
      </c>
    </row>
    <row r="231" spans="1:5">
      <c r="A231" t="n">
        <v>3062</v>
      </c>
      <c r="B231" s="16" t="n">
        <v>94</v>
      </c>
      <c r="C231" s="7" t="n">
        <v>5</v>
      </c>
      <c r="D231" s="7" t="s">
        <v>30</v>
      </c>
    </row>
    <row r="232" spans="1:5">
      <c r="A232" t="s">
        <v>4</v>
      </c>
      <c r="B232" s="4" t="s">
        <v>5</v>
      </c>
      <c r="C232" s="4" t="s">
        <v>7</v>
      </c>
      <c r="D232" s="4" t="s">
        <v>8</v>
      </c>
      <c r="E232" s="4" t="s">
        <v>11</v>
      </c>
    </row>
    <row r="233" spans="1:5">
      <c r="A233" t="n">
        <v>3071</v>
      </c>
      <c r="B233" s="16" t="n">
        <v>94</v>
      </c>
      <c r="C233" s="7" t="n">
        <v>0</v>
      </c>
      <c r="D233" s="7" t="s">
        <v>31</v>
      </c>
      <c r="E233" s="7" t="n">
        <v>1</v>
      </c>
    </row>
    <row r="234" spans="1:5">
      <c r="A234" t="s">
        <v>4</v>
      </c>
      <c r="B234" s="4" t="s">
        <v>5</v>
      </c>
      <c r="C234" s="4" t="s">
        <v>7</v>
      </c>
      <c r="D234" s="4" t="s">
        <v>8</v>
      </c>
      <c r="E234" s="4" t="s">
        <v>11</v>
      </c>
    </row>
    <row r="235" spans="1:5">
      <c r="A235" t="n">
        <v>3082</v>
      </c>
      <c r="B235" s="16" t="n">
        <v>94</v>
      </c>
      <c r="C235" s="7" t="n">
        <v>0</v>
      </c>
      <c r="D235" s="7" t="s">
        <v>31</v>
      </c>
      <c r="E235" s="7" t="n">
        <v>2</v>
      </c>
    </row>
    <row r="236" spans="1:5">
      <c r="A236" t="s">
        <v>4</v>
      </c>
      <c r="B236" s="4" t="s">
        <v>5</v>
      </c>
      <c r="C236" s="4" t="s">
        <v>7</v>
      </c>
      <c r="D236" s="4" t="s">
        <v>8</v>
      </c>
      <c r="E236" s="4" t="s">
        <v>11</v>
      </c>
    </row>
    <row r="237" spans="1:5">
      <c r="A237" t="n">
        <v>3093</v>
      </c>
      <c r="B237" s="16" t="n">
        <v>94</v>
      </c>
      <c r="C237" s="7" t="n">
        <v>1</v>
      </c>
      <c r="D237" s="7" t="s">
        <v>31</v>
      </c>
      <c r="E237" s="7" t="n">
        <v>4</v>
      </c>
    </row>
    <row r="238" spans="1:5">
      <c r="A238" t="s">
        <v>4</v>
      </c>
      <c r="B238" s="4" t="s">
        <v>5</v>
      </c>
      <c r="C238" s="4" t="s">
        <v>7</v>
      </c>
      <c r="D238" s="4" t="s">
        <v>8</v>
      </c>
    </row>
    <row r="239" spans="1:5">
      <c r="A239" t="n">
        <v>3104</v>
      </c>
      <c r="B239" s="16" t="n">
        <v>94</v>
      </c>
      <c r="C239" s="7" t="n">
        <v>5</v>
      </c>
      <c r="D239" s="7" t="s">
        <v>31</v>
      </c>
    </row>
    <row r="240" spans="1:5">
      <c r="A240" t="s">
        <v>4</v>
      </c>
      <c r="B240" s="4" t="s">
        <v>5</v>
      </c>
      <c r="C240" s="4" t="s">
        <v>7</v>
      </c>
      <c r="D240" s="4" t="s">
        <v>8</v>
      </c>
      <c r="E240" s="4" t="s">
        <v>11</v>
      </c>
    </row>
    <row r="241" spans="1:5">
      <c r="A241" t="n">
        <v>3113</v>
      </c>
      <c r="B241" s="16" t="n">
        <v>94</v>
      </c>
      <c r="C241" s="7" t="n">
        <v>0</v>
      </c>
      <c r="D241" s="7" t="s">
        <v>32</v>
      </c>
      <c r="E241" s="7" t="n">
        <v>1</v>
      </c>
    </row>
    <row r="242" spans="1:5">
      <c r="A242" t="s">
        <v>4</v>
      </c>
      <c r="B242" s="4" t="s">
        <v>5</v>
      </c>
      <c r="C242" s="4" t="s">
        <v>7</v>
      </c>
      <c r="D242" s="4" t="s">
        <v>8</v>
      </c>
      <c r="E242" s="4" t="s">
        <v>11</v>
      </c>
    </row>
    <row r="243" spans="1:5">
      <c r="A243" t="n">
        <v>3124</v>
      </c>
      <c r="B243" s="16" t="n">
        <v>94</v>
      </c>
      <c r="C243" s="7" t="n">
        <v>0</v>
      </c>
      <c r="D243" s="7" t="s">
        <v>32</v>
      </c>
      <c r="E243" s="7" t="n">
        <v>2</v>
      </c>
    </row>
    <row r="244" spans="1:5">
      <c r="A244" t="s">
        <v>4</v>
      </c>
      <c r="B244" s="4" t="s">
        <v>5</v>
      </c>
      <c r="C244" s="4" t="s">
        <v>7</v>
      </c>
      <c r="D244" s="4" t="s">
        <v>8</v>
      </c>
      <c r="E244" s="4" t="s">
        <v>11</v>
      </c>
    </row>
    <row r="245" spans="1:5">
      <c r="A245" t="n">
        <v>3135</v>
      </c>
      <c r="B245" s="16" t="n">
        <v>94</v>
      </c>
      <c r="C245" s="7" t="n">
        <v>1</v>
      </c>
      <c r="D245" s="7" t="s">
        <v>32</v>
      </c>
      <c r="E245" s="7" t="n">
        <v>4</v>
      </c>
    </row>
    <row r="246" spans="1:5">
      <c r="A246" t="s">
        <v>4</v>
      </c>
      <c r="B246" s="4" t="s">
        <v>5</v>
      </c>
      <c r="C246" s="4" t="s">
        <v>7</v>
      </c>
      <c r="D246" s="4" t="s">
        <v>8</v>
      </c>
    </row>
    <row r="247" spans="1:5">
      <c r="A247" t="n">
        <v>3146</v>
      </c>
      <c r="B247" s="16" t="n">
        <v>94</v>
      </c>
      <c r="C247" s="7" t="n">
        <v>5</v>
      </c>
      <c r="D247" s="7" t="s">
        <v>32</v>
      </c>
    </row>
    <row r="248" spans="1:5">
      <c r="A248" t="s">
        <v>4</v>
      </c>
      <c r="B248" s="4" t="s">
        <v>5</v>
      </c>
      <c r="C248" s="4" t="s">
        <v>7</v>
      </c>
      <c r="D248" s="4" t="s">
        <v>8</v>
      </c>
      <c r="E248" s="4" t="s">
        <v>11</v>
      </c>
    </row>
    <row r="249" spans="1:5">
      <c r="A249" t="n">
        <v>3155</v>
      </c>
      <c r="B249" s="16" t="n">
        <v>94</v>
      </c>
      <c r="C249" s="7" t="n">
        <v>0</v>
      </c>
      <c r="D249" s="7" t="s">
        <v>33</v>
      </c>
      <c r="E249" s="7" t="n">
        <v>1</v>
      </c>
    </row>
    <row r="250" spans="1:5">
      <c r="A250" t="s">
        <v>4</v>
      </c>
      <c r="B250" s="4" t="s">
        <v>5</v>
      </c>
      <c r="C250" s="4" t="s">
        <v>7</v>
      </c>
      <c r="D250" s="4" t="s">
        <v>8</v>
      </c>
      <c r="E250" s="4" t="s">
        <v>11</v>
      </c>
    </row>
    <row r="251" spans="1:5">
      <c r="A251" t="n">
        <v>3166</v>
      </c>
      <c r="B251" s="16" t="n">
        <v>94</v>
      </c>
      <c r="C251" s="7" t="n">
        <v>0</v>
      </c>
      <c r="D251" s="7" t="s">
        <v>33</v>
      </c>
      <c r="E251" s="7" t="n">
        <v>2</v>
      </c>
    </row>
    <row r="252" spans="1:5">
      <c r="A252" t="s">
        <v>4</v>
      </c>
      <c r="B252" s="4" t="s">
        <v>5</v>
      </c>
      <c r="C252" s="4" t="s">
        <v>7</v>
      </c>
      <c r="D252" s="4" t="s">
        <v>8</v>
      </c>
      <c r="E252" s="4" t="s">
        <v>11</v>
      </c>
    </row>
    <row r="253" spans="1:5">
      <c r="A253" t="n">
        <v>3177</v>
      </c>
      <c r="B253" s="16" t="n">
        <v>94</v>
      </c>
      <c r="C253" s="7" t="n">
        <v>1</v>
      </c>
      <c r="D253" s="7" t="s">
        <v>33</v>
      </c>
      <c r="E253" s="7" t="n">
        <v>4</v>
      </c>
    </row>
    <row r="254" spans="1:5">
      <c r="A254" t="s">
        <v>4</v>
      </c>
      <c r="B254" s="4" t="s">
        <v>5</v>
      </c>
      <c r="C254" s="4" t="s">
        <v>7</v>
      </c>
      <c r="D254" s="4" t="s">
        <v>8</v>
      </c>
    </row>
    <row r="255" spans="1:5">
      <c r="A255" t="n">
        <v>3188</v>
      </c>
      <c r="B255" s="16" t="n">
        <v>94</v>
      </c>
      <c r="C255" s="7" t="n">
        <v>5</v>
      </c>
      <c r="D255" s="7" t="s">
        <v>33</v>
      </c>
    </row>
    <row r="256" spans="1:5">
      <c r="A256" t="s">
        <v>4</v>
      </c>
      <c r="B256" s="4" t="s">
        <v>5</v>
      </c>
      <c r="C256" s="4" t="s">
        <v>7</v>
      </c>
      <c r="D256" s="4" t="s">
        <v>8</v>
      </c>
      <c r="E256" s="4" t="s">
        <v>11</v>
      </c>
    </row>
    <row r="257" spans="1:5">
      <c r="A257" t="n">
        <v>3197</v>
      </c>
      <c r="B257" s="16" t="n">
        <v>94</v>
      </c>
      <c r="C257" s="7" t="n">
        <v>0</v>
      </c>
      <c r="D257" s="7" t="s">
        <v>34</v>
      </c>
      <c r="E257" s="7" t="n">
        <v>1</v>
      </c>
    </row>
    <row r="258" spans="1:5">
      <c r="A258" t="s">
        <v>4</v>
      </c>
      <c r="B258" s="4" t="s">
        <v>5</v>
      </c>
      <c r="C258" s="4" t="s">
        <v>7</v>
      </c>
      <c r="D258" s="4" t="s">
        <v>8</v>
      </c>
      <c r="E258" s="4" t="s">
        <v>11</v>
      </c>
    </row>
    <row r="259" spans="1:5">
      <c r="A259" t="n">
        <v>3208</v>
      </c>
      <c r="B259" s="16" t="n">
        <v>94</v>
      </c>
      <c r="C259" s="7" t="n">
        <v>0</v>
      </c>
      <c r="D259" s="7" t="s">
        <v>34</v>
      </c>
      <c r="E259" s="7" t="n">
        <v>2</v>
      </c>
    </row>
    <row r="260" spans="1:5">
      <c r="A260" t="s">
        <v>4</v>
      </c>
      <c r="B260" s="4" t="s">
        <v>5</v>
      </c>
      <c r="C260" s="4" t="s">
        <v>7</v>
      </c>
      <c r="D260" s="4" t="s">
        <v>8</v>
      </c>
      <c r="E260" s="4" t="s">
        <v>11</v>
      </c>
    </row>
    <row r="261" spans="1:5">
      <c r="A261" t="n">
        <v>3219</v>
      </c>
      <c r="B261" s="16" t="n">
        <v>94</v>
      </c>
      <c r="C261" s="7" t="n">
        <v>1</v>
      </c>
      <c r="D261" s="7" t="s">
        <v>34</v>
      </c>
      <c r="E261" s="7" t="n">
        <v>4</v>
      </c>
    </row>
    <row r="262" spans="1:5">
      <c r="A262" t="s">
        <v>4</v>
      </c>
      <c r="B262" s="4" t="s">
        <v>5</v>
      </c>
      <c r="C262" s="4" t="s">
        <v>7</v>
      </c>
      <c r="D262" s="4" t="s">
        <v>8</v>
      </c>
    </row>
    <row r="263" spans="1:5">
      <c r="A263" t="n">
        <v>3230</v>
      </c>
      <c r="B263" s="16" t="n">
        <v>94</v>
      </c>
      <c r="C263" s="7" t="n">
        <v>5</v>
      </c>
      <c r="D263" s="7" t="s">
        <v>34</v>
      </c>
    </row>
    <row r="264" spans="1:5">
      <c r="A264" t="s">
        <v>4</v>
      </c>
      <c r="B264" s="4" t="s">
        <v>5</v>
      </c>
      <c r="C264" s="4" t="s">
        <v>7</v>
      </c>
      <c r="D264" s="4" t="s">
        <v>8</v>
      </c>
      <c r="E264" s="4" t="s">
        <v>11</v>
      </c>
    </row>
    <row r="265" spans="1:5">
      <c r="A265" t="n">
        <v>3239</v>
      </c>
      <c r="B265" s="16" t="n">
        <v>94</v>
      </c>
      <c r="C265" s="7" t="n">
        <v>0</v>
      </c>
      <c r="D265" s="7" t="s">
        <v>35</v>
      </c>
      <c r="E265" s="7" t="n">
        <v>1</v>
      </c>
    </row>
    <row r="266" spans="1:5">
      <c r="A266" t="s">
        <v>4</v>
      </c>
      <c r="B266" s="4" t="s">
        <v>5</v>
      </c>
      <c r="C266" s="4" t="s">
        <v>7</v>
      </c>
      <c r="D266" s="4" t="s">
        <v>8</v>
      </c>
      <c r="E266" s="4" t="s">
        <v>11</v>
      </c>
    </row>
    <row r="267" spans="1:5">
      <c r="A267" t="n">
        <v>3250</v>
      </c>
      <c r="B267" s="16" t="n">
        <v>94</v>
      </c>
      <c r="C267" s="7" t="n">
        <v>0</v>
      </c>
      <c r="D267" s="7" t="s">
        <v>35</v>
      </c>
      <c r="E267" s="7" t="n">
        <v>2</v>
      </c>
    </row>
    <row r="268" spans="1:5">
      <c r="A268" t="s">
        <v>4</v>
      </c>
      <c r="B268" s="4" t="s">
        <v>5</v>
      </c>
      <c r="C268" s="4" t="s">
        <v>7</v>
      </c>
      <c r="D268" s="4" t="s">
        <v>8</v>
      </c>
      <c r="E268" s="4" t="s">
        <v>11</v>
      </c>
    </row>
    <row r="269" spans="1:5">
      <c r="A269" t="n">
        <v>3261</v>
      </c>
      <c r="B269" s="16" t="n">
        <v>94</v>
      </c>
      <c r="C269" s="7" t="n">
        <v>1</v>
      </c>
      <c r="D269" s="7" t="s">
        <v>35</v>
      </c>
      <c r="E269" s="7" t="n">
        <v>4</v>
      </c>
    </row>
    <row r="270" spans="1:5">
      <c r="A270" t="s">
        <v>4</v>
      </c>
      <c r="B270" s="4" t="s">
        <v>5</v>
      </c>
      <c r="C270" s="4" t="s">
        <v>7</v>
      </c>
      <c r="D270" s="4" t="s">
        <v>8</v>
      </c>
    </row>
    <row r="271" spans="1:5">
      <c r="A271" t="n">
        <v>3272</v>
      </c>
      <c r="B271" s="16" t="n">
        <v>94</v>
      </c>
      <c r="C271" s="7" t="n">
        <v>5</v>
      </c>
      <c r="D271" s="7" t="s">
        <v>35</v>
      </c>
    </row>
    <row r="272" spans="1:5">
      <c r="A272" t="s">
        <v>4</v>
      </c>
      <c r="B272" s="4" t="s">
        <v>5</v>
      </c>
      <c r="C272" s="4" t="s">
        <v>7</v>
      </c>
      <c r="D272" s="4" t="s">
        <v>8</v>
      </c>
      <c r="E272" s="4" t="s">
        <v>11</v>
      </c>
    </row>
    <row r="273" spans="1:5">
      <c r="A273" t="n">
        <v>3281</v>
      </c>
      <c r="B273" s="16" t="n">
        <v>94</v>
      </c>
      <c r="C273" s="7" t="n">
        <v>0</v>
      </c>
      <c r="D273" s="7" t="s">
        <v>36</v>
      </c>
      <c r="E273" s="7" t="n">
        <v>1</v>
      </c>
    </row>
    <row r="274" spans="1:5">
      <c r="A274" t="s">
        <v>4</v>
      </c>
      <c r="B274" s="4" t="s">
        <v>5</v>
      </c>
      <c r="C274" s="4" t="s">
        <v>7</v>
      </c>
      <c r="D274" s="4" t="s">
        <v>8</v>
      </c>
      <c r="E274" s="4" t="s">
        <v>11</v>
      </c>
    </row>
    <row r="275" spans="1:5">
      <c r="A275" t="n">
        <v>3292</v>
      </c>
      <c r="B275" s="16" t="n">
        <v>94</v>
      </c>
      <c r="C275" s="7" t="n">
        <v>0</v>
      </c>
      <c r="D275" s="7" t="s">
        <v>36</v>
      </c>
      <c r="E275" s="7" t="n">
        <v>2</v>
      </c>
    </row>
    <row r="276" spans="1:5">
      <c r="A276" t="s">
        <v>4</v>
      </c>
      <c r="B276" s="4" t="s">
        <v>5</v>
      </c>
      <c r="C276" s="4" t="s">
        <v>7</v>
      </c>
      <c r="D276" s="4" t="s">
        <v>8</v>
      </c>
      <c r="E276" s="4" t="s">
        <v>11</v>
      </c>
    </row>
    <row r="277" spans="1:5">
      <c r="A277" t="n">
        <v>3303</v>
      </c>
      <c r="B277" s="16" t="n">
        <v>94</v>
      </c>
      <c r="C277" s="7" t="n">
        <v>1</v>
      </c>
      <c r="D277" s="7" t="s">
        <v>36</v>
      </c>
      <c r="E277" s="7" t="n">
        <v>4</v>
      </c>
    </row>
    <row r="278" spans="1:5">
      <c r="A278" t="s">
        <v>4</v>
      </c>
      <c r="B278" s="4" t="s">
        <v>5</v>
      </c>
      <c r="C278" s="4" t="s">
        <v>7</v>
      </c>
      <c r="D278" s="4" t="s">
        <v>8</v>
      </c>
    </row>
    <row r="279" spans="1:5">
      <c r="A279" t="n">
        <v>3314</v>
      </c>
      <c r="B279" s="16" t="n">
        <v>94</v>
      </c>
      <c r="C279" s="7" t="n">
        <v>5</v>
      </c>
      <c r="D279" s="7" t="s">
        <v>36</v>
      </c>
    </row>
    <row r="280" spans="1:5">
      <c r="A280" t="s">
        <v>4</v>
      </c>
      <c r="B280" s="4" t="s">
        <v>5</v>
      </c>
      <c r="C280" s="4" t="s">
        <v>7</v>
      </c>
      <c r="D280" s="4" t="s">
        <v>8</v>
      </c>
      <c r="E280" s="4" t="s">
        <v>11</v>
      </c>
    </row>
    <row r="281" spans="1:5">
      <c r="A281" t="n">
        <v>3323</v>
      </c>
      <c r="B281" s="16" t="n">
        <v>94</v>
      </c>
      <c r="C281" s="7" t="n">
        <v>0</v>
      </c>
      <c r="D281" s="7" t="s">
        <v>37</v>
      </c>
      <c r="E281" s="7" t="n">
        <v>1</v>
      </c>
    </row>
    <row r="282" spans="1:5">
      <c r="A282" t="s">
        <v>4</v>
      </c>
      <c r="B282" s="4" t="s">
        <v>5</v>
      </c>
      <c r="C282" s="4" t="s">
        <v>7</v>
      </c>
      <c r="D282" s="4" t="s">
        <v>8</v>
      </c>
      <c r="E282" s="4" t="s">
        <v>11</v>
      </c>
    </row>
    <row r="283" spans="1:5">
      <c r="A283" t="n">
        <v>3334</v>
      </c>
      <c r="B283" s="16" t="n">
        <v>94</v>
      </c>
      <c r="C283" s="7" t="n">
        <v>0</v>
      </c>
      <c r="D283" s="7" t="s">
        <v>37</v>
      </c>
      <c r="E283" s="7" t="n">
        <v>2</v>
      </c>
    </row>
    <row r="284" spans="1:5">
      <c r="A284" t="s">
        <v>4</v>
      </c>
      <c r="B284" s="4" t="s">
        <v>5</v>
      </c>
      <c r="C284" s="4" t="s">
        <v>7</v>
      </c>
      <c r="D284" s="4" t="s">
        <v>8</v>
      </c>
      <c r="E284" s="4" t="s">
        <v>11</v>
      </c>
    </row>
    <row r="285" spans="1:5">
      <c r="A285" t="n">
        <v>3345</v>
      </c>
      <c r="B285" s="16" t="n">
        <v>94</v>
      </c>
      <c r="C285" s="7" t="n">
        <v>1</v>
      </c>
      <c r="D285" s="7" t="s">
        <v>37</v>
      </c>
      <c r="E285" s="7" t="n">
        <v>4</v>
      </c>
    </row>
    <row r="286" spans="1:5">
      <c r="A286" t="s">
        <v>4</v>
      </c>
      <c r="B286" s="4" t="s">
        <v>5</v>
      </c>
      <c r="C286" s="4" t="s">
        <v>7</v>
      </c>
      <c r="D286" s="4" t="s">
        <v>8</v>
      </c>
    </row>
    <row r="287" spans="1:5">
      <c r="A287" t="n">
        <v>3356</v>
      </c>
      <c r="B287" s="16" t="n">
        <v>94</v>
      </c>
      <c r="C287" s="7" t="n">
        <v>5</v>
      </c>
      <c r="D287" s="7" t="s">
        <v>37</v>
      </c>
    </row>
    <row r="288" spans="1:5">
      <c r="A288" t="s">
        <v>4</v>
      </c>
      <c r="B288" s="4" t="s">
        <v>5</v>
      </c>
      <c r="C288" s="4" t="s">
        <v>7</v>
      </c>
      <c r="D288" s="4" t="s">
        <v>8</v>
      </c>
      <c r="E288" s="4" t="s">
        <v>11</v>
      </c>
    </row>
    <row r="289" spans="1:5">
      <c r="A289" t="n">
        <v>3365</v>
      </c>
      <c r="B289" s="17" t="n">
        <v>62</v>
      </c>
      <c r="C289" s="7" t="n">
        <v>1</v>
      </c>
      <c r="D289" s="7" t="s">
        <v>41</v>
      </c>
      <c r="E289" s="7" t="n">
        <v>1</v>
      </c>
    </row>
    <row r="290" spans="1:5">
      <c r="A290" t="s">
        <v>4</v>
      </c>
      <c r="B290" s="4" t="s">
        <v>5</v>
      </c>
      <c r="C290" s="4" t="s">
        <v>7</v>
      </c>
      <c r="D290" s="4" t="s">
        <v>11</v>
      </c>
      <c r="E290" s="4" t="s">
        <v>7</v>
      </c>
      <c r="F290" s="4" t="s">
        <v>11</v>
      </c>
      <c r="G290" s="4" t="s">
        <v>7</v>
      </c>
      <c r="H290" s="4" t="s">
        <v>7</v>
      </c>
      <c r="I290" s="4" t="s">
        <v>7</v>
      </c>
      <c r="J290" s="4" t="s">
        <v>13</v>
      </c>
    </row>
    <row r="291" spans="1:5">
      <c r="A291" t="n">
        <v>3381</v>
      </c>
      <c r="B291" s="9" t="n">
        <v>5</v>
      </c>
      <c r="C291" s="7" t="n">
        <v>30</v>
      </c>
      <c r="D291" s="7" t="n">
        <v>8472</v>
      </c>
      <c r="E291" s="7" t="n">
        <v>30</v>
      </c>
      <c r="F291" s="7" t="n">
        <v>8473</v>
      </c>
      <c r="G291" s="7" t="n">
        <v>8</v>
      </c>
      <c r="H291" s="7" t="n">
        <v>9</v>
      </c>
      <c r="I291" s="7" t="n">
        <v>1</v>
      </c>
      <c r="J291" s="11" t="n">
        <f t="normal" ca="1">A295</f>
        <v>0</v>
      </c>
    </row>
    <row r="292" spans="1:5">
      <c r="A292" t="s">
        <v>4</v>
      </c>
      <c r="B292" s="4" t="s">
        <v>5</v>
      </c>
      <c r="C292" s="4" t="s">
        <v>7</v>
      </c>
      <c r="D292" s="4" t="s">
        <v>8</v>
      </c>
      <c r="E292" s="4" t="s">
        <v>11</v>
      </c>
    </row>
    <row r="293" spans="1:5">
      <c r="A293" t="n">
        <v>3395</v>
      </c>
      <c r="B293" s="17" t="n">
        <v>62</v>
      </c>
      <c r="C293" s="7" t="n">
        <v>0</v>
      </c>
      <c r="D293" s="7" t="s">
        <v>41</v>
      </c>
      <c r="E293" s="7" t="n">
        <v>1</v>
      </c>
    </row>
    <row r="294" spans="1:5">
      <c r="A294" t="s">
        <v>4</v>
      </c>
      <c r="B294" s="4" t="s">
        <v>5</v>
      </c>
      <c r="C294" s="4" t="s">
        <v>7</v>
      </c>
      <c r="D294" s="4" t="s">
        <v>8</v>
      </c>
      <c r="E294" s="4" t="s">
        <v>11</v>
      </c>
    </row>
    <row r="295" spans="1:5">
      <c r="A295" t="n">
        <v>3411</v>
      </c>
      <c r="B295" s="17" t="n">
        <v>62</v>
      </c>
      <c r="C295" s="7" t="n">
        <v>1</v>
      </c>
      <c r="D295" s="7" t="s">
        <v>42</v>
      </c>
      <c r="E295" s="7" t="n">
        <v>1</v>
      </c>
    </row>
    <row r="296" spans="1:5">
      <c r="A296" t="s">
        <v>4</v>
      </c>
      <c r="B296" s="4" t="s">
        <v>5</v>
      </c>
      <c r="C296" s="4" t="s">
        <v>7</v>
      </c>
      <c r="D296" s="4" t="s">
        <v>11</v>
      </c>
      <c r="E296" s="4" t="s">
        <v>7</v>
      </c>
      <c r="F296" s="4" t="s">
        <v>13</v>
      </c>
    </row>
    <row r="297" spans="1:5">
      <c r="A297" t="n">
        <v>3427</v>
      </c>
      <c r="B297" s="9" t="n">
        <v>5</v>
      </c>
      <c r="C297" s="7" t="n">
        <v>30</v>
      </c>
      <c r="D297" s="7" t="n">
        <v>9216</v>
      </c>
      <c r="E297" s="7" t="n">
        <v>1</v>
      </c>
      <c r="F297" s="11" t="n">
        <f t="normal" ca="1">A301</f>
        <v>0</v>
      </c>
    </row>
    <row r="298" spans="1:5">
      <c r="A298" t="s">
        <v>4</v>
      </c>
      <c r="B298" s="4" t="s">
        <v>5</v>
      </c>
      <c r="C298" s="4" t="s">
        <v>7</v>
      </c>
      <c r="D298" s="4" t="s">
        <v>8</v>
      </c>
      <c r="E298" s="4" t="s">
        <v>11</v>
      </c>
    </row>
    <row r="299" spans="1:5">
      <c r="A299" t="n">
        <v>3436</v>
      </c>
      <c r="B299" s="17" t="n">
        <v>62</v>
      </c>
      <c r="C299" s="7" t="n">
        <v>0</v>
      </c>
      <c r="D299" s="7" t="s">
        <v>42</v>
      </c>
      <c r="E299" s="7" t="n">
        <v>1</v>
      </c>
    </row>
    <row r="300" spans="1:5">
      <c r="A300" t="s">
        <v>4</v>
      </c>
      <c r="B300" s="4" t="s">
        <v>5</v>
      </c>
      <c r="C300" s="4" t="s">
        <v>7</v>
      </c>
      <c r="D300" s="4" t="s">
        <v>7</v>
      </c>
      <c r="E300" s="4" t="s">
        <v>7</v>
      </c>
      <c r="F300" s="4" t="s">
        <v>16</v>
      </c>
      <c r="G300" s="4" t="s">
        <v>7</v>
      </c>
      <c r="H300" s="4" t="s">
        <v>7</v>
      </c>
      <c r="I300" s="4" t="s">
        <v>13</v>
      </c>
    </row>
    <row r="301" spans="1:5">
      <c r="A301" t="n">
        <v>3452</v>
      </c>
      <c r="B301" s="9" t="n">
        <v>5</v>
      </c>
      <c r="C301" s="7" t="n">
        <v>35</v>
      </c>
      <c r="D301" s="7" t="n">
        <v>3</v>
      </c>
      <c r="E301" s="7" t="n">
        <v>0</v>
      </c>
      <c r="F301" s="7" t="n">
        <v>0</v>
      </c>
      <c r="G301" s="7" t="n">
        <v>2</v>
      </c>
      <c r="H301" s="7" t="n">
        <v>1</v>
      </c>
      <c r="I301" s="11" t="n">
        <f t="normal" ca="1">A305</f>
        <v>0</v>
      </c>
    </row>
    <row r="302" spans="1:5">
      <c r="A302" t="s">
        <v>4</v>
      </c>
      <c r="B302" s="4" t="s">
        <v>5</v>
      </c>
      <c r="C302" s="4" t="s">
        <v>13</v>
      </c>
    </row>
    <row r="303" spans="1:5">
      <c r="A303" t="n">
        <v>3466</v>
      </c>
      <c r="B303" s="18" t="n">
        <v>3</v>
      </c>
      <c r="C303" s="11" t="n">
        <f t="normal" ca="1">A327</f>
        <v>0</v>
      </c>
    </row>
    <row r="304" spans="1:5">
      <c r="A304" t="s">
        <v>4</v>
      </c>
      <c r="B304" s="4" t="s">
        <v>5</v>
      </c>
      <c r="C304" s="4" t="s">
        <v>7</v>
      </c>
      <c r="D304" s="4" t="s">
        <v>7</v>
      </c>
      <c r="E304" s="4" t="s">
        <v>7</v>
      </c>
      <c r="F304" s="4" t="s">
        <v>16</v>
      </c>
      <c r="G304" s="4" t="s">
        <v>7</v>
      </c>
      <c r="H304" s="4" t="s">
        <v>7</v>
      </c>
      <c r="I304" s="4" t="s">
        <v>13</v>
      </c>
    </row>
    <row r="305" spans="1:10">
      <c r="A305" t="n">
        <v>3471</v>
      </c>
      <c r="B305" s="9" t="n">
        <v>5</v>
      </c>
      <c r="C305" s="7" t="n">
        <v>35</v>
      </c>
      <c r="D305" s="7" t="n">
        <v>3</v>
      </c>
      <c r="E305" s="7" t="n">
        <v>0</v>
      </c>
      <c r="F305" s="7" t="n">
        <v>1</v>
      </c>
      <c r="G305" s="7" t="n">
        <v>2</v>
      </c>
      <c r="H305" s="7" t="n">
        <v>1</v>
      </c>
      <c r="I305" s="11" t="n">
        <f t="normal" ca="1">A309</f>
        <v>0</v>
      </c>
    </row>
    <row r="306" spans="1:10">
      <c r="A306" t="s">
        <v>4</v>
      </c>
      <c r="B306" s="4" t="s">
        <v>5</v>
      </c>
      <c r="C306" s="4" t="s">
        <v>13</v>
      </c>
    </row>
    <row r="307" spans="1:10">
      <c r="A307" t="n">
        <v>3485</v>
      </c>
      <c r="B307" s="18" t="n">
        <v>3</v>
      </c>
      <c r="C307" s="11" t="n">
        <f t="normal" ca="1">A327</f>
        <v>0</v>
      </c>
    </row>
    <row r="308" spans="1:10">
      <c r="A308" t="s">
        <v>4</v>
      </c>
      <c r="B308" s="4" t="s">
        <v>5</v>
      </c>
      <c r="C308" s="4" t="s">
        <v>7</v>
      </c>
      <c r="D308" s="4" t="s">
        <v>7</v>
      </c>
      <c r="E308" s="4" t="s">
        <v>7</v>
      </c>
      <c r="F308" s="4" t="s">
        <v>16</v>
      </c>
      <c r="G308" s="4" t="s">
        <v>7</v>
      </c>
      <c r="H308" s="4" t="s">
        <v>7</v>
      </c>
      <c r="I308" s="4" t="s">
        <v>13</v>
      </c>
    </row>
    <row r="309" spans="1:10">
      <c r="A309" t="n">
        <v>3490</v>
      </c>
      <c r="B309" s="9" t="n">
        <v>5</v>
      </c>
      <c r="C309" s="7" t="n">
        <v>35</v>
      </c>
      <c r="D309" s="7" t="n">
        <v>3</v>
      </c>
      <c r="E309" s="7" t="n">
        <v>0</v>
      </c>
      <c r="F309" s="7" t="n">
        <v>2</v>
      </c>
      <c r="G309" s="7" t="n">
        <v>2</v>
      </c>
      <c r="H309" s="7" t="n">
        <v>1</v>
      </c>
      <c r="I309" s="11" t="n">
        <f t="normal" ca="1">A313</f>
        <v>0</v>
      </c>
    </row>
    <row r="310" spans="1:10">
      <c r="A310" t="s">
        <v>4</v>
      </c>
      <c r="B310" s="4" t="s">
        <v>5</v>
      </c>
      <c r="C310" s="4" t="s">
        <v>13</v>
      </c>
    </row>
    <row r="311" spans="1:10">
      <c r="A311" t="n">
        <v>3504</v>
      </c>
      <c r="B311" s="18" t="n">
        <v>3</v>
      </c>
      <c r="C311" s="11" t="n">
        <f t="normal" ca="1">A327</f>
        <v>0</v>
      </c>
    </row>
    <row r="312" spans="1:10">
      <c r="A312" t="s">
        <v>4</v>
      </c>
      <c r="B312" s="4" t="s">
        <v>5</v>
      </c>
      <c r="C312" s="4" t="s">
        <v>7</v>
      </c>
      <c r="D312" s="4" t="s">
        <v>7</v>
      </c>
      <c r="E312" s="4" t="s">
        <v>7</v>
      </c>
      <c r="F312" s="4" t="s">
        <v>16</v>
      </c>
      <c r="G312" s="4" t="s">
        <v>7</v>
      </c>
      <c r="H312" s="4" t="s">
        <v>7</v>
      </c>
      <c r="I312" s="4" t="s">
        <v>13</v>
      </c>
    </row>
    <row r="313" spans="1:10">
      <c r="A313" t="n">
        <v>3509</v>
      </c>
      <c r="B313" s="9" t="n">
        <v>5</v>
      </c>
      <c r="C313" s="7" t="n">
        <v>35</v>
      </c>
      <c r="D313" s="7" t="n">
        <v>3</v>
      </c>
      <c r="E313" s="7" t="n">
        <v>0</v>
      </c>
      <c r="F313" s="7" t="n">
        <v>3</v>
      </c>
      <c r="G313" s="7" t="n">
        <v>2</v>
      </c>
      <c r="H313" s="7" t="n">
        <v>1</v>
      </c>
      <c r="I313" s="11" t="n">
        <f t="normal" ca="1">A317</f>
        <v>0</v>
      </c>
    </row>
    <row r="314" spans="1:10">
      <c r="A314" t="s">
        <v>4</v>
      </c>
      <c r="B314" s="4" t="s">
        <v>5</v>
      </c>
      <c r="C314" s="4" t="s">
        <v>13</v>
      </c>
    </row>
    <row r="315" spans="1:10">
      <c r="A315" t="n">
        <v>3523</v>
      </c>
      <c r="B315" s="18" t="n">
        <v>3</v>
      </c>
      <c r="C315" s="11" t="n">
        <f t="normal" ca="1">A327</f>
        <v>0</v>
      </c>
    </row>
    <row r="316" spans="1:10">
      <c r="A316" t="s">
        <v>4</v>
      </c>
      <c r="B316" s="4" t="s">
        <v>5</v>
      </c>
      <c r="C316" s="4" t="s">
        <v>7</v>
      </c>
      <c r="D316" s="4" t="s">
        <v>7</v>
      </c>
      <c r="E316" s="4" t="s">
        <v>7</v>
      </c>
      <c r="F316" s="4" t="s">
        <v>16</v>
      </c>
      <c r="G316" s="4" t="s">
        <v>7</v>
      </c>
      <c r="H316" s="4" t="s">
        <v>7</v>
      </c>
      <c r="I316" s="4" t="s">
        <v>13</v>
      </c>
    </row>
    <row r="317" spans="1:10">
      <c r="A317" t="n">
        <v>3528</v>
      </c>
      <c r="B317" s="9" t="n">
        <v>5</v>
      </c>
      <c r="C317" s="7" t="n">
        <v>35</v>
      </c>
      <c r="D317" s="7" t="n">
        <v>3</v>
      </c>
      <c r="E317" s="7" t="n">
        <v>0</v>
      </c>
      <c r="F317" s="7" t="n">
        <v>4</v>
      </c>
      <c r="G317" s="7" t="n">
        <v>2</v>
      </c>
      <c r="H317" s="7" t="n">
        <v>1</v>
      </c>
      <c r="I317" s="11" t="n">
        <f t="normal" ca="1">A321</f>
        <v>0</v>
      </c>
    </row>
    <row r="318" spans="1:10">
      <c r="A318" t="s">
        <v>4</v>
      </c>
      <c r="B318" s="4" t="s">
        <v>5</v>
      </c>
      <c r="C318" s="4" t="s">
        <v>13</v>
      </c>
    </row>
    <row r="319" spans="1:10">
      <c r="A319" t="n">
        <v>3542</v>
      </c>
      <c r="B319" s="18" t="n">
        <v>3</v>
      </c>
      <c r="C319" s="11" t="n">
        <f t="normal" ca="1">A327</f>
        <v>0</v>
      </c>
    </row>
    <row r="320" spans="1:10">
      <c r="A320" t="s">
        <v>4</v>
      </c>
      <c r="B320" s="4" t="s">
        <v>5</v>
      </c>
      <c r="C320" s="4" t="s">
        <v>7</v>
      </c>
      <c r="D320" s="4" t="s">
        <v>7</v>
      </c>
      <c r="E320" s="4" t="s">
        <v>7</v>
      </c>
      <c r="F320" s="4" t="s">
        <v>16</v>
      </c>
      <c r="G320" s="4" t="s">
        <v>7</v>
      </c>
      <c r="H320" s="4" t="s">
        <v>7</v>
      </c>
      <c r="I320" s="4" t="s">
        <v>13</v>
      </c>
    </row>
    <row r="321" spans="1:9">
      <c r="A321" t="n">
        <v>3547</v>
      </c>
      <c r="B321" s="9" t="n">
        <v>5</v>
      </c>
      <c r="C321" s="7" t="n">
        <v>35</v>
      </c>
      <c r="D321" s="7" t="n">
        <v>3</v>
      </c>
      <c r="E321" s="7" t="n">
        <v>0</v>
      </c>
      <c r="F321" s="7" t="n">
        <v>5</v>
      </c>
      <c r="G321" s="7" t="n">
        <v>2</v>
      </c>
      <c r="H321" s="7" t="n">
        <v>1</v>
      </c>
      <c r="I321" s="11" t="n">
        <f t="normal" ca="1">A325</f>
        <v>0</v>
      </c>
    </row>
    <row r="322" spans="1:9">
      <c r="A322" t="s">
        <v>4</v>
      </c>
      <c r="B322" s="4" t="s">
        <v>5</v>
      </c>
      <c r="C322" s="4" t="s">
        <v>13</v>
      </c>
    </row>
    <row r="323" spans="1:9">
      <c r="A323" t="n">
        <v>3561</v>
      </c>
      <c r="B323" s="18" t="n">
        <v>3</v>
      </c>
      <c r="C323" s="11" t="n">
        <f t="normal" ca="1">A327</f>
        <v>0</v>
      </c>
    </row>
    <row r="324" spans="1:9">
      <c r="A324" t="s">
        <v>4</v>
      </c>
      <c r="B324" s="4" t="s">
        <v>5</v>
      </c>
      <c r="C324" s="4" t="s">
        <v>7</v>
      </c>
      <c r="D324" s="4" t="s">
        <v>7</v>
      </c>
      <c r="E324" s="4" t="s">
        <v>7</v>
      </c>
      <c r="F324" s="4" t="s">
        <v>16</v>
      </c>
      <c r="G324" s="4" t="s">
        <v>7</v>
      </c>
      <c r="H324" s="4" t="s">
        <v>7</v>
      </c>
      <c r="I324" s="4" t="s">
        <v>13</v>
      </c>
    </row>
    <row r="325" spans="1:9">
      <c r="A325" t="n">
        <v>3566</v>
      </c>
      <c r="B325" s="9" t="n">
        <v>5</v>
      </c>
      <c r="C325" s="7" t="n">
        <v>35</v>
      </c>
      <c r="D325" s="7" t="n">
        <v>3</v>
      </c>
      <c r="E325" s="7" t="n">
        <v>0</v>
      </c>
      <c r="F325" s="7" t="n">
        <v>6</v>
      </c>
      <c r="G325" s="7" t="n">
        <v>2</v>
      </c>
      <c r="H325" s="7" t="n">
        <v>1</v>
      </c>
      <c r="I325" s="11" t="n">
        <f t="normal" ca="1">A327</f>
        <v>0</v>
      </c>
    </row>
    <row r="326" spans="1:9">
      <c r="A326" t="s">
        <v>4</v>
      </c>
      <c r="B326" s="4" t="s">
        <v>5</v>
      </c>
    </row>
    <row r="327" spans="1:9">
      <c r="A327" t="n">
        <v>3580</v>
      </c>
      <c r="B327" s="5" t="n">
        <v>1</v>
      </c>
    </row>
    <row r="328" spans="1:9" s="3" customFormat="1" customHeight="0">
      <c r="A328" s="3" t="s">
        <v>2</v>
      </c>
      <c r="B328" s="3" t="s">
        <v>43</v>
      </c>
    </row>
    <row r="329" spans="1:9">
      <c r="A329" t="s">
        <v>4</v>
      </c>
      <c r="B329" s="4" t="s">
        <v>5</v>
      </c>
      <c r="C329" s="4" t="s">
        <v>7</v>
      </c>
      <c r="D329" s="4" t="s">
        <v>8</v>
      </c>
    </row>
    <row r="330" spans="1:9">
      <c r="A330" t="n">
        <v>3584</v>
      </c>
      <c r="B330" s="6" t="n">
        <v>2</v>
      </c>
      <c r="C330" s="7" t="n">
        <v>11</v>
      </c>
      <c r="D330" s="7" t="s">
        <v>44</v>
      </c>
    </row>
    <row r="331" spans="1:9">
      <c r="A331" t="s">
        <v>4</v>
      </c>
      <c r="B331" s="4" t="s">
        <v>5</v>
      </c>
      <c r="C331" s="4" t="s">
        <v>7</v>
      </c>
      <c r="D331" s="4" t="s">
        <v>7</v>
      </c>
    </row>
    <row r="332" spans="1:9">
      <c r="A332" t="n">
        <v>3596</v>
      </c>
      <c r="B332" s="8" t="n">
        <v>162</v>
      </c>
      <c r="C332" s="7" t="n">
        <v>0</v>
      </c>
      <c r="D332" s="7" t="n">
        <v>1</v>
      </c>
    </row>
    <row r="333" spans="1:9">
      <c r="A333" t="s">
        <v>4</v>
      </c>
      <c r="B333" s="4" t="s">
        <v>5</v>
      </c>
    </row>
    <row r="334" spans="1:9">
      <c r="A334" t="n">
        <v>3599</v>
      </c>
      <c r="B334" s="5" t="n">
        <v>1</v>
      </c>
    </row>
    <row r="335" spans="1:9" s="3" customFormat="1" customHeight="0">
      <c r="A335" s="3" t="s">
        <v>2</v>
      </c>
      <c r="B335" s="3" t="s">
        <v>45</v>
      </c>
    </row>
    <row r="336" spans="1:9">
      <c r="A336" t="s">
        <v>4</v>
      </c>
      <c r="B336" s="4" t="s">
        <v>5</v>
      </c>
      <c r="C336" s="4" t="s">
        <v>11</v>
      </c>
      <c r="D336" s="4" t="s">
        <v>7</v>
      </c>
      <c r="E336" s="4" t="s">
        <v>16</v>
      </c>
    </row>
    <row r="337" spans="1:9">
      <c r="A337" t="n">
        <v>3600</v>
      </c>
      <c r="B337" s="19" t="n">
        <v>106</v>
      </c>
      <c r="C337" s="7" t="n">
        <v>35</v>
      </c>
      <c r="D337" s="7" t="n">
        <v>0</v>
      </c>
      <c r="E337" s="7" t="n">
        <v>0</v>
      </c>
    </row>
    <row r="338" spans="1:9">
      <c r="A338" t="s">
        <v>4</v>
      </c>
      <c r="B338" s="4" t="s">
        <v>5</v>
      </c>
      <c r="C338" s="4" t="s">
        <v>7</v>
      </c>
      <c r="D338" s="4" t="s">
        <v>8</v>
      </c>
      <c r="E338" s="4" t="s">
        <v>11</v>
      </c>
    </row>
    <row r="339" spans="1:9">
      <c r="A339" t="n">
        <v>3608</v>
      </c>
      <c r="B339" s="17" t="n">
        <v>62</v>
      </c>
      <c r="C339" s="7" t="n">
        <v>1</v>
      </c>
      <c r="D339" s="7" t="s">
        <v>46</v>
      </c>
      <c r="E339" s="7" t="n">
        <v>128</v>
      </c>
    </row>
    <row r="340" spans="1:9">
      <c r="A340" t="s">
        <v>4</v>
      </c>
      <c r="B340" s="4" t="s">
        <v>5</v>
      </c>
    </row>
    <row r="341" spans="1:9">
      <c r="A341" t="n">
        <v>3621</v>
      </c>
      <c r="B341" s="5" t="n">
        <v>1</v>
      </c>
    </row>
    <row r="342" spans="1:9" s="3" customFormat="1" customHeight="0">
      <c r="A342" s="3" t="s">
        <v>2</v>
      </c>
      <c r="B342" s="3" t="s">
        <v>47</v>
      </c>
    </row>
    <row r="343" spans="1:9">
      <c r="A343" t="s">
        <v>4</v>
      </c>
      <c r="B343" s="4" t="s">
        <v>5</v>
      </c>
      <c r="C343" s="4" t="s">
        <v>7</v>
      </c>
      <c r="D343" s="4" t="s">
        <v>7</v>
      </c>
      <c r="E343" s="4" t="s">
        <v>11</v>
      </c>
      <c r="F343" s="4" t="s">
        <v>11</v>
      </c>
      <c r="G343" s="4" t="s">
        <v>11</v>
      </c>
      <c r="H343" s="4" t="s">
        <v>11</v>
      </c>
      <c r="I343" s="4" t="s">
        <v>11</v>
      </c>
      <c r="J343" s="4" t="s">
        <v>11</v>
      </c>
      <c r="K343" s="4" t="s">
        <v>11</v>
      </c>
      <c r="L343" s="4" t="s">
        <v>11</v>
      </c>
      <c r="M343" s="4" t="s">
        <v>11</v>
      </c>
      <c r="N343" s="4" t="s">
        <v>11</v>
      </c>
      <c r="O343" s="4" t="s">
        <v>11</v>
      </c>
      <c r="P343" s="4" t="s">
        <v>11</v>
      </c>
      <c r="Q343" s="4" t="s">
        <v>11</v>
      </c>
      <c r="R343" s="4" t="s">
        <v>11</v>
      </c>
      <c r="S343" s="4" t="s">
        <v>11</v>
      </c>
    </row>
    <row r="344" spans="1:9">
      <c r="A344" t="n">
        <v>3624</v>
      </c>
      <c r="B344" s="20" t="n">
        <v>161</v>
      </c>
      <c r="C344" s="7" t="n">
        <v>2</v>
      </c>
      <c r="D344" s="7" t="n">
        <v>7</v>
      </c>
      <c r="E344" s="7" t="n">
        <v>8948</v>
      </c>
      <c r="F344" s="7" t="n">
        <v>9712</v>
      </c>
      <c r="G344" s="7" t="n">
        <v>9715</v>
      </c>
      <c r="H344" s="7" t="n">
        <v>9721</v>
      </c>
      <c r="I344" s="7" t="n">
        <v>9724</v>
      </c>
      <c r="J344" s="7" t="n">
        <v>10225</v>
      </c>
      <c r="K344" s="7" t="n">
        <v>10226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</row>
    <row r="345" spans="1:9">
      <c r="A345" t="s">
        <v>4</v>
      </c>
      <c r="B345" s="4" t="s">
        <v>5</v>
      </c>
      <c r="C345" s="4" t="s">
        <v>7</v>
      </c>
      <c r="D345" s="4" t="s">
        <v>15</v>
      </c>
      <c r="E345" s="4" t="s">
        <v>15</v>
      </c>
      <c r="F345" s="4" t="s">
        <v>15</v>
      </c>
    </row>
    <row r="346" spans="1:9">
      <c r="A346" t="n">
        <v>3657</v>
      </c>
      <c r="B346" s="20" t="n">
        <v>161</v>
      </c>
      <c r="C346" s="7" t="n">
        <v>3</v>
      </c>
      <c r="D346" s="7" t="n">
        <v>1</v>
      </c>
      <c r="E346" s="7" t="n">
        <v>1.60000002384186</v>
      </c>
      <c r="F346" s="7" t="n">
        <v>0.0900000035762787</v>
      </c>
    </row>
    <row r="347" spans="1:9">
      <c r="A347" t="s">
        <v>4</v>
      </c>
      <c r="B347" s="4" t="s">
        <v>5</v>
      </c>
      <c r="C347" s="4" t="s">
        <v>7</v>
      </c>
      <c r="D347" s="4" t="s">
        <v>11</v>
      </c>
      <c r="E347" s="4" t="s">
        <v>7</v>
      </c>
      <c r="F347" s="4" t="s">
        <v>7</v>
      </c>
      <c r="G347" s="4" t="s">
        <v>7</v>
      </c>
      <c r="H347" s="4" t="s">
        <v>7</v>
      </c>
      <c r="I347" s="4" t="s">
        <v>7</v>
      </c>
      <c r="J347" s="4" t="s">
        <v>7</v>
      </c>
      <c r="K347" s="4" t="s">
        <v>7</v>
      </c>
      <c r="L347" s="4" t="s">
        <v>7</v>
      </c>
      <c r="M347" s="4" t="s">
        <v>7</v>
      </c>
      <c r="N347" s="4" t="s">
        <v>7</v>
      </c>
      <c r="O347" s="4" t="s">
        <v>7</v>
      </c>
      <c r="P347" s="4" t="s">
        <v>7</v>
      </c>
      <c r="Q347" s="4" t="s">
        <v>7</v>
      </c>
      <c r="R347" s="4" t="s">
        <v>7</v>
      </c>
      <c r="S347" s="4" t="s">
        <v>7</v>
      </c>
      <c r="T347" s="4" t="s">
        <v>7</v>
      </c>
    </row>
    <row r="348" spans="1:9">
      <c r="A348" t="n">
        <v>3671</v>
      </c>
      <c r="B348" s="20" t="n">
        <v>161</v>
      </c>
      <c r="C348" s="7" t="n">
        <v>0</v>
      </c>
      <c r="D348" s="7" t="n">
        <v>97</v>
      </c>
      <c r="E348" s="7" t="n">
        <v>1</v>
      </c>
      <c r="F348" s="7" t="n">
        <v>1</v>
      </c>
      <c r="G348" s="7" t="n">
        <v>2</v>
      </c>
      <c r="H348" s="7" t="n">
        <v>109</v>
      </c>
      <c r="I348" s="7" t="n">
        <v>109</v>
      </c>
      <c r="J348" s="7" t="n">
        <v>109</v>
      </c>
      <c r="K348" s="7" t="n">
        <v>109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</row>
    <row r="349" spans="1:9">
      <c r="A349" t="s">
        <v>4</v>
      </c>
      <c r="B349" s="4" t="s">
        <v>5</v>
      </c>
      <c r="C349" s="4" t="s">
        <v>7</v>
      </c>
      <c r="D349" s="4" t="s">
        <v>15</v>
      </c>
      <c r="E349" s="4" t="s">
        <v>15</v>
      </c>
      <c r="F349" s="4" t="s">
        <v>15</v>
      </c>
    </row>
    <row r="350" spans="1:9">
      <c r="A350" t="n">
        <v>3691</v>
      </c>
      <c r="B350" s="20" t="n">
        <v>161</v>
      </c>
      <c r="C350" s="7" t="n">
        <v>3</v>
      </c>
      <c r="D350" s="7" t="n">
        <v>1</v>
      </c>
      <c r="E350" s="7" t="n">
        <v>1.60000002384186</v>
      </c>
      <c r="F350" s="7" t="n">
        <v>0.0900000035762787</v>
      </c>
    </row>
    <row r="351" spans="1:9">
      <c r="A351" t="s">
        <v>4</v>
      </c>
      <c r="B351" s="4" t="s">
        <v>5</v>
      </c>
      <c r="C351" s="4" t="s">
        <v>7</v>
      </c>
      <c r="D351" s="4" t="s">
        <v>11</v>
      </c>
      <c r="E351" s="4" t="s">
        <v>7</v>
      </c>
      <c r="F351" s="4" t="s">
        <v>7</v>
      </c>
      <c r="G351" s="4" t="s">
        <v>7</v>
      </c>
      <c r="H351" s="4" t="s">
        <v>7</v>
      </c>
      <c r="I351" s="4" t="s">
        <v>7</v>
      </c>
      <c r="J351" s="4" t="s">
        <v>7</v>
      </c>
      <c r="K351" s="4" t="s">
        <v>7</v>
      </c>
      <c r="L351" s="4" t="s">
        <v>7</v>
      </c>
      <c r="M351" s="4" t="s">
        <v>7</v>
      </c>
      <c r="N351" s="4" t="s">
        <v>7</v>
      </c>
      <c r="O351" s="4" t="s">
        <v>7</v>
      </c>
      <c r="P351" s="4" t="s">
        <v>7</v>
      </c>
      <c r="Q351" s="4" t="s">
        <v>7</v>
      </c>
      <c r="R351" s="4" t="s">
        <v>7</v>
      </c>
      <c r="S351" s="4" t="s">
        <v>7</v>
      </c>
      <c r="T351" s="4" t="s">
        <v>7</v>
      </c>
    </row>
    <row r="352" spans="1:9">
      <c r="A352" t="n">
        <v>3705</v>
      </c>
      <c r="B352" s="20" t="n">
        <v>161</v>
      </c>
      <c r="C352" s="7" t="n">
        <v>0</v>
      </c>
      <c r="D352" s="7" t="n">
        <v>96</v>
      </c>
      <c r="E352" s="7" t="n">
        <v>1</v>
      </c>
      <c r="F352" s="7" t="n">
        <v>0</v>
      </c>
      <c r="G352" s="7" t="n">
        <v>2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0</v>
      </c>
      <c r="R352" s="7" t="n">
        <v>0</v>
      </c>
      <c r="S352" s="7" t="n">
        <v>0</v>
      </c>
      <c r="T352" s="7" t="n">
        <v>0</v>
      </c>
    </row>
    <row r="353" spans="1:20">
      <c r="A353" t="s">
        <v>4</v>
      </c>
      <c r="B353" s="4" t="s">
        <v>5</v>
      </c>
      <c r="C353" s="4" t="s">
        <v>7</v>
      </c>
      <c r="D353" s="4" t="s">
        <v>15</v>
      </c>
      <c r="E353" s="4" t="s">
        <v>15</v>
      </c>
      <c r="F353" s="4" t="s">
        <v>15</v>
      </c>
    </row>
    <row r="354" spans="1:20">
      <c r="A354" t="n">
        <v>3725</v>
      </c>
      <c r="B354" s="20" t="n">
        <v>161</v>
      </c>
      <c r="C354" s="7" t="n">
        <v>3</v>
      </c>
      <c r="D354" s="7" t="n">
        <v>1</v>
      </c>
      <c r="E354" s="7" t="n">
        <v>1.60000002384186</v>
      </c>
      <c r="F354" s="7" t="n">
        <v>0.0900000035762787</v>
      </c>
    </row>
    <row r="355" spans="1:20">
      <c r="A355" t="s">
        <v>4</v>
      </c>
      <c r="B355" s="4" t="s">
        <v>5</v>
      </c>
      <c r="C355" s="4" t="s">
        <v>7</v>
      </c>
      <c r="D355" s="4" t="s">
        <v>11</v>
      </c>
      <c r="E355" s="4" t="s">
        <v>7</v>
      </c>
      <c r="F355" s="4" t="s">
        <v>7</v>
      </c>
      <c r="G355" s="4" t="s">
        <v>7</v>
      </c>
      <c r="H355" s="4" t="s">
        <v>7</v>
      </c>
      <c r="I355" s="4" t="s">
        <v>7</v>
      </c>
      <c r="J355" s="4" t="s">
        <v>7</v>
      </c>
      <c r="K355" s="4" t="s">
        <v>7</v>
      </c>
      <c r="L355" s="4" t="s">
        <v>7</v>
      </c>
      <c r="M355" s="4" t="s">
        <v>7</v>
      </c>
      <c r="N355" s="4" t="s">
        <v>7</v>
      </c>
      <c r="O355" s="4" t="s">
        <v>7</v>
      </c>
      <c r="P355" s="4" t="s">
        <v>7</v>
      </c>
      <c r="Q355" s="4" t="s">
        <v>7</v>
      </c>
      <c r="R355" s="4" t="s">
        <v>7</v>
      </c>
      <c r="S355" s="4" t="s">
        <v>7</v>
      </c>
      <c r="T355" s="4" t="s">
        <v>7</v>
      </c>
    </row>
    <row r="356" spans="1:20">
      <c r="A356" t="n">
        <v>3739</v>
      </c>
      <c r="B356" s="20" t="n">
        <v>161</v>
      </c>
      <c r="C356" s="7" t="n">
        <v>0</v>
      </c>
      <c r="D356" s="7" t="n">
        <v>7033</v>
      </c>
      <c r="E356" s="7" t="n">
        <v>1</v>
      </c>
      <c r="F356" s="7" t="n">
        <v>100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</row>
    <row r="357" spans="1:20">
      <c r="A357" t="s">
        <v>4</v>
      </c>
      <c r="B357" s="4" t="s">
        <v>5</v>
      </c>
      <c r="C357" s="4" t="s">
        <v>7</v>
      </c>
      <c r="D357" s="4" t="s">
        <v>15</v>
      </c>
      <c r="E357" s="4" t="s">
        <v>15</v>
      </c>
      <c r="F357" s="4" t="s">
        <v>15</v>
      </c>
    </row>
    <row r="358" spans="1:20">
      <c r="A358" t="n">
        <v>3759</v>
      </c>
      <c r="B358" s="20" t="n">
        <v>161</v>
      </c>
      <c r="C358" s="7" t="n">
        <v>3</v>
      </c>
      <c r="D358" s="7" t="n">
        <v>1</v>
      </c>
      <c r="E358" s="7" t="n">
        <v>1.60000002384186</v>
      </c>
      <c r="F358" s="7" t="n">
        <v>0.0900000035762787</v>
      </c>
    </row>
    <row r="359" spans="1:20">
      <c r="A359" t="s">
        <v>4</v>
      </c>
      <c r="B359" s="4" t="s">
        <v>5</v>
      </c>
      <c r="C359" s="4" t="s">
        <v>7</v>
      </c>
      <c r="D359" s="4" t="s">
        <v>11</v>
      </c>
      <c r="E359" s="4" t="s">
        <v>7</v>
      </c>
      <c r="F359" s="4" t="s">
        <v>7</v>
      </c>
      <c r="G359" s="4" t="s">
        <v>7</v>
      </c>
      <c r="H359" s="4" t="s">
        <v>7</v>
      </c>
      <c r="I359" s="4" t="s">
        <v>7</v>
      </c>
      <c r="J359" s="4" t="s">
        <v>7</v>
      </c>
      <c r="K359" s="4" t="s">
        <v>7</v>
      </c>
      <c r="L359" s="4" t="s">
        <v>7</v>
      </c>
      <c r="M359" s="4" t="s">
        <v>7</v>
      </c>
      <c r="N359" s="4" t="s">
        <v>7</v>
      </c>
      <c r="O359" s="4" t="s">
        <v>7</v>
      </c>
      <c r="P359" s="4" t="s">
        <v>7</v>
      </c>
      <c r="Q359" s="4" t="s">
        <v>7</v>
      </c>
      <c r="R359" s="4" t="s">
        <v>7</v>
      </c>
      <c r="S359" s="4" t="s">
        <v>7</v>
      </c>
      <c r="T359" s="4" t="s">
        <v>7</v>
      </c>
    </row>
    <row r="360" spans="1:20">
      <c r="A360" t="n">
        <v>3773</v>
      </c>
      <c r="B360" s="20" t="n">
        <v>161</v>
      </c>
      <c r="C360" s="7" t="n">
        <v>0</v>
      </c>
      <c r="D360" s="7" t="n">
        <v>5900</v>
      </c>
      <c r="E360" s="7" t="n">
        <v>0</v>
      </c>
      <c r="F360" s="7" t="n">
        <v>1</v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</row>
    <row r="361" spans="1:20">
      <c r="A361" t="s">
        <v>4</v>
      </c>
      <c r="B361" s="4" t="s">
        <v>5</v>
      </c>
      <c r="C361" s="4" t="s">
        <v>7</v>
      </c>
      <c r="D361" s="4" t="s">
        <v>15</v>
      </c>
      <c r="E361" s="4" t="s">
        <v>15</v>
      </c>
      <c r="F361" s="4" t="s">
        <v>15</v>
      </c>
    </row>
    <row r="362" spans="1:20">
      <c r="A362" t="n">
        <v>3793</v>
      </c>
      <c r="B362" s="20" t="n">
        <v>161</v>
      </c>
      <c r="C362" s="7" t="n">
        <v>3</v>
      </c>
      <c r="D362" s="7" t="n">
        <v>1</v>
      </c>
      <c r="E362" s="7" t="n">
        <v>1.60000002384186</v>
      </c>
      <c r="F362" s="7" t="n">
        <v>0.0900000035762787</v>
      </c>
    </row>
    <row r="363" spans="1:20">
      <c r="A363" t="s">
        <v>4</v>
      </c>
      <c r="B363" s="4" t="s">
        <v>5</v>
      </c>
      <c r="C363" s="4" t="s">
        <v>7</v>
      </c>
      <c r="D363" s="4" t="s">
        <v>11</v>
      </c>
      <c r="E363" s="4" t="s">
        <v>7</v>
      </c>
      <c r="F363" s="4" t="s">
        <v>7</v>
      </c>
      <c r="G363" s="4" t="s">
        <v>7</v>
      </c>
      <c r="H363" s="4" t="s">
        <v>7</v>
      </c>
      <c r="I363" s="4" t="s">
        <v>7</v>
      </c>
      <c r="J363" s="4" t="s">
        <v>7</v>
      </c>
      <c r="K363" s="4" t="s">
        <v>7</v>
      </c>
      <c r="L363" s="4" t="s">
        <v>7</v>
      </c>
      <c r="M363" s="4" t="s">
        <v>7</v>
      </c>
      <c r="N363" s="4" t="s">
        <v>7</v>
      </c>
      <c r="O363" s="4" t="s">
        <v>7</v>
      </c>
      <c r="P363" s="4" t="s">
        <v>7</v>
      </c>
      <c r="Q363" s="4" t="s">
        <v>7</v>
      </c>
      <c r="R363" s="4" t="s">
        <v>7</v>
      </c>
      <c r="S363" s="4" t="s">
        <v>7</v>
      </c>
      <c r="T363" s="4" t="s">
        <v>7</v>
      </c>
    </row>
    <row r="364" spans="1:20">
      <c r="A364" t="n">
        <v>3807</v>
      </c>
      <c r="B364" s="20" t="n">
        <v>161</v>
      </c>
      <c r="C364" s="7" t="n">
        <v>0</v>
      </c>
      <c r="D364" s="7" t="n">
        <v>5901</v>
      </c>
      <c r="E364" s="7" t="n">
        <v>0</v>
      </c>
      <c r="F364" s="7" t="n">
        <v>1</v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0</v>
      </c>
      <c r="P364" s="7" t="n">
        <v>0</v>
      </c>
      <c r="Q364" s="7" t="n">
        <v>0</v>
      </c>
      <c r="R364" s="7" t="n">
        <v>0</v>
      </c>
      <c r="S364" s="7" t="n">
        <v>0</v>
      </c>
      <c r="T364" s="7" t="n">
        <v>0</v>
      </c>
    </row>
    <row r="365" spans="1:20">
      <c r="A365" t="s">
        <v>4</v>
      </c>
      <c r="B365" s="4" t="s">
        <v>5</v>
      </c>
      <c r="C365" s="4" t="s">
        <v>7</v>
      </c>
      <c r="D365" s="4" t="s">
        <v>15</v>
      </c>
      <c r="E365" s="4" t="s">
        <v>15</v>
      </c>
      <c r="F365" s="4" t="s">
        <v>15</v>
      </c>
    </row>
    <row r="366" spans="1:20">
      <c r="A366" t="n">
        <v>3827</v>
      </c>
      <c r="B366" s="20" t="n">
        <v>161</v>
      </c>
      <c r="C366" s="7" t="n">
        <v>3</v>
      </c>
      <c r="D366" s="7" t="n">
        <v>1</v>
      </c>
      <c r="E366" s="7" t="n">
        <v>1.60000002384186</v>
      </c>
      <c r="F366" s="7" t="n">
        <v>0.0900000035762787</v>
      </c>
    </row>
    <row r="367" spans="1:20">
      <c r="A367" t="s">
        <v>4</v>
      </c>
      <c r="B367" s="4" t="s">
        <v>5</v>
      </c>
      <c r="C367" s="4" t="s">
        <v>7</v>
      </c>
      <c r="D367" s="4" t="s">
        <v>11</v>
      </c>
      <c r="E367" s="4" t="s">
        <v>7</v>
      </c>
      <c r="F367" s="4" t="s">
        <v>7</v>
      </c>
      <c r="G367" s="4" t="s">
        <v>7</v>
      </c>
      <c r="H367" s="4" t="s">
        <v>7</v>
      </c>
      <c r="I367" s="4" t="s">
        <v>7</v>
      </c>
      <c r="J367" s="4" t="s">
        <v>7</v>
      </c>
      <c r="K367" s="4" t="s">
        <v>7</v>
      </c>
      <c r="L367" s="4" t="s">
        <v>7</v>
      </c>
      <c r="M367" s="4" t="s">
        <v>7</v>
      </c>
      <c r="N367" s="4" t="s">
        <v>7</v>
      </c>
      <c r="O367" s="4" t="s">
        <v>7</v>
      </c>
      <c r="P367" s="4" t="s">
        <v>7</v>
      </c>
      <c r="Q367" s="4" t="s">
        <v>7</v>
      </c>
      <c r="R367" s="4" t="s">
        <v>7</v>
      </c>
      <c r="S367" s="4" t="s">
        <v>7</v>
      </c>
      <c r="T367" s="4" t="s">
        <v>7</v>
      </c>
    </row>
    <row r="368" spans="1:20">
      <c r="A368" t="n">
        <v>3841</v>
      </c>
      <c r="B368" s="20" t="n">
        <v>161</v>
      </c>
      <c r="C368" s="7" t="n">
        <v>0</v>
      </c>
      <c r="D368" s="7" t="n">
        <v>5904</v>
      </c>
      <c r="E368" s="7" t="n">
        <v>0</v>
      </c>
      <c r="F368" s="7" t="n">
        <v>0</v>
      </c>
      <c r="G368" s="7" t="n">
        <v>2</v>
      </c>
      <c r="H368" s="7" t="n">
        <v>3</v>
      </c>
      <c r="I368" s="7" t="n">
        <v>0</v>
      </c>
      <c r="J368" s="7" t="n">
        <v>5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</row>
    <row r="369" spans="1:20">
      <c r="A369" t="s">
        <v>4</v>
      </c>
      <c r="B369" s="4" t="s">
        <v>5</v>
      </c>
      <c r="C369" s="4" t="s">
        <v>7</v>
      </c>
      <c r="D369" s="4" t="s">
        <v>15</v>
      </c>
      <c r="E369" s="4" t="s">
        <v>15</v>
      </c>
      <c r="F369" s="4" t="s">
        <v>15</v>
      </c>
    </row>
    <row r="370" spans="1:20">
      <c r="A370" t="n">
        <v>3861</v>
      </c>
      <c r="B370" s="20" t="n">
        <v>161</v>
      </c>
      <c r="C370" s="7" t="n">
        <v>3</v>
      </c>
      <c r="D370" s="7" t="n">
        <v>1</v>
      </c>
      <c r="E370" s="7" t="n">
        <v>1.60000002384186</v>
      </c>
      <c r="F370" s="7" t="n">
        <v>0.0900000035762787</v>
      </c>
    </row>
    <row r="371" spans="1:20">
      <c r="A371" t="s">
        <v>4</v>
      </c>
      <c r="B371" s="4" t="s">
        <v>5</v>
      </c>
      <c r="C371" s="4" t="s">
        <v>7</v>
      </c>
      <c r="D371" s="4" t="s">
        <v>11</v>
      </c>
      <c r="E371" s="4" t="s">
        <v>7</v>
      </c>
      <c r="F371" s="4" t="s">
        <v>7</v>
      </c>
      <c r="G371" s="4" t="s">
        <v>7</v>
      </c>
      <c r="H371" s="4" t="s">
        <v>7</v>
      </c>
      <c r="I371" s="4" t="s">
        <v>7</v>
      </c>
      <c r="J371" s="4" t="s">
        <v>7</v>
      </c>
      <c r="K371" s="4" t="s">
        <v>7</v>
      </c>
      <c r="L371" s="4" t="s">
        <v>7</v>
      </c>
      <c r="M371" s="4" t="s">
        <v>7</v>
      </c>
      <c r="N371" s="4" t="s">
        <v>7</v>
      </c>
      <c r="O371" s="4" t="s">
        <v>7</v>
      </c>
      <c r="P371" s="4" t="s">
        <v>7</v>
      </c>
      <c r="Q371" s="4" t="s">
        <v>7</v>
      </c>
      <c r="R371" s="4" t="s">
        <v>7</v>
      </c>
      <c r="S371" s="4" t="s">
        <v>7</v>
      </c>
      <c r="T371" s="4" t="s">
        <v>7</v>
      </c>
    </row>
    <row r="372" spans="1:20">
      <c r="A372" t="n">
        <v>3875</v>
      </c>
      <c r="B372" s="20" t="n">
        <v>161</v>
      </c>
      <c r="C372" s="7" t="n">
        <v>0</v>
      </c>
      <c r="D372" s="7" t="n">
        <v>5905</v>
      </c>
      <c r="E372" s="7" t="n">
        <v>0</v>
      </c>
      <c r="F372" s="7" t="n">
        <v>1</v>
      </c>
      <c r="G372" s="7" t="n">
        <v>2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0</v>
      </c>
    </row>
    <row r="373" spans="1:20">
      <c r="A373" t="s">
        <v>4</v>
      </c>
      <c r="B373" s="4" t="s">
        <v>5</v>
      </c>
      <c r="C373" s="4" t="s">
        <v>7</v>
      </c>
      <c r="D373" s="4" t="s">
        <v>15</v>
      </c>
      <c r="E373" s="4" t="s">
        <v>15</v>
      </c>
      <c r="F373" s="4" t="s">
        <v>15</v>
      </c>
    </row>
    <row r="374" spans="1:20">
      <c r="A374" t="n">
        <v>3895</v>
      </c>
      <c r="B374" s="20" t="n">
        <v>161</v>
      </c>
      <c r="C374" s="7" t="n">
        <v>3</v>
      </c>
      <c r="D374" s="7" t="n">
        <v>1</v>
      </c>
      <c r="E374" s="7" t="n">
        <v>1.60000002384186</v>
      </c>
      <c r="F374" s="7" t="n">
        <v>0.0900000035762787</v>
      </c>
    </row>
    <row r="375" spans="1:20">
      <c r="A375" t="s">
        <v>4</v>
      </c>
      <c r="B375" s="4" t="s">
        <v>5</v>
      </c>
      <c r="C375" s="4" t="s">
        <v>7</v>
      </c>
      <c r="D375" s="4" t="s">
        <v>11</v>
      </c>
      <c r="E375" s="4" t="s">
        <v>7</v>
      </c>
      <c r="F375" s="4" t="s">
        <v>7</v>
      </c>
      <c r="G375" s="4" t="s">
        <v>7</v>
      </c>
      <c r="H375" s="4" t="s">
        <v>7</v>
      </c>
      <c r="I375" s="4" t="s">
        <v>7</v>
      </c>
      <c r="J375" s="4" t="s">
        <v>7</v>
      </c>
      <c r="K375" s="4" t="s">
        <v>7</v>
      </c>
      <c r="L375" s="4" t="s">
        <v>7</v>
      </c>
      <c r="M375" s="4" t="s">
        <v>7</v>
      </c>
      <c r="N375" s="4" t="s">
        <v>7</v>
      </c>
      <c r="O375" s="4" t="s">
        <v>7</v>
      </c>
      <c r="P375" s="4" t="s">
        <v>7</v>
      </c>
      <c r="Q375" s="4" t="s">
        <v>7</v>
      </c>
      <c r="R375" s="4" t="s">
        <v>7</v>
      </c>
      <c r="S375" s="4" t="s">
        <v>7</v>
      </c>
      <c r="T375" s="4" t="s">
        <v>7</v>
      </c>
    </row>
    <row r="376" spans="1:20">
      <c r="A376" t="n">
        <v>3909</v>
      </c>
      <c r="B376" s="20" t="n">
        <v>161</v>
      </c>
      <c r="C376" s="7" t="n">
        <v>0</v>
      </c>
      <c r="D376" s="7" t="n">
        <v>5182</v>
      </c>
      <c r="E376" s="7" t="n">
        <v>0</v>
      </c>
      <c r="F376" s="7" t="n">
        <v>1</v>
      </c>
      <c r="G376" s="7" t="n">
        <v>2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0</v>
      </c>
      <c r="Q376" s="7" t="n">
        <v>0</v>
      </c>
      <c r="R376" s="7" t="n">
        <v>0</v>
      </c>
      <c r="S376" s="7" t="n">
        <v>0</v>
      </c>
      <c r="T376" s="7" t="n">
        <v>0</v>
      </c>
    </row>
    <row r="377" spans="1:20">
      <c r="A377" t="s">
        <v>4</v>
      </c>
      <c r="B377" s="4" t="s">
        <v>5</v>
      </c>
      <c r="C377" s="4" t="s">
        <v>7</v>
      </c>
      <c r="D377" s="4" t="s">
        <v>15</v>
      </c>
      <c r="E377" s="4" t="s">
        <v>15</v>
      </c>
      <c r="F377" s="4" t="s">
        <v>15</v>
      </c>
    </row>
    <row r="378" spans="1:20">
      <c r="A378" t="n">
        <v>3929</v>
      </c>
      <c r="B378" s="20" t="n">
        <v>161</v>
      </c>
      <c r="C378" s="7" t="n">
        <v>3</v>
      </c>
      <c r="D378" s="7" t="n">
        <v>1</v>
      </c>
      <c r="E378" s="7" t="n">
        <v>1.60000002384186</v>
      </c>
      <c r="F378" s="7" t="n">
        <v>0.0900000035762787</v>
      </c>
    </row>
    <row r="379" spans="1:20">
      <c r="A379" t="s">
        <v>4</v>
      </c>
      <c r="B379" s="4" t="s">
        <v>5</v>
      </c>
      <c r="C379" s="4" t="s">
        <v>7</v>
      </c>
      <c r="D379" s="4" t="s">
        <v>11</v>
      </c>
      <c r="E379" s="4" t="s">
        <v>7</v>
      </c>
      <c r="F379" s="4" t="s">
        <v>7</v>
      </c>
      <c r="G379" s="4" t="s">
        <v>7</v>
      </c>
      <c r="H379" s="4" t="s">
        <v>7</v>
      </c>
      <c r="I379" s="4" t="s">
        <v>7</v>
      </c>
      <c r="J379" s="4" t="s">
        <v>7</v>
      </c>
      <c r="K379" s="4" t="s">
        <v>7</v>
      </c>
      <c r="L379" s="4" t="s">
        <v>7</v>
      </c>
      <c r="M379" s="4" t="s">
        <v>7</v>
      </c>
      <c r="N379" s="4" t="s">
        <v>7</v>
      </c>
      <c r="O379" s="4" t="s">
        <v>7</v>
      </c>
      <c r="P379" s="4" t="s">
        <v>7</v>
      </c>
      <c r="Q379" s="4" t="s">
        <v>7</v>
      </c>
      <c r="R379" s="4" t="s">
        <v>7</v>
      </c>
      <c r="S379" s="4" t="s">
        <v>7</v>
      </c>
      <c r="T379" s="4" t="s">
        <v>7</v>
      </c>
    </row>
    <row r="380" spans="1:20">
      <c r="A380" t="n">
        <v>3943</v>
      </c>
      <c r="B380" s="20" t="n">
        <v>161</v>
      </c>
      <c r="C380" s="7" t="n">
        <v>0</v>
      </c>
      <c r="D380" s="7" t="n">
        <v>5907</v>
      </c>
      <c r="E380" s="7" t="n">
        <v>0</v>
      </c>
      <c r="F380" s="7" t="n">
        <v>1</v>
      </c>
      <c r="G380" s="7" t="n">
        <v>2</v>
      </c>
      <c r="H380" s="7" t="n">
        <v>3</v>
      </c>
      <c r="I380" s="7" t="n">
        <v>0</v>
      </c>
      <c r="J380" s="7" t="n">
        <v>0</v>
      </c>
      <c r="K380" s="7" t="n">
        <v>0</v>
      </c>
      <c r="L380" s="7" t="n">
        <v>0</v>
      </c>
      <c r="M380" s="7" t="n">
        <v>0</v>
      </c>
      <c r="N380" s="7" t="n">
        <v>0</v>
      </c>
      <c r="O380" s="7" t="n">
        <v>0</v>
      </c>
      <c r="P380" s="7" t="n">
        <v>0</v>
      </c>
      <c r="Q380" s="7" t="n">
        <v>0</v>
      </c>
      <c r="R380" s="7" t="n">
        <v>0</v>
      </c>
      <c r="S380" s="7" t="n">
        <v>0</v>
      </c>
      <c r="T380" s="7" t="n">
        <v>0</v>
      </c>
    </row>
    <row r="381" spans="1:20">
      <c r="A381" t="s">
        <v>4</v>
      </c>
      <c r="B381" s="4" t="s">
        <v>5</v>
      </c>
      <c r="C381" s="4" t="s">
        <v>7</v>
      </c>
      <c r="D381" s="4" t="s">
        <v>15</v>
      </c>
      <c r="E381" s="4" t="s">
        <v>15</v>
      </c>
      <c r="F381" s="4" t="s">
        <v>15</v>
      </c>
    </row>
    <row r="382" spans="1:20">
      <c r="A382" t="n">
        <v>3963</v>
      </c>
      <c r="B382" s="20" t="n">
        <v>161</v>
      </c>
      <c r="C382" s="7" t="n">
        <v>3</v>
      </c>
      <c r="D382" s="7" t="n">
        <v>1</v>
      </c>
      <c r="E382" s="7" t="n">
        <v>1.60000002384186</v>
      </c>
      <c r="F382" s="7" t="n">
        <v>0.0900000035762787</v>
      </c>
    </row>
    <row r="383" spans="1:20">
      <c r="A383" t="s">
        <v>4</v>
      </c>
      <c r="B383" s="4" t="s">
        <v>5</v>
      </c>
      <c r="C383" s="4" t="s">
        <v>7</v>
      </c>
      <c r="D383" s="4" t="s">
        <v>11</v>
      </c>
      <c r="E383" s="4" t="s">
        <v>7</v>
      </c>
      <c r="F383" s="4" t="s">
        <v>7</v>
      </c>
      <c r="G383" s="4" t="s">
        <v>7</v>
      </c>
      <c r="H383" s="4" t="s">
        <v>7</v>
      </c>
      <c r="I383" s="4" t="s">
        <v>7</v>
      </c>
      <c r="J383" s="4" t="s">
        <v>7</v>
      </c>
      <c r="K383" s="4" t="s">
        <v>7</v>
      </c>
      <c r="L383" s="4" t="s">
        <v>7</v>
      </c>
      <c r="M383" s="4" t="s">
        <v>7</v>
      </c>
      <c r="N383" s="4" t="s">
        <v>7</v>
      </c>
      <c r="O383" s="4" t="s">
        <v>7</v>
      </c>
      <c r="P383" s="4" t="s">
        <v>7</v>
      </c>
      <c r="Q383" s="4" t="s">
        <v>7</v>
      </c>
      <c r="R383" s="4" t="s">
        <v>7</v>
      </c>
      <c r="S383" s="4" t="s">
        <v>7</v>
      </c>
      <c r="T383" s="4" t="s">
        <v>7</v>
      </c>
    </row>
    <row r="384" spans="1:20">
      <c r="A384" t="n">
        <v>3977</v>
      </c>
      <c r="B384" s="20" t="n">
        <v>161</v>
      </c>
      <c r="C384" s="7" t="n">
        <v>0</v>
      </c>
      <c r="D384" s="7" t="n">
        <v>5908</v>
      </c>
      <c r="E384" s="7" t="n">
        <v>0</v>
      </c>
      <c r="F384" s="7" t="n">
        <v>100</v>
      </c>
      <c r="G384" s="7" t="n">
        <v>100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0</v>
      </c>
    </row>
    <row r="385" spans="1:20">
      <c r="A385" t="s">
        <v>4</v>
      </c>
      <c r="B385" s="4" t="s">
        <v>5</v>
      </c>
      <c r="C385" s="4" t="s">
        <v>7</v>
      </c>
      <c r="D385" s="4" t="s">
        <v>15</v>
      </c>
      <c r="E385" s="4" t="s">
        <v>15</v>
      </c>
      <c r="F385" s="4" t="s">
        <v>15</v>
      </c>
    </row>
    <row r="386" spans="1:20">
      <c r="A386" t="n">
        <v>3997</v>
      </c>
      <c r="B386" s="20" t="n">
        <v>161</v>
      </c>
      <c r="C386" s="7" t="n">
        <v>3</v>
      </c>
      <c r="D386" s="7" t="n">
        <v>1</v>
      </c>
      <c r="E386" s="7" t="n">
        <v>1.60000002384186</v>
      </c>
      <c r="F386" s="7" t="n">
        <v>0.0900000035762787</v>
      </c>
    </row>
    <row r="387" spans="1:20">
      <c r="A387" t="s">
        <v>4</v>
      </c>
      <c r="B387" s="4" t="s">
        <v>5</v>
      </c>
      <c r="C387" s="4" t="s">
        <v>7</v>
      </c>
      <c r="D387" s="4" t="s">
        <v>11</v>
      </c>
      <c r="E387" s="4" t="s">
        <v>7</v>
      </c>
      <c r="F387" s="4" t="s">
        <v>7</v>
      </c>
      <c r="G387" s="4" t="s">
        <v>7</v>
      </c>
      <c r="H387" s="4" t="s">
        <v>7</v>
      </c>
      <c r="I387" s="4" t="s">
        <v>7</v>
      </c>
      <c r="J387" s="4" t="s">
        <v>7</v>
      </c>
      <c r="K387" s="4" t="s">
        <v>7</v>
      </c>
      <c r="L387" s="4" t="s">
        <v>7</v>
      </c>
      <c r="M387" s="4" t="s">
        <v>7</v>
      </c>
      <c r="N387" s="4" t="s">
        <v>7</v>
      </c>
      <c r="O387" s="4" t="s">
        <v>7</v>
      </c>
      <c r="P387" s="4" t="s">
        <v>7</v>
      </c>
      <c r="Q387" s="4" t="s">
        <v>7</v>
      </c>
      <c r="R387" s="4" t="s">
        <v>7</v>
      </c>
      <c r="S387" s="4" t="s">
        <v>7</v>
      </c>
      <c r="T387" s="4" t="s">
        <v>7</v>
      </c>
    </row>
    <row r="388" spans="1:20">
      <c r="A388" t="n">
        <v>4011</v>
      </c>
      <c r="B388" s="20" t="n">
        <v>161</v>
      </c>
      <c r="C388" s="7" t="n">
        <v>0</v>
      </c>
      <c r="D388" s="7" t="n">
        <v>5909</v>
      </c>
      <c r="E388" s="7" t="n">
        <v>0</v>
      </c>
      <c r="F388" s="7" t="n">
        <v>0</v>
      </c>
      <c r="G388" s="7" t="n">
        <v>0</v>
      </c>
      <c r="H388" s="7" t="n">
        <v>3</v>
      </c>
      <c r="I388" s="7" t="n">
        <v>100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</row>
    <row r="389" spans="1:20">
      <c r="A389" t="s">
        <v>4</v>
      </c>
      <c r="B389" s="4" t="s">
        <v>5</v>
      </c>
      <c r="C389" s="4" t="s">
        <v>7</v>
      </c>
      <c r="D389" s="4" t="s">
        <v>15</v>
      </c>
      <c r="E389" s="4" t="s">
        <v>15</v>
      </c>
      <c r="F389" s="4" t="s">
        <v>15</v>
      </c>
    </row>
    <row r="390" spans="1:20">
      <c r="A390" t="n">
        <v>4031</v>
      </c>
      <c r="B390" s="20" t="n">
        <v>161</v>
      </c>
      <c r="C390" s="7" t="n">
        <v>3</v>
      </c>
      <c r="D390" s="7" t="n">
        <v>1</v>
      </c>
      <c r="E390" s="7" t="n">
        <v>1.60000002384186</v>
      </c>
      <c r="F390" s="7" t="n">
        <v>0.0900000035762787</v>
      </c>
    </row>
    <row r="391" spans="1:20">
      <c r="A391" t="s">
        <v>4</v>
      </c>
      <c r="B391" s="4" t="s">
        <v>5</v>
      </c>
      <c r="C391" s="4" t="s">
        <v>7</v>
      </c>
      <c r="D391" s="4" t="s">
        <v>11</v>
      </c>
      <c r="E391" s="4" t="s">
        <v>7</v>
      </c>
      <c r="F391" s="4" t="s">
        <v>7</v>
      </c>
      <c r="G391" s="4" t="s">
        <v>7</v>
      </c>
      <c r="H391" s="4" t="s">
        <v>7</v>
      </c>
      <c r="I391" s="4" t="s">
        <v>7</v>
      </c>
      <c r="J391" s="4" t="s">
        <v>7</v>
      </c>
      <c r="K391" s="4" t="s">
        <v>7</v>
      </c>
      <c r="L391" s="4" t="s">
        <v>7</v>
      </c>
      <c r="M391" s="4" t="s">
        <v>7</v>
      </c>
      <c r="N391" s="4" t="s">
        <v>7</v>
      </c>
      <c r="O391" s="4" t="s">
        <v>7</v>
      </c>
      <c r="P391" s="4" t="s">
        <v>7</v>
      </c>
      <c r="Q391" s="4" t="s">
        <v>7</v>
      </c>
      <c r="R391" s="4" t="s">
        <v>7</v>
      </c>
      <c r="S391" s="4" t="s">
        <v>7</v>
      </c>
      <c r="T391" s="4" t="s">
        <v>7</v>
      </c>
    </row>
    <row r="392" spans="1:20">
      <c r="A392" t="n">
        <v>4045</v>
      </c>
      <c r="B392" s="20" t="n">
        <v>161</v>
      </c>
      <c r="C392" s="7" t="n">
        <v>0</v>
      </c>
      <c r="D392" s="7" t="n">
        <v>15</v>
      </c>
      <c r="E392" s="7" t="n">
        <v>0</v>
      </c>
      <c r="F392" s="7" t="n">
        <v>1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</row>
    <row r="393" spans="1:20">
      <c r="A393" t="s">
        <v>4</v>
      </c>
      <c r="B393" s="4" t="s">
        <v>5</v>
      </c>
      <c r="C393" s="4" t="s">
        <v>7</v>
      </c>
      <c r="D393" s="4" t="s">
        <v>15</v>
      </c>
      <c r="E393" s="4" t="s">
        <v>15</v>
      </c>
      <c r="F393" s="4" t="s">
        <v>15</v>
      </c>
    </row>
    <row r="394" spans="1:20">
      <c r="A394" t="n">
        <v>4065</v>
      </c>
      <c r="B394" s="20" t="n">
        <v>161</v>
      </c>
      <c r="C394" s="7" t="n">
        <v>3</v>
      </c>
      <c r="D394" s="7" t="n">
        <v>1</v>
      </c>
      <c r="E394" s="7" t="n">
        <v>1.60000002384186</v>
      </c>
      <c r="F394" s="7" t="n">
        <v>0.0900000035762787</v>
      </c>
    </row>
    <row r="395" spans="1:20">
      <c r="A395" t="s">
        <v>4</v>
      </c>
      <c r="B395" s="4" t="s">
        <v>5</v>
      </c>
      <c r="C395" s="4" t="s">
        <v>7</v>
      </c>
      <c r="D395" s="4" t="s">
        <v>11</v>
      </c>
      <c r="E395" s="4" t="s">
        <v>7</v>
      </c>
      <c r="F395" s="4" t="s">
        <v>7</v>
      </c>
      <c r="G395" s="4" t="s">
        <v>7</v>
      </c>
      <c r="H395" s="4" t="s">
        <v>7</v>
      </c>
      <c r="I395" s="4" t="s">
        <v>7</v>
      </c>
      <c r="J395" s="4" t="s">
        <v>7</v>
      </c>
      <c r="K395" s="4" t="s">
        <v>7</v>
      </c>
      <c r="L395" s="4" t="s">
        <v>7</v>
      </c>
      <c r="M395" s="4" t="s">
        <v>7</v>
      </c>
      <c r="N395" s="4" t="s">
        <v>7</v>
      </c>
      <c r="O395" s="4" t="s">
        <v>7</v>
      </c>
      <c r="P395" s="4" t="s">
        <v>7</v>
      </c>
      <c r="Q395" s="4" t="s">
        <v>7</v>
      </c>
      <c r="R395" s="4" t="s">
        <v>7</v>
      </c>
      <c r="S395" s="4" t="s">
        <v>7</v>
      </c>
      <c r="T395" s="4" t="s">
        <v>7</v>
      </c>
    </row>
    <row r="396" spans="1:20">
      <c r="A396" t="n">
        <v>4079</v>
      </c>
      <c r="B396" s="20" t="n">
        <v>161</v>
      </c>
      <c r="C396" s="7" t="n">
        <v>0</v>
      </c>
      <c r="D396" s="7" t="n">
        <v>5254</v>
      </c>
      <c r="E396" s="7" t="n">
        <v>0</v>
      </c>
      <c r="F396" s="7" t="n">
        <v>1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</row>
    <row r="397" spans="1:20">
      <c r="A397" t="s">
        <v>4</v>
      </c>
      <c r="B397" s="4" t="s">
        <v>5</v>
      </c>
      <c r="C397" s="4" t="s">
        <v>7</v>
      </c>
      <c r="D397" s="4" t="s">
        <v>15</v>
      </c>
      <c r="E397" s="4" t="s">
        <v>15</v>
      </c>
      <c r="F397" s="4" t="s">
        <v>15</v>
      </c>
    </row>
    <row r="398" spans="1:20">
      <c r="A398" t="n">
        <v>4099</v>
      </c>
      <c r="B398" s="20" t="n">
        <v>161</v>
      </c>
      <c r="C398" s="7" t="n">
        <v>3</v>
      </c>
      <c r="D398" s="7" t="n">
        <v>1</v>
      </c>
      <c r="E398" s="7" t="n">
        <v>1.60000002384186</v>
      </c>
      <c r="F398" s="7" t="n">
        <v>0.0900000035762787</v>
      </c>
    </row>
    <row r="399" spans="1:20">
      <c r="A399" t="s">
        <v>4</v>
      </c>
      <c r="B399" s="4" t="s">
        <v>5</v>
      </c>
      <c r="C399" s="4" t="s">
        <v>7</v>
      </c>
      <c r="D399" s="4" t="s">
        <v>11</v>
      </c>
      <c r="E399" s="4" t="s">
        <v>7</v>
      </c>
      <c r="F399" s="4" t="s">
        <v>7</v>
      </c>
      <c r="G399" s="4" t="s">
        <v>7</v>
      </c>
      <c r="H399" s="4" t="s">
        <v>7</v>
      </c>
      <c r="I399" s="4" t="s">
        <v>7</v>
      </c>
      <c r="J399" s="4" t="s">
        <v>7</v>
      </c>
      <c r="K399" s="4" t="s">
        <v>7</v>
      </c>
      <c r="L399" s="4" t="s">
        <v>7</v>
      </c>
      <c r="M399" s="4" t="s">
        <v>7</v>
      </c>
      <c r="N399" s="4" t="s">
        <v>7</v>
      </c>
      <c r="O399" s="4" t="s">
        <v>7</v>
      </c>
      <c r="P399" s="4" t="s">
        <v>7</v>
      </c>
      <c r="Q399" s="4" t="s">
        <v>7</v>
      </c>
      <c r="R399" s="4" t="s">
        <v>7</v>
      </c>
      <c r="S399" s="4" t="s">
        <v>7</v>
      </c>
      <c r="T399" s="4" t="s">
        <v>7</v>
      </c>
    </row>
    <row r="400" spans="1:20">
      <c r="A400" t="n">
        <v>4113</v>
      </c>
      <c r="B400" s="20" t="n">
        <v>161</v>
      </c>
      <c r="C400" s="7" t="n">
        <v>0</v>
      </c>
      <c r="D400" s="7" t="n">
        <v>5911</v>
      </c>
      <c r="E400" s="7" t="n">
        <v>0</v>
      </c>
      <c r="F400" s="7" t="n">
        <v>0</v>
      </c>
      <c r="G400" s="7" t="n">
        <v>2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</row>
    <row r="401" spans="1:20">
      <c r="A401" t="s">
        <v>4</v>
      </c>
      <c r="B401" s="4" t="s">
        <v>5</v>
      </c>
      <c r="C401" s="4" t="s">
        <v>7</v>
      </c>
      <c r="D401" s="4" t="s">
        <v>15</v>
      </c>
      <c r="E401" s="4" t="s">
        <v>15</v>
      </c>
      <c r="F401" s="4" t="s">
        <v>15</v>
      </c>
    </row>
    <row r="402" spans="1:20">
      <c r="A402" t="n">
        <v>4133</v>
      </c>
      <c r="B402" s="20" t="n">
        <v>161</v>
      </c>
      <c r="C402" s="7" t="n">
        <v>3</v>
      </c>
      <c r="D402" s="7" t="n">
        <v>1</v>
      </c>
      <c r="E402" s="7" t="n">
        <v>1.60000002384186</v>
      </c>
      <c r="F402" s="7" t="n">
        <v>0.0900000035762787</v>
      </c>
    </row>
    <row r="403" spans="1:20">
      <c r="A403" t="s">
        <v>4</v>
      </c>
      <c r="B403" s="4" t="s">
        <v>5</v>
      </c>
      <c r="C403" s="4" t="s">
        <v>7</v>
      </c>
      <c r="D403" s="4" t="s">
        <v>11</v>
      </c>
      <c r="E403" s="4" t="s">
        <v>7</v>
      </c>
      <c r="F403" s="4" t="s">
        <v>7</v>
      </c>
      <c r="G403" s="4" t="s">
        <v>7</v>
      </c>
      <c r="H403" s="4" t="s">
        <v>7</v>
      </c>
      <c r="I403" s="4" t="s">
        <v>7</v>
      </c>
      <c r="J403" s="4" t="s">
        <v>7</v>
      </c>
      <c r="K403" s="4" t="s">
        <v>7</v>
      </c>
      <c r="L403" s="4" t="s">
        <v>7</v>
      </c>
      <c r="M403" s="4" t="s">
        <v>7</v>
      </c>
      <c r="N403" s="4" t="s">
        <v>7</v>
      </c>
      <c r="O403" s="4" t="s">
        <v>7</v>
      </c>
      <c r="P403" s="4" t="s">
        <v>7</v>
      </c>
      <c r="Q403" s="4" t="s">
        <v>7</v>
      </c>
      <c r="R403" s="4" t="s">
        <v>7</v>
      </c>
      <c r="S403" s="4" t="s">
        <v>7</v>
      </c>
      <c r="T403" s="4" t="s">
        <v>7</v>
      </c>
    </row>
    <row r="404" spans="1:20">
      <c r="A404" t="n">
        <v>4147</v>
      </c>
      <c r="B404" s="20" t="n">
        <v>161</v>
      </c>
      <c r="C404" s="7" t="n">
        <v>0</v>
      </c>
      <c r="D404" s="7" t="n">
        <v>5926</v>
      </c>
      <c r="E404" s="7" t="n">
        <v>0</v>
      </c>
      <c r="F404" s="7" t="n">
        <v>0</v>
      </c>
      <c r="G404" s="7" t="n">
        <v>0</v>
      </c>
      <c r="H404" s="7" t="n">
        <v>0</v>
      </c>
      <c r="I404" s="7" t="n">
        <v>0</v>
      </c>
      <c r="J404" s="7" t="n">
        <v>5</v>
      </c>
      <c r="K404" s="7" t="n">
        <v>6</v>
      </c>
      <c r="L404" s="7" t="n">
        <v>6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0</v>
      </c>
      <c r="R404" s="7" t="n">
        <v>0</v>
      </c>
      <c r="S404" s="7" t="n">
        <v>0</v>
      </c>
      <c r="T404" s="7" t="n">
        <v>0</v>
      </c>
    </row>
    <row r="405" spans="1:20">
      <c r="A405" t="s">
        <v>4</v>
      </c>
      <c r="B405" s="4" t="s">
        <v>5</v>
      </c>
      <c r="C405" s="4" t="s">
        <v>7</v>
      </c>
      <c r="D405" s="4" t="s">
        <v>15</v>
      </c>
      <c r="E405" s="4" t="s">
        <v>15</v>
      </c>
      <c r="F405" s="4" t="s">
        <v>15</v>
      </c>
    </row>
    <row r="406" spans="1:20">
      <c r="A406" t="n">
        <v>4167</v>
      </c>
      <c r="B406" s="20" t="n">
        <v>161</v>
      </c>
      <c r="C406" s="7" t="n">
        <v>3</v>
      </c>
      <c r="D406" s="7" t="n">
        <v>1</v>
      </c>
      <c r="E406" s="7" t="n">
        <v>1.60000002384186</v>
      </c>
      <c r="F406" s="7" t="n">
        <v>0.0900000035762787</v>
      </c>
    </row>
    <row r="407" spans="1:20">
      <c r="A407" t="s">
        <v>4</v>
      </c>
      <c r="B407" s="4" t="s">
        <v>5</v>
      </c>
      <c r="C407" s="4" t="s">
        <v>7</v>
      </c>
      <c r="D407" s="4" t="s">
        <v>11</v>
      </c>
      <c r="E407" s="4" t="s">
        <v>7</v>
      </c>
      <c r="F407" s="4" t="s">
        <v>7</v>
      </c>
      <c r="G407" s="4" t="s">
        <v>7</v>
      </c>
      <c r="H407" s="4" t="s">
        <v>7</v>
      </c>
      <c r="I407" s="4" t="s">
        <v>7</v>
      </c>
      <c r="J407" s="4" t="s">
        <v>7</v>
      </c>
      <c r="K407" s="4" t="s">
        <v>7</v>
      </c>
      <c r="L407" s="4" t="s">
        <v>7</v>
      </c>
      <c r="M407" s="4" t="s">
        <v>7</v>
      </c>
      <c r="N407" s="4" t="s">
        <v>7</v>
      </c>
      <c r="O407" s="4" t="s">
        <v>7</v>
      </c>
      <c r="P407" s="4" t="s">
        <v>7</v>
      </c>
      <c r="Q407" s="4" t="s">
        <v>7</v>
      </c>
      <c r="R407" s="4" t="s">
        <v>7</v>
      </c>
      <c r="S407" s="4" t="s">
        <v>7</v>
      </c>
      <c r="T407" s="4" t="s">
        <v>7</v>
      </c>
    </row>
    <row r="408" spans="1:20">
      <c r="A408" t="n">
        <v>4181</v>
      </c>
      <c r="B408" s="20" t="n">
        <v>161</v>
      </c>
      <c r="C408" s="7" t="n">
        <v>0</v>
      </c>
      <c r="D408" s="7" t="n">
        <v>5927</v>
      </c>
      <c r="E408" s="7" t="n">
        <v>0</v>
      </c>
      <c r="F408" s="7" t="n">
        <v>0</v>
      </c>
      <c r="G408" s="7" t="n">
        <v>0</v>
      </c>
      <c r="H408" s="7" t="n">
        <v>0</v>
      </c>
      <c r="I408" s="7" t="n">
        <v>0</v>
      </c>
      <c r="J408" s="7" t="n">
        <v>5</v>
      </c>
      <c r="K408" s="7" t="n">
        <v>6</v>
      </c>
      <c r="L408" s="7" t="n">
        <v>6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0</v>
      </c>
      <c r="R408" s="7" t="n">
        <v>0</v>
      </c>
      <c r="S408" s="7" t="n">
        <v>0</v>
      </c>
      <c r="T408" s="7" t="n">
        <v>0</v>
      </c>
    </row>
    <row r="409" spans="1:20">
      <c r="A409" t="s">
        <v>4</v>
      </c>
      <c r="B409" s="4" t="s">
        <v>5</v>
      </c>
      <c r="C409" s="4" t="s">
        <v>7</v>
      </c>
      <c r="D409" s="4" t="s">
        <v>15</v>
      </c>
      <c r="E409" s="4" t="s">
        <v>15</v>
      </c>
      <c r="F409" s="4" t="s">
        <v>15</v>
      </c>
    </row>
    <row r="410" spans="1:20">
      <c r="A410" t="n">
        <v>4201</v>
      </c>
      <c r="B410" s="20" t="n">
        <v>161</v>
      </c>
      <c r="C410" s="7" t="n">
        <v>3</v>
      </c>
      <c r="D410" s="7" t="n">
        <v>1</v>
      </c>
      <c r="E410" s="7" t="n">
        <v>1.60000002384186</v>
      </c>
      <c r="F410" s="7" t="n">
        <v>0.0900000035762787</v>
      </c>
    </row>
    <row r="411" spans="1:20">
      <c r="A411" t="s">
        <v>4</v>
      </c>
      <c r="B411" s="4" t="s">
        <v>5</v>
      </c>
      <c r="C411" s="4" t="s">
        <v>7</v>
      </c>
      <c r="D411" s="4" t="s">
        <v>11</v>
      </c>
      <c r="E411" s="4" t="s">
        <v>7</v>
      </c>
      <c r="F411" s="4" t="s">
        <v>7</v>
      </c>
      <c r="G411" s="4" t="s">
        <v>7</v>
      </c>
      <c r="H411" s="4" t="s">
        <v>7</v>
      </c>
      <c r="I411" s="4" t="s">
        <v>7</v>
      </c>
      <c r="J411" s="4" t="s">
        <v>7</v>
      </c>
      <c r="K411" s="4" t="s">
        <v>7</v>
      </c>
      <c r="L411" s="4" t="s">
        <v>7</v>
      </c>
      <c r="M411" s="4" t="s">
        <v>7</v>
      </c>
      <c r="N411" s="4" t="s">
        <v>7</v>
      </c>
      <c r="O411" s="4" t="s">
        <v>7</v>
      </c>
      <c r="P411" s="4" t="s">
        <v>7</v>
      </c>
      <c r="Q411" s="4" t="s">
        <v>7</v>
      </c>
      <c r="R411" s="4" t="s">
        <v>7</v>
      </c>
      <c r="S411" s="4" t="s">
        <v>7</v>
      </c>
      <c r="T411" s="4" t="s">
        <v>7</v>
      </c>
    </row>
    <row r="412" spans="1:20">
      <c r="A412" t="n">
        <v>4215</v>
      </c>
      <c r="B412" s="20" t="n">
        <v>161</v>
      </c>
      <c r="C412" s="7" t="n">
        <v>0</v>
      </c>
      <c r="D412" s="7" t="n">
        <v>5928</v>
      </c>
      <c r="E412" s="7" t="n">
        <v>0</v>
      </c>
      <c r="F412" s="7" t="n">
        <v>0</v>
      </c>
      <c r="G412" s="7" t="n">
        <v>0</v>
      </c>
      <c r="H412" s="7" t="n">
        <v>0</v>
      </c>
      <c r="I412" s="7" t="n">
        <v>0</v>
      </c>
      <c r="J412" s="7" t="n">
        <v>5</v>
      </c>
      <c r="K412" s="7" t="n">
        <v>6</v>
      </c>
      <c r="L412" s="7" t="n">
        <v>6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</row>
    <row r="413" spans="1:20">
      <c r="A413" t="s">
        <v>4</v>
      </c>
      <c r="B413" s="4" t="s">
        <v>5</v>
      </c>
      <c r="C413" s="4" t="s">
        <v>7</v>
      </c>
      <c r="D413" s="4" t="s">
        <v>15</v>
      </c>
      <c r="E413" s="4" t="s">
        <v>15</v>
      </c>
      <c r="F413" s="4" t="s">
        <v>15</v>
      </c>
    </row>
    <row r="414" spans="1:20">
      <c r="A414" t="n">
        <v>4235</v>
      </c>
      <c r="B414" s="20" t="n">
        <v>161</v>
      </c>
      <c r="C414" s="7" t="n">
        <v>3</v>
      </c>
      <c r="D414" s="7" t="n">
        <v>1</v>
      </c>
      <c r="E414" s="7" t="n">
        <v>1.60000002384186</v>
      </c>
      <c r="F414" s="7" t="n">
        <v>0.0900000035762787</v>
      </c>
    </row>
    <row r="415" spans="1:20">
      <c r="A415" t="s">
        <v>4</v>
      </c>
      <c r="B415" s="4" t="s">
        <v>5</v>
      </c>
      <c r="C415" s="4" t="s">
        <v>7</v>
      </c>
      <c r="D415" s="4" t="s">
        <v>11</v>
      </c>
      <c r="E415" s="4" t="s">
        <v>7</v>
      </c>
      <c r="F415" s="4" t="s">
        <v>7</v>
      </c>
      <c r="G415" s="4" t="s">
        <v>7</v>
      </c>
      <c r="H415" s="4" t="s">
        <v>7</v>
      </c>
      <c r="I415" s="4" t="s">
        <v>7</v>
      </c>
      <c r="J415" s="4" t="s">
        <v>7</v>
      </c>
      <c r="K415" s="4" t="s">
        <v>7</v>
      </c>
      <c r="L415" s="4" t="s">
        <v>7</v>
      </c>
      <c r="M415" s="4" t="s">
        <v>7</v>
      </c>
      <c r="N415" s="4" t="s">
        <v>7</v>
      </c>
      <c r="O415" s="4" t="s">
        <v>7</v>
      </c>
      <c r="P415" s="4" t="s">
        <v>7</v>
      </c>
      <c r="Q415" s="4" t="s">
        <v>7</v>
      </c>
      <c r="R415" s="4" t="s">
        <v>7</v>
      </c>
      <c r="S415" s="4" t="s">
        <v>7</v>
      </c>
      <c r="T415" s="4" t="s">
        <v>7</v>
      </c>
    </row>
    <row r="416" spans="1:20">
      <c r="A416" t="n">
        <v>4249</v>
      </c>
      <c r="B416" s="20" t="n">
        <v>161</v>
      </c>
      <c r="C416" s="7" t="n">
        <v>0</v>
      </c>
      <c r="D416" s="7" t="n">
        <v>5929</v>
      </c>
      <c r="E416" s="7" t="n">
        <v>0</v>
      </c>
      <c r="F416" s="7" t="n">
        <v>0</v>
      </c>
      <c r="G416" s="7" t="n">
        <v>0</v>
      </c>
      <c r="H416" s="7" t="n">
        <v>0</v>
      </c>
      <c r="I416" s="7" t="n">
        <v>0</v>
      </c>
      <c r="J416" s="7" t="n">
        <v>5</v>
      </c>
      <c r="K416" s="7" t="n">
        <v>6</v>
      </c>
      <c r="L416" s="7" t="n">
        <v>6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</row>
    <row r="417" spans="1:20">
      <c r="A417" t="s">
        <v>4</v>
      </c>
      <c r="B417" s="4" t="s">
        <v>5</v>
      </c>
      <c r="C417" s="4" t="s">
        <v>7</v>
      </c>
      <c r="D417" s="4" t="s">
        <v>15</v>
      </c>
      <c r="E417" s="4" t="s">
        <v>15</v>
      </c>
      <c r="F417" s="4" t="s">
        <v>15</v>
      </c>
    </row>
    <row r="418" spans="1:20">
      <c r="A418" t="n">
        <v>4269</v>
      </c>
      <c r="B418" s="20" t="n">
        <v>161</v>
      </c>
      <c r="C418" s="7" t="n">
        <v>3</v>
      </c>
      <c r="D418" s="7" t="n">
        <v>1</v>
      </c>
      <c r="E418" s="7" t="n">
        <v>1.60000002384186</v>
      </c>
      <c r="F418" s="7" t="n">
        <v>0.0900000035762787</v>
      </c>
    </row>
    <row r="419" spans="1:20">
      <c r="A419" t="s">
        <v>4</v>
      </c>
      <c r="B419" s="4" t="s">
        <v>5</v>
      </c>
      <c r="C419" s="4" t="s">
        <v>7</v>
      </c>
      <c r="D419" s="4" t="s">
        <v>11</v>
      </c>
      <c r="E419" s="4" t="s">
        <v>7</v>
      </c>
      <c r="F419" s="4" t="s">
        <v>7</v>
      </c>
      <c r="G419" s="4" t="s">
        <v>7</v>
      </c>
      <c r="H419" s="4" t="s">
        <v>7</v>
      </c>
      <c r="I419" s="4" t="s">
        <v>7</v>
      </c>
      <c r="J419" s="4" t="s">
        <v>7</v>
      </c>
      <c r="K419" s="4" t="s">
        <v>7</v>
      </c>
      <c r="L419" s="4" t="s">
        <v>7</v>
      </c>
      <c r="M419" s="4" t="s">
        <v>7</v>
      </c>
      <c r="N419" s="4" t="s">
        <v>7</v>
      </c>
      <c r="O419" s="4" t="s">
        <v>7</v>
      </c>
      <c r="P419" s="4" t="s">
        <v>7</v>
      </c>
      <c r="Q419" s="4" t="s">
        <v>7</v>
      </c>
      <c r="R419" s="4" t="s">
        <v>7</v>
      </c>
      <c r="S419" s="4" t="s">
        <v>7</v>
      </c>
      <c r="T419" s="4" t="s">
        <v>7</v>
      </c>
    </row>
    <row r="420" spans="1:20">
      <c r="A420" t="n">
        <v>4283</v>
      </c>
      <c r="B420" s="20" t="n">
        <v>161</v>
      </c>
      <c r="C420" s="7" t="n">
        <v>0</v>
      </c>
      <c r="D420" s="7" t="n">
        <v>5930</v>
      </c>
      <c r="E420" s="7" t="n">
        <v>0</v>
      </c>
      <c r="F420" s="7" t="n">
        <v>0</v>
      </c>
      <c r="G420" s="7" t="n">
        <v>0</v>
      </c>
      <c r="H420" s="7" t="n">
        <v>0</v>
      </c>
      <c r="I420" s="7" t="n">
        <v>0</v>
      </c>
      <c r="J420" s="7" t="n">
        <v>5</v>
      </c>
      <c r="K420" s="7" t="n">
        <v>6</v>
      </c>
      <c r="L420" s="7" t="n">
        <v>6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</v>
      </c>
    </row>
    <row r="421" spans="1:20">
      <c r="A421" t="s">
        <v>4</v>
      </c>
      <c r="B421" s="4" t="s">
        <v>5</v>
      </c>
      <c r="C421" s="4" t="s">
        <v>7</v>
      </c>
      <c r="D421" s="4" t="s">
        <v>15</v>
      </c>
      <c r="E421" s="4" t="s">
        <v>15</v>
      </c>
      <c r="F421" s="4" t="s">
        <v>15</v>
      </c>
    </row>
    <row r="422" spans="1:20">
      <c r="A422" t="n">
        <v>4303</v>
      </c>
      <c r="B422" s="20" t="n">
        <v>161</v>
      </c>
      <c r="C422" s="7" t="n">
        <v>3</v>
      </c>
      <c r="D422" s="7" t="n">
        <v>1</v>
      </c>
      <c r="E422" s="7" t="n">
        <v>1.60000002384186</v>
      </c>
      <c r="F422" s="7" t="n">
        <v>0.0900000035762787</v>
      </c>
    </row>
    <row r="423" spans="1:20">
      <c r="A423" t="s">
        <v>4</v>
      </c>
      <c r="B423" s="4" t="s">
        <v>5</v>
      </c>
      <c r="C423" s="4" t="s">
        <v>7</v>
      </c>
      <c r="D423" s="4" t="s">
        <v>11</v>
      </c>
      <c r="E423" s="4" t="s">
        <v>7</v>
      </c>
      <c r="F423" s="4" t="s">
        <v>7</v>
      </c>
      <c r="G423" s="4" t="s">
        <v>7</v>
      </c>
      <c r="H423" s="4" t="s">
        <v>7</v>
      </c>
      <c r="I423" s="4" t="s">
        <v>7</v>
      </c>
      <c r="J423" s="4" t="s">
        <v>7</v>
      </c>
      <c r="K423" s="4" t="s">
        <v>7</v>
      </c>
      <c r="L423" s="4" t="s">
        <v>7</v>
      </c>
      <c r="M423" s="4" t="s">
        <v>7</v>
      </c>
      <c r="N423" s="4" t="s">
        <v>7</v>
      </c>
      <c r="O423" s="4" t="s">
        <v>7</v>
      </c>
      <c r="P423" s="4" t="s">
        <v>7</v>
      </c>
      <c r="Q423" s="4" t="s">
        <v>7</v>
      </c>
      <c r="R423" s="4" t="s">
        <v>7</v>
      </c>
      <c r="S423" s="4" t="s">
        <v>7</v>
      </c>
      <c r="T423" s="4" t="s">
        <v>7</v>
      </c>
    </row>
    <row r="424" spans="1:20">
      <c r="A424" t="n">
        <v>4317</v>
      </c>
      <c r="B424" s="20" t="n">
        <v>161</v>
      </c>
      <c r="C424" s="7" t="n">
        <v>0</v>
      </c>
      <c r="D424" s="7" t="n">
        <v>5324</v>
      </c>
      <c r="E424" s="7" t="n">
        <v>0</v>
      </c>
      <c r="F424" s="7" t="n">
        <v>1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</row>
    <row r="425" spans="1:20">
      <c r="A425" t="s">
        <v>4</v>
      </c>
      <c r="B425" s="4" t="s">
        <v>5</v>
      </c>
      <c r="C425" s="4" t="s">
        <v>7</v>
      </c>
      <c r="D425" s="4" t="s">
        <v>15</v>
      </c>
      <c r="E425" s="4" t="s">
        <v>15</v>
      </c>
      <c r="F425" s="4" t="s">
        <v>15</v>
      </c>
    </row>
    <row r="426" spans="1:20">
      <c r="A426" t="n">
        <v>4337</v>
      </c>
      <c r="B426" s="20" t="n">
        <v>161</v>
      </c>
      <c r="C426" s="7" t="n">
        <v>3</v>
      </c>
      <c r="D426" s="7" t="n">
        <v>1</v>
      </c>
      <c r="E426" s="7" t="n">
        <v>1.60000002384186</v>
      </c>
      <c r="F426" s="7" t="n">
        <v>0.0900000035762787</v>
      </c>
    </row>
    <row r="427" spans="1:20">
      <c r="A427" t="s">
        <v>4</v>
      </c>
      <c r="B427" s="4" t="s">
        <v>5</v>
      </c>
      <c r="C427" s="4" t="s">
        <v>7</v>
      </c>
      <c r="D427" s="4" t="s">
        <v>11</v>
      </c>
      <c r="E427" s="4" t="s">
        <v>7</v>
      </c>
      <c r="F427" s="4" t="s">
        <v>7</v>
      </c>
      <c r="G427" s="4" t="s">
        <v>7</v>
      </c>
      <c r="H427" s="4" t="s">
        <v>7</v>
      </c>
      <c r="I427" s="4" t="s">
        <v>7</v>
      </c>
      <c r="J427" s="4" t="s">
        <v>7</v>
      </c>
      <c r="K427" s="4" t="s">
        <v>7</v>
      </c>
      <c r="L427" s="4" t="s">
        <v>7</v>
      </c>
      <c r="M427" s="4" t="s">
        <v>7</v>
      </c>
      <c r="N427" s="4" t="s">
        <v>7</v>
      </c>
      <c r="O427" s="4" t="s">
        <v>7</v>
      </c>
      <c r="P427" s="4" t="s">
        <v>7</v>
      </c>
      <c r="Q427" s="4" t="s">
        <v>7</v>
      </c>
      <c r="R427" s="4" t="s">
        <v>7</v>
      </c>
      <c r="S427" s="4" t="s">
        <v>7</v>
      </c>
      <c r="T427" s="4" t="s">
        <v>7</v>
      </c>
    </row>
    <row r="428" spans="1:20">
      <c r="A428" t="n">
        <v>4351</v>
      </c>
      <c r="B428" s="20" t="n">
        <v>161</v>
      </c>
      <c r="C428" s="7" t="n">
        <v>0</v>
      </c>
      <c r="D428" s="7" t="n">
        <v>5655</v>
      </c>
      <c r="E428" s="7" t="n">
        <v>0</v>
      </c>
      <c r="F428" s="7" t="n">
        <v>0</v>
      </c>
      <c r="G428" s="7" t="n">
        <v>221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</row>
    <row r="429" spans="1:20">
      <c r="A429" t="s">
        <v>4</v>
      </c>
      <c r="B429" s="4" t="s">
        <v>5</v>
      </c>
      <c r="C429" s="4" t="s">
        <v>7</v>
      </c>
      <c r="D429" s="4" t="s">
        <v>15</v>
      </c>
      <c r="E429" s="4" t="s">
        <v>15</v>
      </c>
      <c r="F429" s="4" t="s">
        <v>15</v>
      </c>
    </row>
    <row r="430" spans="1:20">
      <c r="A430" t="n">
        <v>4371</v>
      </c>
      <c r="B430" s="20" t="n">
        <v>161</v>
      </c>
      <c r="C430" s="7" t="n">
        <v>3</v>
      </c>
      <c r="D430" s="7" t="n">
        <v>1</v>
      </c>
      <c r="E430" s="7" t="n">
        <v>1.60000002384186</v>
      </c>
      <c r="F430" s="7" t="n">
        <v>0.0900000035762787</v>
      </c>
    </row>
    <row r="431" spans="1:20">
      <c r="A431" t="s">
        <v>4</v>
      </c>
      <c r="B431" s="4" t="s">
        <v>5</v>
      </c>
      <c r="C431" s="4" t="s">
        <v>7</v>
      </c>
      <c r="D431" s="4" t="s">
        <v>11</v>
      </c>
      <c r="E431" s="4" t="s">
        <v>7</v>
      </c>
      <c r="F431" s="4" t="s">
        <v>7</v>
      </c>
      <c r="G431" s="4" t="s">
        <v>7</v>
      </c>
      <c r="H431" s="4" t="s">
        <v>7</v>
      </c>
      <c r="I431" s="4" t="s">
        <v>7</v>
      </c>
      <c r="J431" s="4" t="s">
        <v>7</v>
      </c>
      <c r="K431" s="4" t="s">
        <v>7</v>
      </c>
      <c r="L431" s="4" t="s">
        <v>7</v>
      </c>
      <c r="M431" s="4" t="s">
        <v>7</v>
      </c>
      <c r="N431" s="4" t="s">
        <v>7</v>
      </c>
      <c r="O431" s="4" t="s">
        <v>7</v>
      </c>
      <c r="P431" s="4" t="s">
        <v>7</v>
      </c>
      <c r="Q431" s="4" t="s">
        <v>7</v>
      </c>
      <c r="R431" s="4" t="s">
        <v>7</v>
      </c>
      <c r="S431" s="4" t="s">
        <v>7</v>
      </c>
      <c r="T431" s="4" t="s">
        <v>7</v>
      </c>
    </row>
    <row r="432" spans="1:20">
      <c r="A432" t="n">
        <v>4385</v>
      </c>
      <c r="B432" s="20" t="n">
        <v>161</v>
      </c>
      <c r="C432" s="7" t="n">
        <v>0</v>
      </c>
      <c r="D432" s="7" t="n">
        <v>5945</v>
      </c>
      <c r="E432" s="7" t="n">
        <v>0</v>
      </c>
      <c r="F432" s="7" t="n">
        <v>0</v>
      </c>
      <c r="G432" s="7" t="n">
        <v>221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</row>
    <row r="433" spans="1:20">
      <c r="A433" t="s">
        <v>4</v>
      </c>
      <c r="B433" s="4" t="s">
        <v>5</v>
      </c>
      <c r="C433" s="4" t="s">
        <v>7</v>
      </c>
      <c r="D433" s="4" t="s">
        <v>15</v>
      </c>
      <c r="E433" s="4" t="s">
        <v>15</v>
      </c>
      <c r="F433" s="4" t="s">
        <v>15</v>
      </c>
    </row>
    <row r="434" spans="1:20">
      <c r="A434" t="n">
        <v>4405</v>
      </c>
      <c r="B434" s="20" t="n">
        <v>161</v>
      </c>
      <c r="C434" s="7" t="n">
        <v>3</v>
      </c>
      <c r="D434" s="7" t="n">
        <v>1</v>
      </c>
      <c r="E434" s="7" t="n">
        <v>1.60000002384186</v>
      </c>
      <c r="F434" s="7" t="n">
        <v>0.0900000035762787</v>
      </c>
    </row>
    <row r="435" spans="1:20">
      <c r="A435" t="s">
        <v>4</v>
      </c>
      <c r="B435" s="4" t="s">
        <v>5</v>
      </c>
      <c r="C435" s="4" t="s">
        <v>7</v>
      </c>
      <c r="D435" s="4" t="s">
        <v>11</v>
      </c>
      <c r="E435" s="4" t="s">
        <v>7</v>
      </c>
      <c r="F435" s="4" t="s">
        <v>7</v>
      </c>
      <c r="G435" s="4" t="s">
        <v>7</v>
      </c>
      <c r="H435" s="4" t="s">
        <v>7</v>
      </c>
      <c r="I435" s="4" t="s">
        <v>7</v>
      </c>
      <c r="J435" s="4" t="s">
        <v>7</v>
      </c>
      <c r="K435" s="4" t="s">
        <v>7</v>
      </c>
      <c r="L435" s="4" t="s">
        <v>7</v>
      </c>
      <c r="M435" s="4" t="s">
        <v>7</v>
      </c>
      <c r="N435" s="4" t="s">
        <v>7</v>
      </c>
      <c r="O435" s="4" t="s">
        <v>7</v>
      </c>
      <c r="P435" s="4" t="s">
        <v>7</v>
      </c>
      <c r="Q435" s="4" t="s">
        <v>7</v>
      </c>
      <c r="R435" s="4" t="s">
        <v>7</v>
      </c>
      <c r="S435" s="4" t="s">
        <v>7</v>
      </c>
      <c r="T435" s="4" t="s">
        <v>7</v>
      </c>
    </row>
    <row r="436" spans="1:20">
      <c r="A436" t="n">
        <v>4419</v>
      </c>
      <c r="B436" s="20" t="n">
        <v>161</v>
      </c>
      <c r="C436" s="7" t="n">
        <v>0</v>
      </c>
      <c r="D436" s="7" t="n">
        <v>6515</v>
      </c>
      <c r="E436" s="7" t="n">
        <v>2</v>
      </c>
      <c r="F436" s="7" t="n">
        <v>1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</row>
    <row r="437" spans="1:20">
      <c r="A437" t="s">
        <v>4</v>
      </c>
      <c r="B437" s="4" t="s">
        <v>5</v>
      </c>
      <c r="C437" s="4" t="s">
        <v>7</v>
      </c>
    </row>
    <row r="438" spans="1:20">
      <c r="A438" t="n">
        <v>4439</v>
      </c>
      <c r="B438" s="20" t="n">
        <v>161</v>
      </c>
      <c r="C438" s="7" t="n">
        <v>1</v>
      </c>
    </row>
    <row r="439" spans="1:20">
      <c r="A439" t="s">
        <v>4</v>
      </c>
      <c r="B439" s="4" t="s">
        <v>5</v>
      </c>
    </row>
    <row r="440" spans="1:20">
      <c r="A440" t="n">
        <v>4441</v>
      </c>
      <c r="B440" s="5" t="n">
        <v>1</v>
      </c>
    </row>
    <row r="441" spans="1:20" s="3" customFormat="1" customHeight="0">
      <c r="A441" s="3" t="s">
        <v>2</v>
      </c>
      <c r="B441" s="3" t="s">
        <v>48</v>
      </c>
    </row>
    <row r="442" spans="1:20">
      <c r="A442" t="s">
        <v>4</v>
      </c>
      <c r="B442" s="4" t="s">
        <v>5</v>
      </c>
      <c r="C442" s="4" t="s">
        <v>7</v>
      </c>
      <c r="D442" s="4" t="s">
        <v>11</v>
      </c>
      <c r="E442" s="4" t="s">
        <v>7</v>
      </c>
      <c r="F442" s="4" t="s">
        <v>7</v>
      </c>
      <c r="G442" s="4" t="s">
        <v>7</v>
      </c>
      <c r="H442" s="4" t="s">
        <v>11</v>
      </c>
      <c r="I442" s="4" t="s">
        <v>13</v>
      </c>
      <c r="J442" s="4" t="s">
        <v>11</v>
      </c>
      <c r="K442" s="4" t="s">
        <v>13</v>
      </c>
      <c r="L442" s="4" t="s">
        <v>11</v>
      </c>
      <c r="M442" s="4" t="s">
        <v>13</v>
      </c>
      <c r="N442" s="4" t="s">
        <v>13</v>
      </c>
    </row>
    <row r="443" spans="1:20">
      <c r="A443" t="n">
        <v>4444</v>
      </c>
      <c r="B443" s="21" t="n">
        <v>6</v>
      </c>
      <c r="C443" s="7" t="n">
        <v>33</v>
      </c>
      <c r="D443" s="7" t="n">
        <v>65534</v>
      </c>
      <c r="E443" s="7" t="n">
        <v>9</v>
      </c>
      <c r="F443" s="7" t="n">
        <v>1</v>
      </c>
      <c r="G443" s="7" t="n">
        <v>3</v>
      </c>
      <c r="H443" s="7" t="n">
        <v>1</v>
      </c>
      <c r="I443" s="11" t="n">
        <f t="normal" ca="1">A445</f>
        <v>0</v>
      </c>
      <c r="J443" s="7" t="n">
        <v>2</v>
      </c>
      <c r="K443" s="11" t="n">
        <f t="normal" ca="1">A463</f>
        <v>0</v>
      </c>
      <c r="L443" s="7" t="n">
        <v>109</v>
      </c>
      <c r="M443" s="11" t="n">
        <f t="normal" ca="1">A487</f>
        <v>0</v>
      </c>
      <c r="N443" s="11" t="n">
        <f t="normal" ca="1">A515</f>
        <v>0</v>
      </c>
    </row>
    <row r="444" spans="1:20">
      <c r="A444" t="s">
        <v>4</v>
      </c>
      <c r="B444" s="4" t="s">
        <v>5</v>
      </c>
      <c r="C444" s="4" t="s">
        <v>7</v>
      </c>
      <c r="D444" s="4" t="s">
        <v>8</v>
      </c>
      <c r="E444" s="4" t="s">
        <v>11</v>
      </c>
    </row>
    <row r="445" spans="1:20">
      <c r="A445" t="n">
        <v>4473</v>
      </c>
      <c r="B445" s="16" t="n">
        <v>94</v>
      </c>
      <c r="C445" s="7" t="n">
        <v>0</v>
      </c>
      <c r="D445" s="7" t="s">
        <v>20</v>
      </c>
      <c r="E445" s="7" t="n">
        <v>1</v>
      </c>
    </row>
    <row r="446" spans="1:20">
      <c r="A446" t="s">
        <v>4</v>
      </c>
      <c r="B446" s="4" t="s">
        <v>5</v>
      </c>
      <c r="C446" s="4" t="s">
        <v>7</v>
      </c>
      <c r="D446" s="4" t="s">
        <v>8</v>
      </c>
      <c r="E446" s="4" t="s">
        <v>11</v>
      </c>
    </row>
    <row r="447" spans="1:20">
      <c r="A447" t="n">
        <v>4489</v>
      </c>
      <c r="B447" s="16" t="n">
        <v>94</v>
      </c>
      <c r="C447" s="7" t="n">
        <v>0</v>
      </c>
      <c r="D447" s="7" t="s">
        <v>20</v>
      </c>
      <c r="E447" s="7" t="n">
        <v>2</v>
      </c>
    </row>
    <row r="448" spans="1:20">
      <c r="A448" t="s">
        <v>4</v>
      </c>
      <c r="B448" s="4" t="s">
        <v>5</v>
      </c>
      <c r="C448" s="4" t="s">
        <v>7</v>
      </c>
      <c r="D448" s="4" t="s">
        <v>8</v>
      </c>
      <c r="E448" s="4" t="s">
        <v>11</v>
      </c>
    </row>
    <row r="449" spans="1:20">
      <c r="A449" t="n">
        <v>4505</v>
      </c>
      <c r="B449" s="16" t="n">
        <v>94</v>
      </c>
      <c r="C449" s="7" t="n">
        <v>1</v>
      </c>
      <c r="D449" s="7" t="s">
        <v>20</v>
      </c>
      <c r="E449" s="7" t="n">
        <v>4</v>
      </c>
    </row>
    <row r="450" spans="1:20">
      <c r="A450" t="s">
        <v>4</v>
      </c>
      <c r="B450" s="4" t="s">
        <v>5</v>
      </c>
      <c r="C450" s="4" t="s">
        <v>7</v>
      </c>
      <c r="D450" s="4" t="s">
        <v>8</v>
      </c>
    </row>
    <row r="451" spans="1:20">
      <c r="A451" t="n">
        <v>4521</v>
      </c>
      <c r="B451" s="16" t="n">
        <v>94</v>
      </c>
      <c r="C451" s="7" t="n">
        <v>5</v>
      </c>
      <c r="D451" s="7" t="s">
        <v>20</v>
      </c>
    </row>
    <row r="452" spans="1:20">
      <c r="A452" t="s">
        <v>4</v>
      </c>
      <c r="B452" s="4" t="s">
        <v>5</v>
      </c>
      <c r="C452" s="4" t="s">
        <v>11</v>
      </c>
      <c r="D452" s="4" t="s">
        <v>15</v>
      </c>
      <c r="E452" s="4" t="s">
        <v>15</v>
      </c>
      <c r="F452" s="4" t="s">
        <v>15</v>
      </c>
      <c r="G452" s="4" t="s">
        <v>15</v>
      </c>
    </row>
    <row r="453" spans="1:20">
      <c r="A453" t="n">
        <v>4535</v>
      </c>
      <c r="B453" s="22" t="n">
        <v>46</v>
      </c>
      <c r="C453" s="7" t="n">
        <v>65534</v>
      </c>
      <c r="D453" s="7" t="n">
        <v>-0.879999995231628</v>
      </c>
      <c r="E453" s="7" t="n">
        <v>5.63000011444092</v>
      </c>
      <c r="F453" s="7" t="n">
        <v>-93.9400024414063</v>
      </c>
      <c r="G453" s="7" t="n">
        <v>90</v>
      </c>
    </row>
    <row r="454" spans="1:20">
      <c r="A454" t="s">
        <v>4</v>
      </c>
      <c r="B454" s="4" t="s">
        <v>5</v>
      </c>
      <c r="C454" s="4" t="s">
        <v>7</v>
      </c>
      <c r="D454" s="4" t="s">
        <v>11</v>
      </c>
      <c r="E454" s="4" t="s">
        <v>7</v>
      </c>
      <c r="F454" s="4" t="s">
        <v>8</v>
      </c>
      <c r="G454" s="4" t="s">
        <v>8</v>
      </c>
      <c r="H454" s="4" t="s">
        <v>8</v>
      </c>
      <c r="I454" s="4" t="s">
        <v>8</v>
      </c>
      <c r="J454" s="4" t="s">
        <v>8</v>
      </c>
      <c r="K454" s="4" t="s">
        <v>8</v>
      </c>
      <c r="L454" s="4" t="s">
        <v>8</v>
      </c>
      <c r="M454" s="4" t="s">
        <v>8</v>
      </c>
      <c r="N454" s="4" t="s">
        <v>8</v>
      </c>
      <c r="O454" s="4" t="s">
        <v>8</v>
      </c>
      <c r="P454" s="4" t="s">
        <v>8</v>
      </c>
      <c r="Q454" s="4" t="s">
        <v>8</v>
      </c>
      <c r="R454" s="4" t="s">
        <v>8</v>
      </c>
      <c r="S454" s="4" t="s">
        <v>8</v>
      </c>
      <c r="T454" s="4" t="s">
        <v>8</v>
      </c>
      <c r="U454" s="4" t="s">
        <v>8</v>
      </c>
    </row>
    <row r="455" spans="1:20">
      <c r="A455" t="n">
        <v>4554</v>
      </c>
      <c r="B455" s="23" t="n">
        <v>36</v>
      </c>
      <c r="C455" s="7" t="n">
        <v>8</v>
      </c>
      <c r="D455" s="7" t="n">
        <v>65534</v>
      </c>
      <c r="E455" s="7" t="n">
        <v>0</v>
      </c>
      <c r="F455" s="7" t="s">
        <v>49</v>
      </c>
      <c r="G455" s="7" t="s">
        <v>17</v>
      </c>
      <c r="H455" s="7" t="s">
        <v>17</v>
      </c>
      <c r="I455" s="7" t="s">
        <v>17</v>
      </c>
      <c r="J455" s="7" t="s">
        <v>17</v>
      </c>
      <c r="K455" s="7" t="s">
        <v>17</v>
      </c>
      <c r="L455" s="7" t="s">
        <v>17</v>
      </c>
      <c r="M455" s="7" t="s">
        <v>17</v>
      </c>
      <c r="N455" s="7" t="s">
        <v>17</v>
      </c>
      <c r="O455" s="7" t="s">
        <v>17</v>
      </c>
      <c r="P455" s="7" t="s">
        <v>17</v>
      </c>
      <c r="Q455" s="7" t="s">
        <v>17</v>
      </c>
      <c r="R455" s="7" t="s">
        <v>17</v>
      </c>
      <c r="S455" s="7" t="s">
        <v>17</v>
      </c>
      <c r="T455" s="7" t="s">
        <v>17</v>
      </c>
      <c r="U455" s="7" t="s">
        <v>17</v>
      </c>
    </row>
    <row r="456" spans="1:20">
      <c r="A456" t="s">
        <v>4</v>
      </c>
      <c r="B456" s="4" t="s">
        <v>5</v>
      </c>
      <c r="C456" s="4" t="s">
        <v>11</v>
      </c>
      <c r="D456" s="4" t="s">
        <v>7</v>
      </c>
      <c r="E456" s="4" t="s">
        <v>8</v>
      </c>
      <c r="F456" s="4" t="s">
        <v>15</v>
      </c>
      <c r="G456" s="4" t="s">
        <v>15</v>
      </c>
      <c r="H456" s="4" t="s">
        <v>15</v>
      </c>
    </row>
    <row r="457" spans="1:20">
      <c r="A457" t="n">
        <v>4585</v>
      </c>
      <c r="B457" s="24" t="n">
        <v>48</v>
      </c>
      <c r="C457" s="7" t="n">
        <v>65534</v>
      </c>
      <c r="D457" s="7" t="n">
        <v>0</v>
      </c>
      <c r="E457" s="7" t="s">
        <v>49</v>
      </c>
      <c r="F457" s="7" t="n">
        <v>0</v>
      </c>
      <c r="G457" s="7" t="n">
        <v>1</v>
      </c>
      <c r="H457" s="7" t="n">
        <v>0</v>
      </c>
    </row>
    <row r="458" spans="1:20">
      <c r="A458" t="s">
        <v>4</v>
      </c>
      <c r="B458" s="4" t="s">
        <v>5</v>
      </c>
      <c r="C458" s="4" t="s">
        <v>11</v>
      </c>
      <c r="D458" s="4" t="s">
        <v>16</v>
      </c>
    </row>
    <row r="459" spans="1:20">
      <c r="A459" t="n">
        <v>4612</v>
      </c>
      <c r="B459" s="25" t="n">
        <v>43</v>
      </c>
      <c r="C459" s="7" t="n">
        <v>65534</v>
      </c>
      <c r="D459" s="7" t="n">
        <v>64</v>
      </c>
    </row>
    <row r="460" spans="1:20">
      <c r="A460" t="s">
        <v>4</v>
      </c>
      <c r="B460" s="4" t="s">
        <v>5</v>
      </c>
      <c r="C460" s="4" t="s">
        <v>13</v>
      </c>
    </row>
    <row r="461" spans="1:20">
      <c r="A461" t="n">
        <v>4619</v>
      </c>
      <c r="B461" s="18" t="n">
        <v>3</v>
      </c>
      <c r="C461" s="11" t="n">
        <f t="normal" ca="1">A515</f>
        <v>0</v>
      </c>
    </row>
    <row r="462" spans="1:20">
      <c r="A462" t="s">
        <v>4</v>
      </c>
      <c r="B462" s="4" t="s">
        <v>5</v>
      </c>
      <c r="C462" s="4" t="s">
        <v>7</v>
      </c>
      <c r="D462" s="4" t="s">
        <v>8</v>
      </c>
      <c r="E462" s="4" t="s">
        <v>11</v>
      </c>
    </row>
    <row r="463" spans="1:20">
      <c r="A463" t="n">
        <v>4624</v>
      </c>
      <c r="B463" s="16" t="n">
        <v>94</v>
      </c>
      <c r="C463" s="7" t="n">
        <v>0</v>
      </c>
      <c r="D463" s="7" t="s">
        <v>20</v>
      </c>
      <c r="E463" s="7" t="n">
        <v>1</v>
      </c>
    </row>
    <row r="464" spans="1:20">
      <c r="A464" t="s">
        <v>4</v>
      </c>
      <c r="B464" s="4" t="s">
        <v>5</v>
      </c>
      <c r="C464" s="4" t="s">
        <v>7</v>
      </c>
      <c r="D464" s="4" t="s">
        <v>8</v>
      </c>
      <c r="E464" s="4" t="s">
        <v>11</v>
      </c>
    </row>
    <row r="465" spans="1:21">
      <c r="A465" t="n">
        <v>4640</v>
      </c>
      <c r="B465" s="16" t="n">
        <v>94</v>
      </c>
      <c r="C465" s="7" t="n">
        <v>0</v>
      </c>
      <c r="D465" s="7" t="s">
        <v>20</v>
      </c>
      <c r="E465" s="7" t="n">
        <v>2</v>
      </c>
    </row>
    <row r="466" spans="1:21">
      <c r="A466" t="s">
        <v>4</v>
      </c>
      <c r="B466" s="4" t="s">
        <v>5</v>
      </c>
      <c r="C466" s="4" t="s">
        <v>7</v>
      </c>
      <c r="D466" s="4" t="s">
        <v>8</v>
      </c>
      <c r="E466" s="4" t="s">
        <v>11</v>
      </c>
    </row>
    <row r="467" spans="1:21">
      <c r="A467" t="n">
        <v>4656</v>
      </c>
      <c r="B467" s="16" t="n">
        <v>94</v>
      </c>
      <c r="C467" s="7" t="n">
        <v>1</v>
      </c>
      <c r="D467" s="7" t="s">
        <v>20</v>
      </c>
      <c r="E467" s="7" t="n">
        <v>4</v>
      </c>
    </row>
    <row r="468" spans="1:21">
      <c r="A468" t="s">
        <v>4</v>
      </c>
      <c r="B468" s="4" t="s">
        <v>5</v>
      </c>
      <c r="C468" s="4" t="s">
        <v>7</v>
      </c>
      <c r="D468" s="4" t="s">
        <v>8</v>
      </c>
    </row>
    <row r="469" spans="1:21">
      <c r="A469" t="n">
        <v>4672</v>
      </c>
      <c r="B469" s="16" t="n">
        <v>94</v>
      </c>
      <c r="C469" s="7" t="n">
        <v>5</v>
      </c>
      <c r="D469" s="7" t="s">
        <v>20</v>
      </c>
    </row>
    <row r="470" spans="1:21">
      <c r="A470" t="s">
        <v>4</v>
      </c>
      <c r="B470" s="4" t="s">
        <v>5</v>
      </c>
      <c r="C470" s="4" t="s">
        <v>11</v>
      </c>
      <c r="D470" s="4" t="s">
        <v>15</v>
      </c>
      <c r="E470" s="4" t="s">
        <v>15</v>
      </c>
      <c r="F470" s="4" t="s">
        <v>15</v>
      </c>
      <c r="G470" s="4" t="s">
        <v>15</v>
      </c>
    </row>
    <row r="471" spans="1:21">
      <c r="A471" t="n">
        <v>4686</v>
      </c>
      <c r="B471" s="22" t="n">
        <v>46</v>
      </c>
      <c r="C471" s="7" t="n">
        <v>65534</v>
      </c>
      <c r="D471" s="7" t="n">
        <v>-2.89000010490417</v>
      </c>
      <c r="E471" s="7" t="n">
        <v>5.63000011444092</v>
      </c>
      <c r="F471" s="7" t="n">
        <v>-95.9300003051758</v>
      </c>
      <c r="G471" s="7" t="n">
        <v>332.799987792969</v>
      </c>
    </row>
    <row r="472" spans="1:21">
      <c r="A472" t="s">
        <v>4</v>
      </c>
      <c r="B472" s="4" t="s">
        <v>5</v>
      </c>
      <c r="C472" s="4" t="s">
        <v>7</v>
      </c>
      <c r="D472" s="4" t="s">
        <v>11</v>
      </c>
      <c r="E472" s="4" t="s">
        <v>15</v>
      </c>
      <c r="F472" s="4" t="s">
        <v>15</v>
      </c>
      <c r="G472" s="4" t="s">
        <v>15</v>
      </c>
      <c r="H472" s="4" t="s">
        <v>15</v>
      </c>
      <c r="I472" s="4" t="s">
        <v>15</v>
      </c>
      <c r="J472" s="4" t="s">
        <v>7</v>
      </c>
      <c r="K472" s="4" t="s">
        <v>11</v>
      </c>
    </row>
    <row r="473" spans="1:21">
      <c r="A473" t="n">
        <v>4705</v>
      </c>
      <c r="B473" s="26" t="n">
        <v>57</v>
      </c>
      <c r="C473" s="7" t="n">
        <v>1</v>
      </c>
      <c r="D473" s="7" t="n">
        <v>65534</v>
      </c>
      <c r="E473" s="7" t="n">
        <v>-9999</v>
      </c>
      <c r="F473" s="7" t="n">
        <v>-9999</v>
      </c>
      <c r="G473" s="7" t="n">
        <v>-9999</v>
      </c>
      <c r="H473" s="7" t="n">
        <v>0</v>
      </c>
      <c r="I473" s="7" t="n">
        <v>0</v>
      </c>
      <c r="J473" s="7" t="n">
        <v>0</v>
      </c>
      <c r="K473" s="7" t="n">
        <v>0</v>
      </c>
    </row>
    <row r="474" spans="1:21">
      <c r="A474" t="s">
        <v>4</v>
      </c>
      <c r="B474" s="4" t="s">
        <v>5</v>
      </c>
      <c r="C474" s="4" t="s">
        <v>7</v>
      </c>
      <c r="D474" s="4" t="s">
        <v>16</v>
      </c>
      <c r="E474" s="4" t="s">
        <v>7</v>
      </c>
      <c r="F474" s="4" t="s">
        <v>13</v>
      </c>
    </row>
    <row r="475" spans="1:21">
      <c r="A475" t="n">
        <v>4732</v>
      </c>
      <c r="B475" s="9" t="n">
        <v>5</v>
      </c>
      <c r="C475" s="7" t="n">
        <v>0</v>
      </c>
      <c r="D475" s="7" t="n">
        <v>1</v>
      </c>
      <c r="E475" s="7" t="n">
        <v>1</v>
      </c>
      <c r="F475" s="11" t="n">
        <f t="normal" ca="1">A485</f>
        <v>0</v>
      </c>
    </row>
    <row r="476" spans="1:21">
      <c r="A476" t="s">
        <v>4</v>
      </c>
      <c r="B476" s="4" t="s">
        <v>5</v>
      </c>
      <c r="C476" s="4" t="s">
        <v>7</v>
      </c>
      <c r="D476" s="4" t="s">
        <v>11</v>
      </c>
      <c r="E476" s="4" t="s">
        <v>15</v>
      </c>
      <c r="F476" s="4" t="s">
        <v>15</v>
      </c>
      <c r="G476" s="4" t="s">
        <v>15</v>
      </c>
      <c r="H476" s="4" t="s">
        <v>15</v>
      </c>
      <c r="I476" s="4" t="s">
        <v>15</v>
      </c>
      <c r="J476" s="4" t="s">
        <v>7</v>
      </c>
      <c r="K476" s="4" t="s">
        <v>11</v>
      </c>
    </row>
    <row r="477" spans="1:21">
      <c r="A477" t="n">
        <v>4743</v>
      </c>
      <c r="B477" s="26" t="n">
        <v>57</v>
      </c>
      <c r="C477" s="7" t="n">
        <v>0</v>
      </c>
      <c r="D477" s="7" t="n">
        <v>65534</v>
      </c>
      <c r="E477" s="7" t="n">
        <v>-9999</v>
      </c>
      <c r="F477" s="7" t="n">
        <v>-9999</v>
      </c>
      <c r="G477" s="7" t="n">
        <v>-9999</v>
      </c>
      <c r="H477" s="7" t="n">
        <v>2.5</v>
      </c>
      <c r="I477" s="7" t="n">
        <v>1.5</v>
      </c>
      <c r="J477" s="7" t="n">
        <v>1</v>
      </c>
      <c r="K477" s="7" t="n">
        <v>0</v>
      </c>
    </row>
    <row r="478" spans="1:21">
      <c r="A478" t="s">
        <v>4</v>
      </c>
      <c r="B478" s="4" t="s">
        <v>5</v>
      </c>
      <c r="C478" s="4" t="s">
        <v>11</v>
      </c>
      <c r="D478" s="4" t="s">
        <v>7</v>
      </c>
    </row>
    <row r="479" spans="1:21">
      <c r="A479" t="n">
        <v>4770</v>
      </c>
      <c r="B479" s="27" t="n">
        <v>56</v>
      </c>
      <c r="C479" s="7" t="n">
        <v>65534</v>
      </c>
      <c r="D479" s="7" t="n">
        <v>0</v>
      </c>
    </row>
    <row r="480" spans="1:21">
      <c r="A480" t="s">
        <v>4</v>
      </c>
      <c r="B480" s="4" t="s">
        <v>5</v>
      </c>
      <c r="C480" s="4" t="s">
        <v>11</v>
      </c>
    </row>
    <row r="481" spans="1:11">
      <c r="A481" t="n">
        <v>4774</v>
      </c>
      <c r="B481" s="28" t="n">
        <v>16</v>
      </c>
      <c r="C481" s="7" t="n">
        <v>1500</v>
      </c>
    </row>
    <row r="482" spans="1:11">
      <c r="A482" t="s">
        <v>4</v>
      </c>
      <c r="B482" s="4" t="s">
        <v>5</v>
      </c>
      <c r="C482" s="4" t="s">
        <v>13</v>
      </c>
    </row>
    <row r="483" spans="1:11">
      <c r="A483" t="n">
        <v>4777</v>
      </c>
      <c r="B483" s="18" t="n">
        <v>3</v>
      </c>
      <c r="C483" s="11" t="n">
        <f t="normal" ca="1">A475</f>
        <v>0</v>
      </c>
    </row>
    <row r="484" spans="1:11">
      <c r="A484" t="s">
        <v>4</v>
      </c>
      <c r="B484" s="4" t="s">
        <v>5</v>
      </c>
      <c r="C484" s="4" t="s">
        <v>13</v>
      </c>
    </row>
    <row r="485" spans="1:11">
      <c r="A485" t="n">
        <v>4782</v>
      </c>
      <c r="B485" s="18" t="n">
        <v>3</v>
      </c>
      <c r="C485" s="11" t="n">
        <f t="normal" ca="1">A515</f>
        <v>0</v>
      </c>
    </row>
    <row r="486" spans="1:11">
      <c r="A486" t="s">
        <v>4</v>
      </c>
      <c r="B486" s="4" t="s">
        <v>5</v>
      </c>
      <c r="C486" s="4" t="s">
        <v>7</v>
      </c>
      <c r="D486" s="4" t="s">
        <v>11</v>
      </c>
      <c r="E486" s="4" t="s">
        <v>7</v>
      </c>
      <c r="F486" s="4" t="s">
        <v>7</v>
      </c>
      <c r="G486" s="4" t="s">
        <v>13</v>
      </c>
    </row>
    <row r="487" spans="1:11">
      <c r="A487" t="n">
        <v>4787</v>
      </c>
      <c r="B487" s="9" t="n">
        <v>5</v>
      </c>
      <c r="C487" s="7" t="n">
        <v>30</v>
      </c>
      <c r="D487" s="7" t="n">
        <v>10665</v>
      </c>
      <c r="E487" s="7" t="n">
        <v>8</v>
      </c>
      <c r="F487" s="7" t="n">
        <v>1</v>
      </c>
      <c r="G487" s="11" t="n">
        <f t="normal" ca="1">A511</f>
        <v>0</v>
      </c>
    </row>
    <row r="488" spans="1:11">
      <c r="A488" t="s">
        <v>4</v>
      </c>
      <c r="B488" s="4" t="s">
        <v>5</v>
      </c>
      <c r="C488" s="4" t="s">
        <v>7</v>
      </c>
      <c r="D488" s="4" t="s">
        <v>8</v>
      </c>
      <c r="E488" s="4" t="s">
        <v>11</v>
      </c>
    </row>
    <row r="489" spans="1:11">
      <c r="A489" t="n">
        <v>4797</v>
      </c>
      <c r="B489" s="16" t="n">
        <v>94</v>
      </c>
      <c r="C489" s="7" t="n">
        <v>0</v>
      </c>
      <c r="D489" s="7" t="s">
        <v>20</v>
      </c>
      <c r="E489" s="7" t="n">
        <v>1</v>
      </c>
    </row>
    <row r="490" spans="1:11">
      <c r="A490" t="s">
        <v>4</v>
      </c>
      <c r="B490" s="4" t="s">
        <v>5</v>
      </c>
      <c r="C490" s="4" t="s">
        <v>7</v>
      </c>
      <c r="D490" s="4" t="s">
        <v>8</v>
      </c>
      <c r="E490" s="4" t="s">
        <v>11</v>
      </c>
    </row>
    <row r="491" spans="1:11">
      <c r="A491" t="n">
        <v>4813</v>
      </c>
      <c r="B491" s="16" t="n">
        <v>94</v>
      </c>
      <c r="C491" s="7" t="n">
        <v>0</v>
      </c>
      <c r="D491" s="7" t="s">
        <v>20</v>
      </c>
      <c r="E491" s="7" t="n">
        <v>2</v>
      </c>
    </row>
    <row r="492" spans="1:11">
      <c r="A492" t="s">
        <v>4</v>
      </c>
      <c r="B492" s="4" t="s">
        <v>5</v>
      </c>
      <c r="C492" s="4" t="s">
        <v>7</v>
      </c>
      <c r="D492" s="4" t="s">
        <v>8</v>
      </c>
      <c r="E492" s="4" t="s">
        <v>11</v>
      </c>
    </row>
    <row r="493" spans="1:11">
      <c r="A493" t="n">
        <v>4829</v>
      </c>
      <c r="B493" s="16" t="n">
        <v>94</v>
      </c>
      <c r="C493" s="7" t="n">
        <v>1</v>
      </c>
      <c r="D493" s="7" t="s">
        <v>20</v>
      </c>
      <c r="E493" s="7" t="n">
        <v>4</v>
      </c>
    </row>
    <row r="494" spans="1:11">
      <c r="A494" t="s">
        <v>4</v>
      </c>
      <c r="B494" s="4" t="s">
        <v>5</v>
      </c>
      <c r="C494" s="4" t="s">
        <v>7</v>
      </c>
      <c r="D494" s="4" t="s">
        <v>8</v>
      </c>
    </row>
    <row r="495" spans="1:11">
      <c r="A495" t="n">
        <v>4845</v>
      </c>
      <c r="B495" s="16" t="n">
        <v>94</v>
      </c>
      <c r="C495" s="7" t="n">
        <v>5</v>
      </c>
      <c r="D495" s="7" t="s">
        <v>20</v>
      </c>
    </row>
    <row r="496" spans="1:11">
      <c r="A496" t="s">
        <v>4</v>
      </c>
      <c r="B496" s="4" t="s">
        <v>5</v>
      </c>
      <c r="C496" s="4" t="s">
        <v>7</v>
      </c>
      <c r="D496" s="4" t="s">
        <v>8</v>
      </c>
      <c r="E496" s="4" t="s">
        <v>15</v>
      </c>
      <c r="F496" s="4" t="s">
        <v>15</v>
      </c>
      <c r="G496" s="4" t="s">
        <v>15</v>
      </c>
    </row>
    <row r="497" spans="1:7">
      <c r="A497" t="n">
        <v>4859</v>
      </c>
      <c r="B497" s="16" t="n">
        <v>94</v>
      </c>
      <c r="C497" s="7" t="n">
        <v>2</v>
      </c>
      <c r="D497" s="7" t="s">
        <v>20</v>
      </c>
      <c r="E497" s="7" t="n">
        <v>1.05400002002716</v>
      </c>
      <c r="F497" s="7" t="n">
        <v>6.40000009536743</v>
      </c>
      <c r="G497" s="7" t="n">
        <v>-91.4560012817383</v>
      </c>
    </row>
    <row r="498" spans="1:7">
      <c r="A498" t="s">
        <v>4</v>
      </c>
      <c r="B498" s="4" t="s">
        <v>5</v>
      </c>
      <c r="C498" s="4" t="s">
        <v>7</v>
      </c>
      <c r="D498" s="4" t="s">
        <v>8</v>
      </c>
      <c r="E498" s="4" t="s">
        <v>15</v>
      </c>
      <c r="F498" s="4" t="s">
        <v>15</v>
      </c>
      <c r="G498" s="4" t="s">
        <v>15</v>
      </c>
    </row>
    <row r="499" spans="1:7">
      <c r="A499" t="n">
        <v>4885</v>
      </c>
      <c r="B499" s="16" t="n">
        <v>94</v>
      </c>
      <c r="C499" s="7" t="n">
        <v>3</v>
      </c>
      <c r="D499" s="7" t="s">
        <v>20</v>
      </c>
      <c r="E499" s="7" t="n">
        <v>0</v>
      </c>
      <c r="F499" s="7" t="n">
        <v>90</v>
      </c>
      <c r="G499" s="7" t="n">
        <v>0</v>
      </c>
    </row>
    <row r="500" spans="1:7">
      <c r="A500" t="s">
        <v>4</v>
      </c>
      <c r="B500" s="4" t="s">
        <v>5</v>
      </c>
      <c r="C500" s="4" t="s">
        <v>11</v>
      </c>
      <c r="D500" s="4" t="s">
        <v>15</v>
      </c>
      <c r="E500" s="4" t="s">
        <v>15</v>
      </c>
      <c r="F500" s="4" t="s">
        <v>15</v>
      </c>
      <c r="G500" s="4" t="s">
        <v>15</v>
      </c>
    </row>
    <row r="501" spans="1:7">
      <c r="A501" t="n">
        <v>4911</v>
      </c>
      <c r="B501" s="22" t="n">
        <v>46</v>
      </c>
      <c r="C501" s="7" t="n">
        <v>65534</v>
      </c>
      <c r="D501" s="7" t="n">
        <v>1.62999999523163</v>
      </c>
      <c r="E501" s="7" t="n">
        <v>5.63000011444092</v>
      </c>
      <c r="F501" s="7" t="n">
        <v>-91.4499969482422</v>
      </c>
      <c r="G501" s="7" t="n">
        <v>270</v>
      </c>
    </row>
    <row r="502" spans="1:7">
      <c r="A502" t="s">
        <v>4</v>
      </c>
      <c r="B502" s="4" t="s">
        <v>5</v>
      </c>
      <c r="C502" s="4" t="s">
        <v>7</v>
      </c>
      <c r="D502" s="4" t="s">
        <v>11</v>
      </c>
      <c r="E502" s="4" t="s">
        <v>7</v>
      </c>
      <c r="F502" s="4" t="s">
        <v>8</v>
      </c>
      <c r="G502" s="4" t="s">
        <v>8</v>
      </c>
      <c r="H502" s="4" t="s">
        <v>8</v>
      </c>
      <c r="I502" s="4" t="s">
        <v>8</v>
      </c>
      <c r="J502" s="4" t="s">
        <v>8</v>
      </c>
      <c r="K502" s="4" t="s">
        <v>8</v>
      </c>
      <c r="L502" s="4" t="s">
        <v>8</v>
      </c>
      <c r="M502" s="4" t="s">
        <v>8</v>
      </c>
      <c r="N502" s="4" t="s">
        <v>8</v>
      </c>
      <c r="O502" s="4" t="s">
        <v>8</v>
      </c>
      <c r="P502" s="4" t="s">
        <v>8</v>
      </c>
      <c r="Q502" s="4" t="s">
        <v>8</v>
      </c>
      <c r="R502" s="4" t="s">
        <v>8</v>
      </c>
      <c r="S502" s="4" t="s">
        <v>8</v>
      </c>
      <c r="T502" s="4" t="s">
        <v>8</v>
      </c>
      <c r="U502" s="4" t="s">
        <v>8</v>
      </c>
    </row>
    <row r="503" spans="1:7">
      <c r="A503" t="n">
        <v>4930</v>
      </c>
      <c r="B503" s="23" t="n">
        <v>36</v>
      </c>
      <c r="C503" s="7" t="n">
        <v>8</v>
      </c>
      <c r="D503" s="7" t="n">
        <v>65534</v>
      </c>
      <c r="E503" s="7" t="n">
        <v>0</v>
      </c>
      <c r="F503" s="7" t="s">
        <v>49</v>
      </c>
      <c r="G503" s="7" t="s">
        <v>17</v>
      </c>
      <c r="H503" s="7" t="s">
        <v>17</v>
      </c>
      <c r="I503" s="7" t="s">
        <v>17</v>
      </c>
      <c r="J503" s="7" t="s">
        <v>17</v>
      </c>
      <c r="K503" s="7" t="s">
        <v>17</v>
      </c>
      <c r="L503" s="7" t="s">
        <v>17</v>
      </c>
      <c r="M503" s="7" t="s">
        <v>17</v>
      </c>
      <c r="N503" s="7" t="s">
        <v>17</v>
      </c>
      <c r="O503" s="7" t="s">
        <v>17</v>
      </c>
      <c r="P503" s="7" t="s">
        <v>17</v>
      </c>
      <c r="Q503" s="7" t="s">
        <v>17</v>
      </c>
      <c r="R503" s="7" t="s">
        <v>17</v>
      </c>
      <c r="S503" s="7" t="s">
        <v>17</v>
      </c>
      <c r="T503" s="7" t="s">
        <v>17</v>
      </c>
      <c r="U503" s="7" t="s">
        <v>17</v>
      </c>
    </row>
    <row r="504" spans="1:7">
      <c r="A504" t="s">
        <v>4</v>
      </c>
      <c r="B504" s="4" t="s">
        <v>5</v>
      </c>
      <c r="C504" s="4" t="s">
        <v>11</v>
      </c>
      <c r="D504" s="4" t="s">
        <v>7</v>
      </c>
      <c r="E504" s="4" t="s">
        <v>8</v>
      </c>
      <c r="F504" s="4" t="s">
        <v>15</v>
      </c>
      <c r="G504" s="4" t="s">
        <v>15</v>
      </c>
      <c r="H504" s="4" t="s">
        <v>15</v>
      </c>
    </row>
    <row r="505" spans="1:7">
      <c r="A505" t="n">
        <v>4961</v>
      </c>
      <c r="B505" s="24" t="n">
        <v>48</v>
      </c>
      <c r="C505" s="7" t="n">
        <v>65534</v>
      </c>
      <c r="D505" s="7" t="n">
        <v>0</v>
      </c>
      <c r="E505" s="7" t="s">
        <v>49</v>
      </c>
      <c r="F505" s="7" t="n">
        <v>0</v>
      </c>
      <c r="G505" s="7" t="n">
        <v>1</v>
      </c>
      <c r="H505" s="7" t="n">
        <v>0</v>
      </c>
    </row>
    <row r="506" spans="1:7">
      <c r="A506" t="s">
        <v>4</v>
      </c>
      <c r="B506" s="4" t="s">
        <v>5</v>
      </c>
      <c r="C506" s="4" t="s">
        <v>11</v>
      </c>
      <c r="D506" s="4" t="s">
        <v>16</v>
      </c>
    </row>
    <row r="507" spans="1:7">
      <c r="A507" t="n">
        <v>4988</v>
      </c>
      <c r="B507" s="25" t="n">
        <v>43</v>
      </c>
      <c r="C507" s="7" t="n">
        <v>65534</v>
      </c>
      <c r="D507" s="7" t="n">
        <v>64</v>
      </c>
    </row>
    <row r="508" spans="1:7">
      <c r="A508" t="s">
        <v>4</v>
      </c>
      <c r="B508" s="4" t="s">
        <v>5</v>
      </c>
      <c r="C508" s="4" t="s">
        <v>13</v>
      </c>
    </row>
    <row r="509" spans="1:7">
      <c r="A509" t="n">
        <v>4995</v>
      </c>
      <c r="B509" s="18" t="n">
        <v>3</v>
      </c>
      <c r="C509" s="11" t="n">
        <f t="normal" ca="1">A513</f>
        <v>0</v>
      </c>
    </row>
    <row r="510" spans="1:7">
      <c r="A510" t="s">
        <v>4</v>
      </c>
      <c r="B510" s="4" t="s">
        <v>5</v>
      </c>
      <c r="C510" s="4" t="s">
        <v>11</v>
      </c>
      <c r="D510" s="4" t="s">
        <v>16</v>
      </c>
    </row>
    <row r="511" spans="1:7">
      <c r="A511" t="n">
        <v>5000</v>
      </c>
      <c r="B511" s="25" t="n">
        <v>43</v>
      </c>
      <c r="C511" s="7" t="n">
        <v>65534</v>
      </c>
      <c r="D511" s="7" t="n">
        <v>1</v>
      </c>
    </row>
    <row r="512" spans="1:7">
      <c r="A512" t="s">
        <v>4</v>
      </c>
      <c r="B512" s="4" t="s">
        <v>5</v>
      </c>
      <c r="C512" s="4" t="s">
        <v>13</v>
      </c>
    </row>
    <row r="513" spans="1:21">
      <c r="A513" t="n">
        <v>5007</v>
      </c>
      <c r="B513" s="18" t="n">
        <v>3</v>
      </c>
      <c r="C513" s="11" t="n">
        <f t="normal" ca="1">A515</f>
        <v>0</v>
      </c>
    </row>
    <row r="514" spans="1:21">
      <c r="A514" t="s">
        <v>4</v>
      </c>
      <c r="B514" s="4" t="s">
        <v>5</v>
      </c>
    </row>
    <row r="515" spans="1:21">
      <c r="A515" t="n">
        <v>5012</v>
      </c>
      <c r="B515" s="5" t="n">
        <v>1</v>
      </c>
    </row>
    <row r="516" spans="1:21" s="3" customFormat="1" customHeight="0">
      <c r="A516" s="3" t="s">
        <v>2</v>
      </c>
      <c r="B516" s="3" t="s">
        <v>50</v>
      </c>
    </row>
    <row r="517" spans="1:21">
      <c r="A517" t="s">
        <v>4</v>
      </c>
      <c r="B517" s="4" t="s">
        <v>5</v>
      </c>
      <c r="C517" s="4" t="s">
        <v>7</v>
      </c>
      <c r="D517" s="4" t="s">
        <v>11</v>
      </c>
      <c r="E517" s="4" t="s">
        <v>7</v>
      </c>
      <c r="F517" s="4" t="s">
        <v>7</v>
      </c>
      <c r="G517" s="4" t="s">
        <v>7</v>
      </c>
      <c r="H517" s="4" t="s">
        <v>11</v>
      </c>
      <c r="I517" s="4" t="s">
        <v>13</v>
      </c>
      <c r="J517" s="4" t="s">
        <v>13</v>
      </c>
    </row>
    <row r="518" spans="1:21">
      <c r="A518" t="n">
        <v>5016</v>
      </c>
      <c r="B518" s="21" t="n">
        <v>6</v>
      </c>
      <c r="C518" s="7" t="n">
        <v>33</v>
      </c>
      <c r="D518" s="7" t="n">
        <v>65534</v>
      </c>
      <c r="E518" s="7" t="n">
        <v>9</v>
      </c>
      <c r="F518" s="7" t="n">
        <v>1</v>
      </c>
      <c r="G518" s="7" t="n">
        <v>1</v>
      </c>
      <c r="H518" s="7" t="n">
        <v>1</v>
      </c>
      <c r="I518" s="11" t="n">
        <f t="normal" ca="1">A520</f>
        <v>0</v>
      </c>
      <c r="J518" s="11" t="n">
        <f t="normal" ca="1">A526</f>
        <v>0</v>
      </c>
    </row>
    <row r="519" spans="1:21">
      <c r="A519" t="s">
        <v>4</v>
      </c>
      <c r="B519" s="4" t="s">
        <v>5</v>
      </c>
      <c r="C519" s="4" t="s">
        <v>11</v>
      </c>
      <c r="D519" s="4" t="s">
        <v>15</v>
      </c>
      <c r="E519" s="4" t="s">
        <v>15</v>
      </c>
      <c r="F519" s="4" t="s">
        <v>15</v>
      </c>
      <c r="G519" s="4" t="s">
        <v>15</v>
      </c>
    </row>
    <row r="520" spans="1:21">
      <c r="A520" t="n">
        <v>5033</v>
      </c>
      <c r="B520" s="22" t="n">
        <v>46</v>
      </c>
      <c r="C520" s="7" t="n">
        <v>65534</v>
      </c>
      <c r="D520" s="7" t="n">
        <v>-0.184000000357628</v>
      </c>
      <c r="E520" s="7" t="n">
        <v>5.59999990463257</v>
      </c>
      <c r="F520" s="7" t="n">
        <v>-93.9800033569336</v>
      </c>
      <c r="G520" s="7" t="n">
        <v>90</v>
      </c>
    </row>
    <row r="521" spans="1:21">
      <c r="A521" t="s">
        <v>4</v>
      </c>
      <c r="B521" s="4" t="s">
        <v>5</v>
      </c>
      <c r="C521" s="4" t="s">
        <v>11</v>
      </c>
      <c r="D521" s="4" t="s">
        <v>16</v>
      </c>
    </row>
    <row r="522" spans="1:21">
      <c r="A522" t="n">
        <v>5052</v>
      </c>
      <c r="B522" s="25" t="n">
        <v>43</v>
      </c>
      <c r="C522" s="7" t="n">
        <v>6515</v>
      </c>
      <c r="D522" s="7" t="n">
        <v>128</v>
      </c>
    </row>
    <row r="523" spans="1:21">
      <c r="A523" t="s">
        <v>4</v>
      </c>
      <c r="B523" s="4" t="s">
        <v>5</v>
      </c>
      <c r="C523" s="4" t="s">
        <v>13</v>
      </c>
    </row>
    <row r="524" spans="1:21">
      <c r="A524" t="n">
        <v>5059</v>
      </c>
      <c r="B524" s="18" t="n">
        <v>3</v>
      </c>
      <c r="C524" s="11" t="n">
        <f t="normal" ca="1">A526</f>
        <v>0</v>
      </c>
    </row>
    <row r="525" spans="1:21">
      <c r="A525" t="s">
        <v>4</v>
      </c>
      <c r="B525" s="4" t="s">
        <v>5</v>
      </c>
    </row>
    <row r="526" spans="1:21">
      <c r="A526" t="n">
        <v>5064</v>
      </c>
      <c r="B526" s="5" t="n">
        <v>1</v>
      </c>
    </row>
    <row r="527" spans="1:21" s="3" customFormat="1" customHeight="0">
      <c r="A527" s="3" t="s">
        <v>2</v>
      </c>
      <c r="B527" s="3" t="s">
        <v>51</v>
      </c>
    </row>
    <row r="528" spans="1:21">
      <c r="A528" t="s">
        <v>4</v>
      </c>
      <c r="B528" s="4" t="s">
        <v>5</v>
      </c>
      <c r="C528" s="4" t="s">
        <v>7</v>
      </c>
      <c r="D528" s="4" t="s">
        <v>11</v>
      </c>
      <c r="E528" s="4" t="s">
        <v>7</v>
      </c>
      <c r="F528" s="4" t="s">
        <v>7</v>
      </c>
      <c r="G528" s="4" t="s">
        <v>7</v>
      </c>
      <c r="H528" s="4" t="s">
        <v>11</v>
      </c>
      <c r="I528" s="4" t="s">
        <v>13</v>
      </c>
      <c r="J528" s="4" t="s">
        <v>13</v>
      </c>
    </row>
    <row r="529" spans="1:10">
      <c r="A529" t="n">
        <v>5068</v>
      </c>
      <c r="B529" s="21" t="n">
        <v>6</v>
      </c>
      <c r="C529" s="7" t="n">
        <v>33</v>
      </c>
      <c r="D529" s="7" t="n">
        <v>65534</v>
      </c>
      <c r="E529" s="7" t="n">
        <v>9</v>
      </c>
      <c r="F529" s="7" t="n">
        <v>1</v>
      </c>
      <c r="G529" s="7" t="n">
        <v>1</v>
      </c>
      <c r="H529" s="7" t="n">
        <v>2</v>
      </c>
      <c r="I529" s="11" t="n">
        <f t="normal" ca="1">A531</f>
        <v>0</v>
      </c>
      <c r="J529" s="11" t="n">
        <f t="normal" ca="1">A553</f>
        <v>0</v>
      </c>
    </row>
    <row r="530" spans="1:10">
      <c r="A530" t="s">
        <v>4</v>
      </c>
      <c r="B530" s="4" t="s">
        <v>5</v>
      </c>
      <c r="C530" s="4" t="s">
        <v>11</v>
      </c>
      <c r="D530" s="4" t="s">
        <v>15</v>
      </c>
      <c r="E530" s="4" t="s">
        <v>15</v>
      </c>
      <c r="F530" s="4" t="s">
        <v>15</v>
      </c>
      <c r="G530" s="4" t="s">
        <v>15</v>
      </c>
    </row>
    <row r="531" spans="1:10">
      <c r="A531" t="n">
        <v>5085</v>
      </c>
      <c r="B531" s="22" t="n">
        <v>46</v>
      </c>
      <c r="C531" s="7" t="n">
        <v>65534</v>
      </c>
      <c r="D531" s="7" t="n">
        <v>-30.9400005340576</v>
      </c>
      <c r="E531" s="7" t="n">
        <v>4.63000011444092</v>
      </c>
      <c r="F531" s="7" t="n">
        <v>-91.1399993896484</v>
      </c>
      <c r="G531" s="7" t="n">
        <v>225</v>
      </c>
    </row>
    <row r="532" spans="1:10">
      <c r="A532" t="s">
        <v>4</v>
      </c>
      <c r="B532" s="4" t="s">
        <v>5</v>
      </c>
      <c r="C532" s="4" t="s">
        <v>11</v>
      </c>
      <c r="D532" s="4" t="s">
        <v>16</v>
      </c>
    </row>
    <row r="533" spans="1:10">
      <c r="A533" t="n">
        <v>5104</v>
      </c>
      <c r="B533" s="25" t="n">
        <v>43</v>
      </c>
      <c r="C533" s="7" t="n">
        <v>65534</v>
      </c>
      <c r="D533" s="7" t="n">
        <v>524288</v>
      </c>
    </row>
    <row r="534" spans="1:10">
      <c r="A534" t="s">
        <v>4</v>
      </c>
      <c r="B534" s="4" t="s">
        <v>5</v>
      </c>
      <c r="C534" s="4" t="s">
        <v>7</v>
      </c>
      <c r="D534" s="4" t="s">
        <v>11</v>
      </c>
      <c r="E534" s="4" t="s">
        <v>7</v>
      </c>
      <c r="F534" s="4" t="s">
        <v>8</v>
      </c>
      <c r="G534" s="4" t="s">
        <v>8</v>
      </c>
      <c r="H534" s="4" t="s">
        <v>8</v>
      </c>
      <c r="I534" s="4" t="s">
        <v>8</v>
      </c>
      <c r="J534" s="4" t="s">
        <v>8</v>
      </c>
      <c r="K534" s="4" t="s">
        <v>8</v>
      </c>
      <c r="L534" s="4" t="s">
        <v>8</v>
      </c>
      <c r="M534" s="4" t="s">
        <v>8</v>
      </c>
      <c r="N534" s="4" t="s">
        <v>8</v>
      </c>
      <c r="O534" s="4" t="s">
        <v>8</v>
      </c>
      <c r="P534" s="4" t="s">
        <v>8</v>
      </c>
      <c r="Q534" s="4" t="s">
        <v>8</v>
      </c>
      <c r="R534" s="4" t="s">
        <v>8</v>
      </c>
      <c r="S534" s="4" t="s">
        <v>8</v>
      </c>
      <c r="T534" s="4" t="s">
        <v>8</v>
      </c>
      <c r="U534" s="4" t="s">
        <v>8</v>
      </c>
    </row>
    <row r="535" spans="1:10">
      <c r="A535" t="n">
        <v>5111</v>
      </c>
      <c r="B535" s="23" t="n">
        <v>36</v>
      </c>
      <c r="C535" s="7" t="n">
        <v>8</v>
      </c>
      <c r="D535" s="7" t="n">
        <v>65534</v>
      </c>
      <c r="E535" s="7" t="n">
        <v>0</v>
      </c>
      <c r="F535" s="7" t="s">
        <v>52</v>
      </c>
      <c r="G535" s="7" t="s">
        <v>53</v>
      </c>
      <c r="H535" s="7" t="s">
        <v>17</v>
      </c>
      <c r="I535" s="7" t="s">
        <v>17</v>
      </c>
      <c r="J535" s="7" t="s">
        <v>17</v>
      </c>
      <c r="K535" s="7" t="s">
        <v>17</v>
      </c>
      <c r="L535" s="7" t="s">
        <v>17</v>
      </c>
      <c r="M535" s="7" t="s">
        <v>17</v>
      </c>
      <c r="N535" s="7" t="s">
        <v>17</v>
      </c>
      <c r="O535" s="7" t="s">
        <v>17</v>
      </c>
      <c r="P535" s="7" t="s">
        <v>17</v>
      </c>
      <c r="Q535" s="7" t="s">
        <v>17</v>
      </c>
      <c r="R535" s="7" t="s">
        <v>17</v>
      </c>
      <c r="S535" s="7" t="s">
        <v>17</v>
      </c>
      <c r="T535" s="7" t="s">
        <v>17</v>
      </c>
      <c r="U535" s="7" t="s">
        <v>17</v>
      </c>
    </row>
    <row r="536" spans="1:10">
      <c r="A536" t="s">
        <v>4</v>
      </c>
      <c r="B536" s="4" t="s">
        <v>5</v>
      </c>
      <c r="C536" s="4" t="s">
        <v>11</v>
      </c>
      <c r="D536" s="4" t="s">
        <v>7</v>
      </c>
      <c r="E536" s="4" t="s">
        <v>7</v>
      </c>
      <c r="F536" s="4" t="s">
        <v>8</v>
      </c>
    </row>
    <row r="537" spans="1:10">
      <c r="A537" t="n">
        <v>5150</v>
      </c>
      <c r="B537" s="29" t="n">
        <v>47</v>
      </c>
      <c r="C537" s="7" t="n">
        <v>65534</v>
      </c>
      <c r="D537" s="7" t="n">
        <v>0</v>
      </c>
      <c r="E537" s="7" t="n">
        <v>0</v>
      </c>
      <c r="F537" s="7" t="s">
        <v>54</v>
      </c>
    </row>
    <row r="538" spans="1:10">
      <c r="A538" t="s">
        <v>4</v>
      </c>
      <c r="B538" s="4" t="s">
        <v>5</v>
      </c>
      <c r="C538" s="4" t="s">
        <v>7</v>
      </c>
      <c r="D538" s="4" t="s">
        <v>11</v>
      </c>
      <c r="E538" s="4" t="s">
        <v>15</v>
      </c>
      <c r="F538" s="4" t="s">
        <v>15</v>
      </c>
      <c r="G538" s="4" t="s">
        <v>15</v>
      </c>
      <c r="H538" s="4" t="s">
        <v>15</v>
      </c>
      <c r="I538" s="4" t="s">
        <v>15</v>
      </c>
      <c r="J538" s="4" t="s">
        <v>7</v>
      </c>
      <c r="K538" s="4" t="s">
        <v>11</v>
      </c>
    </row>
    <row r="539" spans="1:10">
      <c r="A539" t="n">
        <v>5171</v>
      </c>
      <c r="B539" s="26" t="n">
        <v>57</v>
      </c>
      <c r="C539" s="7" t="n">
        <v>1</v>
      </c>
      <c r="D539" s="7" t="n">
        <v>65534</v>
      </c>
      <c r="E539" s="7" t="n">
        <v>-9999</v>
      </c>
      <c r="F539" s="7" t="n">
        <v>-9999</v>
      </c>
      <c r="G539" s="7" t="n">
        <v>-9999</v>
      </c>
      <c r="H539" s="7" t="n">
        <v>0</v>
      </c>
      <c r="I539" s="7" t="n">
        <v>0</v>
      </c>
      <c r="J539" s="7" t="n">
        <v>0</v>
      </c>
      <c r="K539" s="7" t="n">
        <v>0</v>
      </c>
    </row>
    <row r="540" spans="1:10">
      <c r="A540" t="s">
        <v>4</v>
      </c>
      <c r="B540" s="4" t="s">
        <v>5</v>
      </c>
      <c r="C540" s="4" t="s">
        <v>7</v>
      </c>
      <c r="D540" s="4" t="s">
        <v>16</v>
      </c>
      <c r="E540" s="4" t="s">
        <v>7</v>
      </c>
      <c r="F540" s="4" t="s">
        <v>13</v>
      </c>
    </row>
    <row r="541" spans="1:10">
      <c r="A541" t="n">
        <v>5198</v>
      </c>
      <c r="B541" s="9" t="n">
        <v>5</v>
      </c>
      <c r="C541" s="7" t="n">
        <v>0</v>
      </c>
      <c r="D541" s="7" t="n">
        <v>1</v>
      </c>
      <c r="E541" s="7" t="n">
        <v>1</v>
      </c>
      <c r="F541" s="11" t="n">
        <f t="normal" ca="1">A551</f>
        <v>0</v>
      </c>
    </row>
    <row r="542" spans="1:10">
      <c r="A542" t="s">
        <v>4</v>
      </c>
      <c r="B542" s="4" t="s">
        <v>5</v>
      </c>
      <c r="C542" s="4" t="s">
        <v>7</v>
      </c>
      <c r="D542" s="4" t="s">
        <v>11</v>
      </c>
      <c r="E542" s="4" t="s">
        <v>15</v>
      </c>
      <c r="F542" s="4" t="s">
        <v>15</v>
      </c>
      <c r="G542" s="4" t="s">
        <v>15</v>
      </c>
      <c r="H542" s="4" t="s">
        <v>15</v>
      </c>
      <c r="I542" s="4" t="s">
        <v>15</v>
      </c>
      <c r="J542" s="4" t="s">
        <v>7</v>
      </c>
      <c r="K542" s="4" t="s">
        <v>11</v>
      </c>
    </row>
    <row r="543" spans="1:10">
      <c r="A543" t="n">
        <v>5209</v>
      </c>
      <c r="B543" s="26" t="n">
        <v>57</v>
      </c>
      <c r="C543" s="7" t="n">
        <v>0</v>
      </c>
      <c r="D543" s="7" t="n">
        <v>65534</v>
      </c>
      <c r="E543" s="7" t="n">
        <v>-9999</v>
      </c>
      <c r="F543" s="7" t="n">
        <v>-9999</v>
      </c>
      <c r="G543" s="7" t="n">
        <v>-9999</v>
      </c>
      <c r="H543" s="7" t="n">
        <v>2.5</v>
      </c>
      <c r="I543" s="7" t="n">
        <v>1.5</v>
      </c>
      <c r="J543" s="7" t="n">
        <v>1</v>
      </c>
      <c r="K543" s="7" t="n">
        <v>0</v>
      </c>
    </row>
    <row r="544" spans="1:10">
      <c r="A544" t="s">
        <v>4</v>
      </c>
      <c r="B544" s="4" t="s">
        <v>5</v>
      </c>
      <c r="C544" s="4" t="s">
        <v>11</v>
      </c>
      <c r="D544" s="4" t="s">
        <v>7</v>
      </c>
    </row>
    <row r="545" spans="1:21">
      <c r="A545" t="n">
        <v>5236</v>
      </c>
      <c r="B545" s="27" t="n">
        <v>56</v>
      </c>
      <c r="C545" s="7" t="n">
        <v>65534</v>
      </c>
      <c r="D545" s="7" t="n">
        <v>0</v>
      </c>
    </row>
    <row r="546" spans="1:21">
      <c r="A546" t="s">
        <v>4</v>
      </c>
      <c r="B546" s="4" t="s">
        <v>5</v>
      </c>
      <c r="C546" s="4" t="s">
        <v>11</v>
      </c>
    </row>
    <row r="547" spans="1:21">
      <c r="A547" t="n">
        <v>5240</v>
      </c>
      <c r="B547" s="28" t="n">
        <v>16</v>
      </c>
      <c r="C547" s="7" t="n">
        <v>1000</v>
      </c>
    </row>
    <row r="548" spans="1:21">
      <c r="A548" t="s">
        <v>4</v>
      </c>
      <c r="B548" s="4" t="s">
        <v>5</v>
      </c>
      <c r="C548" s="4" t="s">
        <v>13</v>
      </c>
    </row>
    <row r="549" spans="1:21">
      <c r="A549" t="n">
        <v>5243</v>
      </c>
      <c r="B549" s="18" t="n">
        <v>3</v>
      </c>
      <c r="C549" s="11" t="n">
        <f t="normal" ca="1">A541</f>
        <v>0</v>
      </c>
    </row>
    <row r="550" spans="1:21">
      <c r="A550" t="s">
        <v>4</v>
      </c>
      <c r="B550" s="4" t="s">
        <v>5</v>
      </c>
      <c r="C550" s="4" t="s">
        <v>13</v>
      </c>
    </row>
    <row r="551" spans="1:21">
      <c r="A551" t="n">
        <v>5248</v>
      </c>
      <c r="B551" s="18" t="n">
        <v>3</v>
      </c>
      <c r="C551" s="11" t="n">
        <f t="normal" ca="1">A553</f>
        <v>0</v>
      </c>
    </row>
    <row r="552" spans="1:21">
      <c r="A552" t="s">
        <v>4</v>
      </c>
      <c r="B552" s="4" t="s">
        <v>5</v>
      </c>
    </row>
    <row r="553" spans="1:21">
      <c r="A553" t="n">
        <v>5253</v>
      </c>
      <c r="B553" s="5" t="n">
        <v>1</v>
      </c>
    </row>
    <row r="554" spans="1:21" s="3" customFormat="1" customHeight="0">
      <c r="A554" s="3" t="s">
        <v>2</v>
      </c>
      <c r="B554" s="3" t="s">
        <v>55</v>
      </c>
    </row>
    <row r="555" spans="1:21">
      <c r="A555" t="s">
        <v>4</v>
      </c>
      <c r="B555" s="4" t="s">
        <v>5</v>
      </c>
      <c r="C555" s="4" t="s">
        <v>7</v>
      </c>
      <c r="D555" s="4" t="s">
        <v>11</v>
      </c>
      <c r="E555" s="4" t="s">
        <v>7</v>
      </c>
      <c r="F555" s="4" t="s">
        <v>7</v>
      </c>
      <c r="G555" s="4" t="s">
        <v>7</v>
      </c>
      <c r="H555" s="4" t="s">
        <v>11</v>
      </c>
      <c r="I555" s="4" t="s">
        <v>13</v>
      </c>
      <c r="J555" s="4" t="s">
        <v>13</v>
      </c>
    </row>
    <row r="556" spans="1:21">
      <c r="A556" t="n">
        <v>5256</v>
      </c>
      <c r="B556" s="21" t="n">
        <v>6</v>
      </c>
      <c r="C556" s="7" t="n">
        <v>33</v>
      </c>
      <c r="D556" s="7" t="n">
        <v>65534</v>
      </c>
      <c r="E556" s="7" t="n">
        <v>9</v>
      </c>
      <c r="F556" s="7" t="n">
        <v>1</v>
      </c>
      <c r="G556" s="7" t="n">
        <v>1</v>
      </c>
      <c r="H556" s="7" t="n">
        <v>100</v>
      </c>
      <c r="I556" s="11" t="n">
        <f t="normal" ca="1">A558</f>
        <v>0</v>
      </c>
      <c r="J556" s="11" t="n">
        <f t="normal" ca="1">A586</f>
        <v>0</v>
      </c>
    </row>
    <row r="557" spans="1:21">
      <c r="A557" t="s">
        <v>4</v>
      </c>
      <c r="B557" s="4" t="s">
        <v>5</v>
      </c>
      <c r="C557" s="4" t="s">
        <v>11</v>
      </c>
      <c r="D557" s="4" t="s">
        <v>15</v>
      </c>
      <c r="E557" s="4" t="s">
        <v>15</v>
      </c>
      <c r="F557" s="4" t="s">
        <v>15</v>
      </c>
      <c r="G557" s="4" t="s">
        <v>15</v>
      </c>
    </row>
    <row r="558" spans="1:21">
      <c r="A558" t="n">
        <v>5273</v>
      </c>
      <c r="B558" s="22" t="n">
        <v>46</v>
      </c>
      <c r="C558" s="7" t="n">
        <v>65534</v>
      </c>
      <c r="D558" s="7" t="n">
        <v>-57.5</v>
      </c>
      <c r="E558" s="7" t="n">
        <v>4.63000011444092</v>
      </c>
      <c r="F558" s="7" t="n">
        <v>-67.5</v>
      </c>
      <c r="G558" s="7" t="n">
        <v>180</v>
      </c>
    </row>
    <row r="559" spans="1:21">
      <c r="A559" t="s">
        <v>4</v>
      </c>
      <c r="B559" s="4" t="s">
        <v>5</v>
      </c>
      <c r="C559" s="4" t="s">
        <v>7</v>
      </c>
      <c r="D559" s="4" t="s">
        <v>11</v>
      </c>
      <c r="E559" s="4" t="s">
        <v>7</v>
      </c>
      <c r="F559" s="4" t="s">
        <v>8</v>
      </c>
      <c r="G559" s="4" t="s">
        <v>8</v>
      </c>
      <c r="H559" s="4" t="s">
        <v>8</v>
      </c>
      <c r="I559" s="4" t="s">
        <v>8</v>
      </c>
      <c r="J559" s="4" t="s">
        <v>8</v>
      </c>
      <c r="K559" s="4" t="s">
        <v>8</v>
      </c>
      <c r="L559" s="4" t="s">
        <v>8</v>
      </c>
      <c r="M559" s="4" t="s">
        <v>8</v>
      </c>
      <c r="N559" s="4" t="s">
        <v>8</v>
      </c>
      <c r="O559" s="4" t="s">
        <v>8</v>
      </c>
      <c r="P559" s="4" t="s">
        <v>8</v>
      </c>
      <c r="Q559" s="4" t="s">
        <v>8</v>
      </c>
      <c r="R559" s="4" t="s">
        <v>8</v>
      </c>
      <c r="S559" s="4" t="s">
        <v>8</v>
      </c>
      <c r="T559" s="4" t="s">
        <v>8</v>
      </c>
      <c r="U559" s="4" t="s">
        <v>8</v>
      </c>
    </row>
    <row r="560" spans="1:21">
      <c r="A560" t="n">
        <v>5292</v>
      </c>
      <c r="B560" s="23" t="n">
        <v>36</v>
      </c>
      <c r="C560" s="7" t="n">
        <v>8</v>
      </c>
      <c r="D560" s="7" t="n">
        <v>65534</v>
      </c>
      <c r="E560" s="7" t="n">
        <v>0</v>
      </c>
      <c r="F560" s="7" t="s">
        <v>49</v>
      </c>
      <c r="G560" s="7" t="s">
        <v>17</v>
      </c>
      <c r="H560" s="7" t="s">
        <v>17</v>
      </c>
      <c r="I560" s="7" t="s">
        <v>17</v>
      </c>
      <c r="J560" s="7" t="s">
        <v>17</v>
      </c>
      <c r="K560" s="7" t="s">
        <v>17</v>
      </c>
      <c r="L560" s="7" t="s">
        <v>17</v>
      </c>
      <c r="M560" s="7" t="s">
        <v>17</v>
      </c>
      <c r="N560" s="7" t="s">
        <v>17</v>
      </c>
      <c r="O560" s="7" t="s">
        <v>17</v>
      </c>
      <c r="P560" s="7" t="s">
        <v>17</v>
      </c>
      <c r="Q560" s="7" t="s">
        <v>17</v>
      </c>
      <c r="R560" s="7" t="s">
        <v>17</v>
      </c>
      <c r="S560" s="7" t="s">
        <v>17</v>
      </c>
      <c r="T560" s="7" t="s">
        <v>17</v>
      </c>
      <c r="U560" s="7" t="s">
        <v>17</v>
      </c>
    </row>
    <row r="561" spans="1:21">
      <c r="A561" t="s">
        <v>4</v>
      </c>
      <c r="B561" s="4" t="s">
        <v>5</v>
      </c>
      <c r="C561" s="4" t="s">
        <v>11</v>
      </c>
      <c r="D561" s="4" t="s">
        <v>7</v>
      </c>
      <c r="E561" s="4" t="s">
        <v>8</v>
      </c>
      <c r="F561" s="4" t="s">
        <v>15</v>
      </c>
      <c r="G561" s="4" t="s">
        <v>15</v>
      </c>
      <c r="H561" s="4" t="s">
        <v>15</v>
      </c>
    </row>
    <row r="562" spans="1:21">
      <c r="A562" t="n">
        <v>5323</v>
      </c>
      <c r="B562" s="24" t="n">
        <v>48</v>
      </c>
      <c r="C562" s="7" t="n">
        <v>65534</v>
      </c>
      <c r="D562" s="7" t="n">
        <v>0</v>
      </c>
      <c r="E562" s="7" t="s">
        <v>49</v>
      </c>
      <c r="F562" s="7" t="n">
        <v>0</v>
      </c>
      <c r="G562" s="7" t="n">
        <v>1</v>
      </c>
      <c r="H562" s="7" t="n">
        <v>0</v>
      </c>
    </row>
    <row r="563" spans="1:21">
      <c r="A563" t="s">
        <v>4</v>
      </c>
      <c r="B563" s="4" t="s">
        <v>5</v>
      </c>
      <c r="C563" s="4" t="s">
        <v>11</v>
      </c>
      <c r="D563" s="4" t="s">
        <v>16</v>
      </c>
    </row>
    <row r="564" spans="1:21">
      <c r="A564" t="n">
        <v>5350</v>
      </c>
      <c r="B564" s="25" t="n">
        <v>43</v>
      </c>
      <c r="C564" s="7" t="n">
        <v>65534</v>
      </c>
      <c r="D564" s="7" t="n">
        <v>64</v>
      </c>
    </row>
    <row r="565" spans="1:21">
      <c r="A565" t="s">
        <v>4</v>
      </c>
      <c r="B565" s="4" t="s">
        <v>5</v>
      </c>
      <c r="C565" s="4" t="s">
        <v>11</v>
      </c>
      <c r="D565" s="4" t="s">
        <v>16</v>
      </c>
    </row>
    <row r="566" spans="1:21">
      <c r="A566" t="n">
        <v>5357</v>
      </c>
      <c r="B566" s="25" t="n">
        <v>43</v>
      </c>
      <c r="C566" s="7" t="n">
        <v>65534</v>
      </c>
      <c r="D566" s="7" t="n">
        <v>256</v>
      </c>
    </row>
    <row r="567" spans="1:21">
      <c r="A567" t="s">
        <v>4</v>
      </c>
      <c r="B567" s="4" t="s">
        <v>5</v>
      </c>
      <c r="C567" s="4" t="s">
        <v>7</v>
      </c>
      <c r="D567" s="4" t="s">
        <v>8</v>
      </c>
      <c r="E567" s="4" t="s">
        <v>11</v>
      </c>
    </row>
    <row r="568" spans="1:21">
      <c r="A568" t="n">
        <v>5364</v>
      </c>
      <c r="B568" s="16" t="n">
        <v>94</v>
      </c>
      <c r="C568" s="7" t="n">
        <v>0</v>
      </c>
      <c r="D568" s="7" t="s">
        <v>40</v>
      </c>
      <c r="E568" s="7" t="n">
        <v>1</v>
      </c>
    </row>
    <row r="569" spans="1:21">
      <c r="A569" t="s">
        <v>4</v>
      </c>
      <c r="B569" s="4" t="s">
        <v>5</v>
      </c>
      <c r="C569" s="4" t="s">
        <v>7</v>
      </c>
      <c r="D569" s="4" t="s">
        <v>8</v>
      </c>
      <c r="E569" s="4" t="s">
        <v>11</v>
      </c>
    </row>
    <row r="570" spans="1:21">
      <c r="A570" t="n">
        <v>5381</v>
      </c>
      <c r="B570" s="16" t="n">
        <v>94</v>
      </c>
      <c r="C570" s="7" t="n">
        <v>0</v>
      </c>
      <c r="D570" s="7" t="s">
        <v>40</v>
      </c>
      <c r="E570" s="7" t="n">
        <v>2</v>
      </c>
    </row>
    <row r="571" spans="1:21">
      <c r="A571" t="s">
        <v>4</v>
      </c>
      <c r="B571" s="4" t="s">
        <v>5</v>
      </c>
      <c r="C571" s="4" t="s">
        <v>7</v>
      </c>
      <c r="D571" s="4" t="s">
        <v>8</v>
      </c>
      <c r="E571" s="4" t="s">
        <v>11</v>
      </c>
    </row>
    <row r="572" spans="1:21">
      <c r="A572" t="n">
        <v>5398</v>
      </c>
      <c r="B572" s="16" t="n">
        <v>94</v>
      </c>
      <c r="C572" s="7" t="n">
        <v>1</v>
      </c>
      <c r="D572" s="7" t="s">
        <v>40</v>
      </c>
      <c r="E572" s="7" t="n">
        <v>4</v>
      </c>
    </row>
    <row r="573" spans="1:21">
      <c r="A573" t="s">
        <v>4</v>
      </c>
      <c r="B573" s="4" t="s">
        <v>5</v>
      </c>
      <c r="C573" s="4" t="s">
        <v>7</v>
      </c>
      <c r="D573" s="4" t="s">
        <v>8</v>
      </c>
    </row>
    <row r="574" spans="1:21">
      <c r="A574" t="n">
        <v>5415</v>
      </c>
      <c r="B574" s="16" t="n">
        <v>94</v>
      </c>
      <c r="C574" s="7" t="n">
        <v>5</v>
      </c>
      <c r="D574" s="7" t="s">
        <v>40</v>
      </c>
    </row>
    <row r="575" spans="1:21">
      <c r="A575" t="s">
        <v>4</v>
      </c>
      <c r="B575" s="4" t="s">
        <v>5</v>
      </c>
      <c r="C575" s="4" t="s">
        <v>7</v>
      </c>
      <c r="D575" s="4" t="s">
        <v>8</v>
      </c>
      <c r="E575" s="4" t="s">
        <v>15</v>
      </c>
      <c r="F575" s="4" t="s">
        <v>15</v>
      </c>
      <c r="G575" s="4" t="s">
        <v>15</v>
      </c>
    </row>
    <row r="576" spans="1:21">
      <c r="A576" t="n">
        <v>5430</v>
      </c>
      <c r="B576" s="16" t="n">
        <v>94</v>
      </c>
      <c r="C576" s="7" t="n">
        <v>2</v>
      </c>
      <c r="D576" s="7" t="s">
        <v>40</v>
      </c>
      <c r="E576" s="7" t="n">
        <v>-57.5</v>
      </c>
      <c r="F576" s="7" t="n">
        <v>4.63000011444092</v>
      </c>
      <c r="G576" s="7" t="n">
        <v>-67.5</v>
      </c>
    </row>
    <row r="577" spans="1:8">
      <c r="A577" t="s">
        <v>4</v>
      </c>
      <c r="B577" s="4" t="s">
        <v>5</v>
      </c>
      <c r="C577" s="4" t="s">
        <v>7</v>
      </c>
      <c r="D577" s="4" t="s">
        <v>8</v>
      </c>
      <c r="E577" s="4" t="s">
        <v>15</v>
      </c>
      <c r="F577" s="4" t="s">
        <v>15</v>
      </c>
      <c r="G577" s="4" t="s">
        <v>15</v>
      </c>
    </row>
    <row r="578" spans="1:8">
      <c r="A578" t="n">
        <v>5457</v>
      </c>
      <c r="B578" s="16" t="n">
        <v>94</v>
      </c>
      <c r="C578" s="7" t="n">
        <v>3</v>
      </c>
      <c r="D578" s="7" t="s">
        <v>40</v>
      </c>
      <c r="E578" s="7" t="n">
        <v>0</v>
      </c>
      <c r="F578" s="7" t="n">
        <v>180</v>
      </c>
      <c r="G578" s="7" t="n">
        <v>0</v>
      </c>
    </row>
    <row r="579" spans="1:8">
      <c r="A579" t="s">
        <v>4</v>
      </c>
      <c r="B579" s="4" t="s">
        <v>5</v>
      </c>
      <c r="C579" s="4" t="s">
        <v>7</v>
      </c>
      <c r="D579" s="4" t="s">
        <v>11</v>
      </c>
      <c r="E579" s="4" t="s">
        <v>7</v>
      </c>
      <c r="F579" s="4" t="s">
        <v>8</v>
      </c>
      <c r="G579" s="4" t="s">
        <v>8</v>
      </c>
      <c r="H579" s="4" t="s">
        <v>8</v>
      </c>
      <c r="I579" s="4" t="s">
        <v>8</v>
      </c>
      <c r="J579" s="4" t="s">
        <v>8</v>
      </c>
      <c r="K579" s="4" t="s">
        <v>8</v>
      </c>
      <c r="L579" s="4" t="s">
        <v>8</v>
      </c>
      <c r="M579" s="4" t="s">
        <v>8</v>
      </c>
      <c r="N579" s="4" t="s">
        <v>8</v>
      </c>
      <c r="O579" s="4" t="s">
        <v>8</v>
      </c>
      <c r="P579" s="4" t="s">
        <v>8</v>
      </c>
      <c r="Q579" s="4" t="s">
        <v>8</v>
      </c>
      <c r="R579" s="4" t="s">
        <v>8</v>
      </c>
      <c r="S579" s="4" t="s">
        <v>8</v>
      </c>
      <c r="T579" s="4" t="s">
        <v>8</v>
      </c>
      <c r="U579" s="4" t="s">
        <v>8</v>
      </c>
    </row>
    <row r="580" spans="1:8">
      <c r="A580" t="n">
        <v>5484</v>
      </c>
      <c r="B580" s="23" t="n">
        <v>36</v>
      </c>
      <c r="C580" s="7" t="n">
        <v>8</v>
      </c>
      <c r="D580" s="7" t="n">
        <v>65534</v>
      </c>
      <c r="E580" s="7" t="n">
        <v>0</v>
      </c>
      <c r="F580" s="7" t="s">
        <v>56</v>
      </c>
      <c r="G580" s="7" t="s">
        <v>17</v>
      </c>
      <c r="H580" s="7" t="s">
        <v>17</v>
      </c>
      <c r="I580" s="7" t="s">
        <v>17</v>
      </c>
      <c r="J580" s="7" t="s">
        <v>17</v>
      </c>
      <c r="K580" s="7" t="s">
        <v>17</v>
      </c>
      <c r="L580" s="7" t="s">
        <v>17</v>
      </c>
      <c r="M580" s="7" t="s">
        <v>17</v>
      </c>
      <c r="N580" s="7" t="s">
        <v>17</v>
      </c>
      <c r="O580" s="7" t="s">
        <v>17</v>
      </c>
      <c r="P580" s="7" t="s">
        <v>17</v>
      </c>
      <c r="Q580" s="7" t="s">
        <v>17</v>
      </c>
      <c r="R580" s="7" t="s">
        <v>17</v>
      </c>
      <c r="S580" s="7" t="s">
        <v>17</v>
      </c>
      <c r="T580" s="7" t="s">
        <v>17</v>
      </c>
      <c r="U580" s="7" t="s">
        <v>17</v>
      </c>
    </row>
    <row r="581" spans="1:8">
      <c r="A581" t="s">
        <v>4</v>
      </c>
      <c r="B581" s="4" t="s">
        <v>5</v>
      </c>
      <c r="C581" s="4" t="s">
        <v>11</v>
      </c>
      <c r="D581" s="4" t="s">
        <v>7</v>
      </c>
      <c r="E581" s="4" t="s">
        <v>8</v>
      </c>
      <c r="F581" s="4" t="s">
        <v>15</v>
      </c>
      <c r="G581" s="4" t="s">
        <v>15</v>
      </c>
      <c r="H581" s="4" t="s">
        <v>15</v>
      </c>
    </row>
    <row r="582" spans="1:8">
      <c r="A582" t="n">
        <v>5515</v>
      </c>
      <c r="B582" s="24" t="n">
        <v>48</v>
      </c>
      <c r="C582" s="7" t="n">
        <v>65534</v>
      </c>
      <c r="D582" s="7" t="n">
        <v>0</v>
      </c>
      <c r="E582" s="7" t="s">
        <v>56</v>
      </c>
      <c r="F582" s="7" t="n">
        <v>-1</v>
      </c>
      <c r="G582" s="7" t="n">
        <v>1</v>
      </c>
      <c r="H582" s="7" t="n">
        <v>0</v>
      </c>
    </row>
    <row r="583" spans="1:8">
      <c r="A583" t="s">
        <v>4</v>
      </c>
      <c r="B583" s="4" t="s">
        <v>5</v>
      </c>
      <c r="C583" s="4" t="s">
        <v>13</v>
      </c>
    </row>
    <row r="584" spans="1:8">
      <c r="A584" t="n">
        <v>5542</v>
      </c>
      <c r="B584" s="18" t="n">
        <v>3</v>
      </c>
      <c r="C584" s="11" t="n">
        <f t="normal" ca="1">A586</f>
        <v>0</v>
      </c>
    </row>
    <row r="585" spans="1:8">
      <c r="A585" t="s">
        <v>4</v>
      </c>
      <c r="B585" s="4" t="s">
        <v>5</v>
      </c>
    </row>
    <row r="586" spans="1:8">
      <c r="A586" t="n">
        <v>5547</v>
      </c>
      <c r="B586" s="5" t="n">
        <v>1</v>
      </c>
    </row>
    <row r="587" spans="1:8" s="3" customFormat="1" customHeight="0">
      <c r="A587" s="3" t="s">
        <v>2</v>
      </c>
      <c r="B587" s="3" t="s">
        <v>57</v>
      </c>
    </row>
    <row r="588" spans="1:8">
      <c r="A588" t="s">
        <v>4</v>
      </c>
      <c r="B588" s="4" t="s">
        <v>5</v>
      </c>
      <c r="C588" s="4" t="s">
        <v>7</v>
      </c>
      <c r="D588" s="4" t="s">
        <v>11</v>
      </c>
      <c r="E588" s="4" t="s">
        <v>7</v>
      </c>
      <c r="F588" s="4" t="s">
        <v>7</v>
      </c>
      <c r="G588" s="4" t="s">
        <v>7</v>
      </c>
      <c r="H588" s="4" t="s">
        <v>11</v>
      </c>
      <c r="I588" s="4" t="s">
        <v>13</v>
      </c>
      <c r="J588" s="4" t="s">
        <v>13</v>
      </c>
    </row>
    <row r="589" spans="1:8">
      <c r="A589" t="n">
        <v>5548</v>
      </c>
      <c r="B589" s="21" t="n">
        <v>6</v>
      </c>
      <c r="C589" s="7" t="n">
        <v>33</v>
      </c>
      <c r="D589" s="7" t="n">
        <v>65534</v>
      </c>
      <c r="E589" s="7" t="n">
        <v>9</v>
      </c>
      <c r="F589" s="7" t="n">
        <v>1</v>
      </c>
      <c r="G589" s="7" t="n">
        <v>1</v>
      </c>
      <c r="H589" s="7" t="n">
        <v>1</v>
      </c>
      <c r="I589" s="11" t="n">
        <f t="normal" ca="1">A591</f>
        <v>0</v>
      </c>
      <c r="J589" s="11" t="n">
        <f t="normal" ca="1">A601</f>
        <v>0</v>
      </c>
    </row>
    <row r="590" spans="1:8">
      <c r="A590" t="s">
        <v>4</v>
      </c>
      <c r="B590" s="4" t="s">
        <v>5</v>
      </c>
      <c r="C590" s="4" t="s">
        <v>11</v>
      </c>
      <c r="D590" s="4" t="s">
        <v>15</v>
      </c>
      <c r="E590" s="4" t="s">
        <v>15</v>
      </c>
      <c r="F590" s="4" t="s">
        <v>15</v>
      </c>
      <c r="G590" s="4" t="s">
        <v>15</v>
      </c>
    </row>
    <row r="591" spans="1:8">
      <c r="A591" t="n">
        <v>5565</v>
      </c>
      <c r="B591" s="22" t="n">
        <v>46</v>
      </c>
      <c r="C591" s="7" t="n">
        <v>65534</v>
      </c>
      <c r="D591" s="7" t="n">
        <v>-50.5699996948242</v>
      </c>
      <c r="E591" s="7" t="n">
        <v>4.63000011444092</v>
      </c>
      <c r="F591" s="7" t="n">
        <v>-106.379997253418</v>
      </c>
      <c r="G591" s="7" t="n">
        <v>2.40000009536743</v>
      </c>
    </row>
    <row r="592" spans="1:8">
      <c r="A592" t="s">
        <v>4</v>
      </c>
      <c r="B592" s="4" t="s">
        <v>5</v>
      </c>
      <c r="C592" s="4" t="s">
        <v>7</v>
      </c>
      <c r="D592" s="4" t="s">
        <v>11</v>
      </c>
      <c r="E592" s="4" t="s">
        <v>7</v>
      </c>
      <c r="F592" s="4" t="s">
        <v>8</v>
      </c>
      <c r="G592" s="4" t="s">
        <v>8</v>
      </c>
      <c r="H592" s="4" t="s">
        <v>8</v>
      </c>
      <c r="I592" s="4" t="s">
        <v>8</v>
      </c>
      <c r="J592" s="4" t="s">
        <v>8</v>
      </c>
      <c r="K592" s="4" t="s">
        <v>8</v>
      </c>
      <c r="L592" s="4" t="s">
        <v>8</v>
      </c>
      <c r="M592" s="4" t="s">
        <v>8</v>
      </c>
      <c r="N592" s="4" t="s">
        <v>8</v>
      </c>
      <c r="O592" s="4" t="s">
        <v>8</v>
      </c>
      <c r="P592" s="4" t="s">
        <v>8</v>
      </c>
      <c r="Q592" s="4" t="s">
        <v>8</v>
      </c>
      <c r="R592" s="4" t="s">
        <v>8</v>
      </c>
      <c r="S592" s="4" t="s">
        <v>8</v>
      </c>
      <c r="T592" s="4" t="s">
        <v>8</v>
      </c>
      <c r="U592" s="4" t="s">
        <v>8</v>
      </c>
    </row>
    <row r="593" spans="1:21">
      <c r="A593" t="n">
        <v>5584</v>
      </c>
      <c r="B593" s="23" t="n">
        <v>36</v>
      </c>
      <c r="C593" s="7" t="n">
        <v>8</v>
      </c>
      <c r="D593" s="7" t="n">
        <v>65534</v>
      </c>
      <c r="E593" s="7" t="n">
        <v>0</v>
      </c>
      <c r="F593" s="7" t="s">
        <v>58</v>
      </c>
      <c r="G593" s="7" t="s">
        <v>17</v>
      </c>
      <c r="H593" s="7" t="s">
        <v>17</v>
      </c>
      <c r="I593" s="7" t="s">
        <v>17</v>
      </c>
      <c r="J593" s="7" t="s">
        <v>17</v>
      </c>
      <c r="K593" s="7" t="s">
        <v>17</v>
      </c>
      <c r="L593" s="7" t="s">
        <v>17</v>
      </c>
      <c r="M593" s="7" t="s">
        <v>17</v>
      </c>
      <c r="N593" s="7" t="s">
        <v>17</v>
      </c>
      <c r="O593" s="7" t="s">
        <v>17</v>
      </c>
      <c r="P593" s="7" t="s">
        <v>17</v>
      </c>
      <c r="Q593" s="7" t="s">
        <v>17</v>
      </c>
      <c r="R593" s="7" t="s">
        <v>17</v>
      </c>
      <c r="S593" s="7" t="s">
        <v>17</v>
      </c>
      <c r="T593" s="7" t="s">
        <v>17</v>
      </c>
      <c r="U593" s="7" t="s">
        <v>17</v>
      </c>
    </row>
    <row r="594" spans="1:21">
      <c r="A594" t="s">
        <v>4</v>
      </c>
      <c r="B594" s="4" t="s">
        <v>5</v>
      </c>
      <c r="C594" s="4" t="s">
        <v>11</v>
      </c>
      <c r="D594" s="4" t="s">
        <v>7</v>
      </c>
      <c r="E594" s="4" t="s">
        <v>8</v>
      </c>
      <c r="F594" s="4" t="s">
        <v>15</v>
      </c>
      <c r="G594" s="4" t="s">
        <v>15</v>
      </c>
      <c r="H594" s="4" t="s">
        <v>15</v>
      </c>
    </row>
    <row r="595" spans="1:21">
      <c r="A595" t="n">
        <v>5616</v>
      </c>
      <c r="B595" s="24" t="n">
        <v>48</v>
      </c>
      <c r="C595" s="7" t="n">
        <v>65534</v>
      </c>
      <c r="D595" s="7" t="n">
        <v>0</v>
      </c>
      <c r="E595" s="7" t="s">
        <v>58</v>
      </c>
      <c r="F595" s="7" t="n">
        <v>0</v>
      </c>
      <c r="G595" s="7" t="n">
        <v>1</v>
      </c>
      <c r="H595" s="7" t="n">
        <v>1.40129846432482e-45</v>
      </c>
    </row>
    <row r="596" spans="1:21">
      <c r="A596" t="s">
        <v>4</v>
      </c>
      <c r="B596" s="4" t="s">
        <v>5</v>
      </c>
      <c r="C596" s="4" t="s">
        <v>11</v>
      </c>
      <c r="D596" s="4" t="s">
        <v>16</v>
      </c>
    </row>
    <row r="597" spans="1:21">
      <c r="A597" t="n">
        <v>5644</v>
      </c>
      <c r="B597" s="25" t="n">
        <v>43</v>
      </c>
      <c r="C597" s="7" t="n">
        <v>65534</v>
      </c>
      <c r="D597" s="7" t="n">
        <v>64</v>
      </c>
    </row>
    <row r="598" spans="1:21">
      <c r="A598" t="s">
        <v>4</v>
      </c>
      <c r="B598" s="4" t="s">
        <v>5</v>
      </c>
      <c r="C598" s="4" t="s">
        <v>13</v>
      </c>
    </row>
    <row r="599" spans="1:21">
      <c r="A599" t="n">
        <v>5651</v>
      </c>
      <c r="B599" s="18" t="n">
        <v>3</v>
      </c>
      <c r="C599" s="11" t="n">
        <f t="normal" ca="1">A601</f>
        <v>0</v>
      </c>
    </row>
    <row r="600" spans="1:21">
      <c r="A600" t="s">
        <v>4</v>
      </c>
      <c r="B600" s="4" t="s">
        <v>5</v>
      </c>
    </row>
    <row r="601" spans="1:21">
      <c r="A601" t="n">
        <v>5656</v>
      </c>
      <c r="B601" s="5" t="n">
        <v>1</v>
      </c>
    </row>
    <row r="602" spans="1:21" s="3" customFormat="1" customHeight="0">
      <c r="A602" s="3" t="s">
        <v>2</v>
      </c>
      <c r="B602" s="3" t="s">
        <v>59</v>
      </c>
    </row>
    <row r="603" spans="1:21">
      <c r="A603" t="s">
        <v>4</v>
      </c>
      <c r="B603" s="4" t="s">
        <v>5</v>
      </c>
      <c r="C603" s="4" t="s">
        <v>7</v>
      </c>
      <c r="D603" s="4" t="s">
        <v>11</v>
      </c>
      <c r="E603" s="4" t="s">
        <v>7</v>
      </c>
      <c r="F603" s="4" t="s">
        <v>13</v>
      </c>
    </row>
    <row r="604" spans="1:21">
      <c r="A604" t="n">
        <v>5660</v>
      </c>
      <c r="B604" s="9" t="n">
        <v>5</v>
      </c>
      <c r="C604" s="7" t="n">
        <v>30</v>
      </c>
      <c r="D604" s="7" t="n">
        <v>10225</v>
      </c>
      <c r="E604" s="7" t="n">
        <v>1</v>
      </c>
      <c r="F604" s="11" t="n">
        <f t="normal" ca="1">A608</f>
        <v>0</v>
      </c>
    </row>
    <row r="605" spans="1:21">
      <c r="A605" t="s">
        <v>4</v>
      </c>
      <c r="B605" s="4" t="s">
        <v>5</v>
      </c>
      <c r="C605" s="4" t="s">
        <v>13</v>
      </c>
    </row>
    <row r="606" spans="1:21">
      <c r="A606" t="n">
        <v>5669</v>
      </c>
      <c r="B606" s="18" t="n">
        <v>3</v>
      </c>
      <c r="C606" s="11" t="n">
        <f t="normal" ca="1">A752</f>
        <v>0</v>
      </c>
    </row>
    <row r="607" spans="1:21">
      <c r="A607" t="s">
        <v>4</v>
      </c>
      <c r="B607" s="4" t="s">
        <v>5</v>
      </c>
      <c r="C607" s="4" t="s">
        <v>7</v>
      </c>
      <c r="D607" s="4" t="s">
        <v>11</v>
      </c>
      <c r="E607" s="4" t="s">
        <v>7</v>
      </c>
      <c r="F607" s="4" t="s">
        <v>13</v>
      </c>
    </row>
    <row r="608" spans="1:21">
      <c r="A608" t="n">
        <v>5674</v>
      </c>
      <c r="B608" s="9" t="n">
        <v>5</v>
      </c>
      <c r="C608" s="7" t="n">
        <v>30</v>
      </c>
      <c r="D608" s="7" t="n">
        <v>9724</v>
      </c>
      <c r="E608" s="7" t="n">
        <v>1</v>
      </c>
      <c r="F608" s="11" t="n">
        <f t="normal" ca="1">A612</f>
        <v>0</v>
      </c>
    </row>
    <row r="609" spans="1:21">
      <c r="A609" t="s">
        <v>4</v>
      </c>
      <c r="B609" s="4" t="s">
        <v>5</v>
      </c>
      <c r="C609" s="4" t="s">
        <v>13</v>
      </c>
    </row>
    <row r="610" spans="1:21">
      <c r="A610" t="n">
        <v>5683</v>
      </c>
      <c r="B610" s="18" t="n">
        <v>3</v>
      </c>
      <c r="C610" s="11" t="n">
        <f t="normal" ca="1">A752</f>
        <v>0</v>
      </c>
    </row>
    <row r="611" spans="1:21">
      <c r="A611" t="s">
        <v>4</v>
      </c>
      <c r="B611" s="4" t="s">
        <v>5</v>
      </c>
      <c r="C611" s="4" t="s">
        <v>7</v>
      </c>
      <c r="D611" s="4" t="s">
        <v>11</v>
      </c>
      <c r="E611" s="4" t="s">
        <v>7</v>
      </c>
      <c r="F611" s="4" t="s">
        <v>13</v>
      </c>
    </row>
    <row r="612" spans="1:21">
      <c r="A612" t="n">
        <v>5688</v>
      </c>
      <c r="B612" s="9" t="n">
        <v>5</v>
      </c>
      <c r="C612" s="7" t="n">
        <v>30</v>
      </c>
      <c r="D612" s="7" t="n">
        <v>9721</v>
      </c>
      <c r="E612" s="7" t="n">
        <v>1</v>
      </c>
      <c r="F612" s="11" t="n">
        <f t="normal" ca="1">A616</f>
        <v>0</v>
      </c>
    </row>
    <row r="613" spans="1:21">
      <c r="A613" t="s">
        <v>4</v>
      </c>
      <c r="B613" s="4" t="s">
        <v>5</v>
      </c>
      <c r="C613" s="4" t="s">
        <v>13</v>
      </c>
    </row>
    <row r="614" spans="1:21">
      <c r="A614" t="n">
        <v>5697</v>
      </c>
      <c r="B614" s="18" t="n">
        <v>3</v>
      </c>
      <c r="C614" s="11" t="n">
        <f t="normal" ca="1">A752</f>
        <v>0</v>
      </c>
    </row>
    <row r="615" spans="1:21">
      <c r="A615" t="s">
        <v>4</v>
      </c>
      <c r="B615" s="4" t="s">
        <v>5</v>
      </c>
      <c r="C615" s="4" t="s">
        <v>7</v>
      </c>
      <c r="D615" s="4" t="s">
        <v>11</v>
      </c>
      <c r="E615" s="4" t="s">
        <v>7</v>
      </c>
      <c r="F615" s="4" t="s">
        <v>13</v>
      </c>
    </row>
    <row r="616" spans="1:21">
      <c r="A616" t="n">
        <v>5702</v>
      </c>
      <c r="B616" s="9" t="n">
        <v>5</v>
      </c>
      <c r="C616" s="7" t="n">
        <v>30</v>
      </c>
      <c r="D616" s="7" t="n">
        <v>9715</v>
      </c>
      <c r="E616" s="7" t="n">
        <v>1</v>
      </c>
      <c r="F616" s="11" t="n">
        <f t="normal" ca="1">A620</f>
        <v>0</v>
      </c>
    </row>
    <row r="617" spans="1:21">
      <c r="A617" t="s">
        <v>4</v>
      </c>
      <c r="B617" s="4" t="s">
        <v>5</v>
      </c>
      <c r="C617" s="4" t="s">
        <v>13</v>
      </c>
    </row>
    <row r="618" spans="1:21">
      <c r="A618" t="n">
        <v>5711</v>
      </c>
      <c r="B618" s="18" t="n">
        <v>3</v>
      </c>
      <c r="C618" s="11" t="n">
        <f t="normal" ca="1">A752</f>
        <v>0</v>
      </c>
    </row>
    <row r="619" spans="1:21">
      <c r="A619" t="s">
        <v>4</v>
      </c>
      <c r="B619" s="4" t="s">
        <v>5</v>
      </c>
      <c r="C619" s="4" t="s">
        <v>7</v>
      </c>
      <c r="D619" s="4" t="s">
        <v>11</v>
      </c>
      <c r="E619" s="4" t="s">
        <v>7</v>
      </c>
      <c r="F619" s="4" t="s">
        <v>13</v>
      </c>
    </row>
    <row r="620" spans="1:21">
      <c r="A620" t="n">
        <v>5716</v>
      </c>
      <c r="B620" s="9" t="n">
        <v>5</v>
      </c>
      <c r="C620" s="7" t="n">
        <v>30</v>
      </c>
      <c r="D620" s="7" t="n">
        <v>9712</v>
      </c>
      <c r="E620" s="7" t="n">
        <v>1</v>
      </c>
      <c r="F620" s="11" t="n">
        <f t="normal" ca="1">A624</f>
        <v>0</v>
      </c>
    </row>
    <row r="621" spans="1:21">
      <c r="A621" t="s">
        <v>4</v>
      </c>
      <c r="B621" s="4" t="s">
        <v>5</v>
      </c>
      <c r="C621" s="4" t="s">
        <v>13</v>
      </c>
    </row>
    <row r="622" spans="1:21">
      <c r="A622" t="n">
        <v>5725</v>
      </c>
      <c r="B622" s="18" t="n">
        <v>3</v>
      </c>
      <c r="C622" s="11" t="n">
        <f t="normal" ca="1">A752</f>
        <v>0</v>
      </c>
    </row>
    <row r="623" spans="1:21">
      <c r="A623" t="s">
        <v>4</v>
      </c>
      <c r="B623" s="4" t="s">
        <v>5</v>
      </c>
      <c r="C623" s="4" t="s">
        <v>7</v>
      </c>
      <c r="D623" s="4" t="s">
        <v>11</v>
      </c>
      <c r="E623" s="4" t="s">
        <v>7</v>
      </c>
      <c r="F623" s="4" t="s">
        <v>13</v>
      </c>
    </row>
    <row r="624" spans="1:21">
      <c r="A624" t="n">
        <v>5730</v>
      </c>
      <c r="B624" s="9" t="n">
        <v>5</v>
      </c>
      <c r="C624" s="7" t="n">
        <v>30</v>
      </c>
      <c r="D624" s="7" t="n">
        <v>8948</v>
      </c>
      <c r="E624" s="7" t="n">
        <v>1</v>
      </c>
      <c r="F624" s="11" t="n">
        <f t="normal" ca="1">A752</f>
        <v>0</v>
      </c>
    </row>
    <row r="625" spans="1:6">
      <c r="A625" t="s">
        <v>4</v>
      </c>
      <c r="B625" s="4" t="s">
        <v>5</v>
      </c>
      <c r="C625" s="4" t="s">
        <v>7</v>
      </c>
      <c r="D625" s="4" t="s">
        <v>11</v>
      </c>
      <c r="E625" s="4" t="s">
        <v>7</v>
      </c>
      <c r="F625" s="4" t="s">
        <v>7</v>
      </c>
      <c r="G625" s="4" t="s">
        <v>13</v>
      </c>
    </row>
    <row r="626" spans="1:6">
      <c r="A626" t="n">
        <v>5739</v>
      </c>
      <c r="B626" s="9" t="n">
        <v>5</v>
      </c>
      <c r="C626" s="7" t="n">
        <v>30</v>
      </c>
      <c r="D626" s="7" t="n">
        <v>8643</v>
      </c>
      <c r="E626" s="7" t="n">
        <v>8</v>
      </c>
      <c r="F626" s="7" t="n">
        <v>1</v>
      </c>
      <c r="G626" s="11" t="n">
        <f t="normal" ca="1">A682</f>
        <v>0</v>
      </c>
    </row>
    <row r="627" spans="1:6">
      <c r="A627" t="s">
        <v>4</v>
      </c>
      <c r="B627" s="4" t="s">
        <v>5</v>
      </c>
      <c r="C627" s="4" t="s">
        <v>11</v>
      </c>
      <c r="D627" s="4" t="s">
        <v>7</v>
      </c>
      <c r="E627" s="4" t="s">
        <v>7</v>
      </c>
      <c r="F627" s="4" t="s">
        <v>8</v>
      </c>
    </row>
    <row r="628" spans="1:6">
      <c r="A628" t="n">
        <v>5749</v>
      </c>
      <c r="B628" s="30" t="n">
        <v>20</v>
      </c>
      <c r="C628" s="7" t="n">
        <v>65534</v>
      </c>
      <c r="D628" s="7" t="n">
        <v>3</v>
      </c>
      <c r="E628" s="7" t="n">
        <v>10</v>
      </c>
      <c r="F628" s="7" t="s">
        <v>60</v>
      </c>
    </row>
    <row r="629" spans="1:6">
      <c r="A629" t="s">
        <v>4</v>
      </c>
      <c r="B629" s="4" t="s">
        <v>5</v>
      </c>
      <c r="C629" s="4" t="s">
        <v>11</v>
      </c>
    </row>
    <row r="630" spans="1:6">
      <c r="A630" t="n">
        <v>5770</v>
      </c>
      <c r="B630" s="28" t="n">
        <v>16</v>
      </c>
      <c r="C630" s="7" t="n">
        <v>0</v>
      </c>
    </row>
    <row r="631" spans="1:6">
      <c r="A631" t="s">
        <v>4</v>
      </c>
      <c r="B631" s="4" t="s">
        <v>5</v>
      </c>
      <c r="C631" s="4" t="s">
        <v>7</v>
      </c>
      <c r="D631" s="4" t="s">
        <v>11</v>
      </c>
    </row>
    <row r="632" spans="1:6">
      <c r="A632" t="n">
        <v>5773</v>
      </c>
      <c r="B632" s="31" t="n">
        <v>22</v>
      </c>
      <c r="C632" s="7" t="n">
        <v>10</v>
      </c>
      <c r="D632" s="7" t="n">
        <v>0</v>
      </c>
    </row>
    <row r="633" spans="1:6">
      <c r="A633" t="s">
        <v>4</v>
      </c>
      <c r="B633" s="4" t="s">
        <v>5</v>
      </c>
      <c r="C633" s="4" t="s">
        <v>7</v>
      </c>
      <c r="D633" s="4" t="s">
        <v>11</v>
      </c>
      <c r="E633" s="4" t="s">
        <v>8</v>
      </c>
    </row>
    <row r="634" spans="1:6">
      <c r="A634" t="n">
        <v>5777</v>
      </c>
      <c r="B634" s="32" t="n">
        <v>51</v>
      </c>
      <c r="C634" s="7" t="n">
        <v>4</v>
      </c>
      <c r="D634" s="7" t="n">
        <v>65534</v>
      </c>
      <c r="E634" s="7" t="s">
        <v>61</v>
      </c>
    </row>
    <row r="635" spans="1:6">
      <c r="A635" t="s">
        <v>4</v>
      </c>
      <c r="B635" s="4" t="s">
        <v>5</v>
      </c>
      <c r="C635" s="4" t="s">
        <v>11</v>
      </c>
    </row>
    <row r="636" spans="1:6">
      <c r="A636" t="n">
        <v>5790</v>
      </c>
      <c r="B636" s="28" t="n">
        <v>16</v>
      </c>
      <c r="C636" s="7" t="n">
        <v>0</v>
      </c>
    </row>
    <row r="637" spans="1:6">
      <c r="A637" t="s">
        <v>4</v>
      </c>
      <c r="B637" s="4" t="s">
        <v>5</v>
      </c>
      <c r="C637" s="4" t="s">
        <v>11</v>
      </c>
      <c r="D637" s="4" t="s">
        <v>62</v>
      </c>
      <c r="E637" s="4" t="s">
        <v>7</v>
      </c>
      <c r="F637" s="4" t="s">
        <v>7</v>
      </c>
    </row>
    <row r="638" spans="1:6">
      <c r="A638" t="n">
        <v>5793</v>
      </c>
      <c r="B638" s="33" t="n">
        <v>26</v>
      </c>
      <c r="C638" s="7" t="n">
        <v>65534</v>
      </c>
      <c r="D638" s="7" t="s">
        <v>63</v>
      </c>
      <c r="E638" s="7" t="n">
        <v>2</v>
      </c>
      <c r="F638" s="7" t="n">
        <v>0</v>
      </c>
    </row>
    <row r="639" spans="1:6">
      <c r="A639" t="s">
        <v>4</v>
      </c>
      <c r="B639" s="4" t="s">
        <v>5</v>
      </c>
    </row>
    <row r="640" spans="1:6">
      <c r="A640" t="n">
        <v>5908</v>
      </c>
      <c r="B640" s="34" t="n">
        <v>28</v>
      </c>
    </row>
    <row r="641" spans="1:7">
      <c r="A641" t="s">
        <v>4</v>
      </c>
      <c r="B641" s="4" t="s">
        <v>5</v>
      </c>
      <c r="C641" s="4" t="s">
        <v>7</v>
      </c>
      <c r="D641" s="4" t="s">
        <v>11</v>
      </c>
      <c r="E641" s="4" t="s">
        <v>8</v>
      </c>
    </row>
    <row r="642" spans="1:7">
      <c r="A642" t="n">
        <v>5909</v>
      </c>
      <c r="B642" s="32" t="n">
        <v>51</v>
      </c>
      <c r="C642" s="7" t="n">
        <v>4</v>
      </c>
      <c r="D642" s="7" t="n">
        <v>2</v>
      </c>
      <c r="E642" s="7" t="s">
        <v>64</v>
      </c>
    </row>
    <row r="643" spans="1:7">
      <c r="A643" t="s">
        <v>4</v>
      </c>
      <c r="B643" s="4" t="s">
        <v>5</v>
      </c>
      <c r="C643" s="4" t="s">
        <v>11</v>
      </c>
    </row>
    <row r="644" spans="1:7">
      <c r="A644" t="n">
        <v>5923</v>
      </c>
      <c r="B644" s="28" t="n">
        <v>16</v>
      </c>
      <c r="C644" s="7" t="n">
        <v>0</v>
      </c>
    </row>
    <row r="645" spans="1:7">
      <c r="A645" t="s">
        <v>4</v>
      </c>
      <c r="B645" s="4" t="s">
        <v>5</v>
      </c>
      <c r="C645" s="4" t="s">
        <v>11</v>
      </c>
      <c r="D645" s="4" t="s">
        <v>62</v>
      </c>
      <c r="E645" s="4" t="s">
        <v>7</v>
      </c>
      <c r="F645" s="4" t="s">
        <v>7</v>
      </c>
      <c r="G645" s="4" t="s">
        <v>62</v>
      </c>
      <c r="H645" s="4" t="s">
        <v>7</v>
      </c>
      <c r="I645" s="4" t="s">
        <v>7</v>
      </c>
    </row>
    <row r="646" spans="1:7">
      <c r="A646" t="n">
        <v>5926</v>
      </c>
      <c r="B646" s="33" t="n">
        <v>26</v>
      </c>
      <c r="C646" s="7" t="n">
        <v>2</v>
      </c>
      <c r="D646" s="7" t="s">
        <v>65</v>
      </c>
      <c r="E646" s="7" t="n">
        <v>2</v>
      </c>
      <c r="F646" s="7" t="n">
        <v>3</v>
      </c>
      <c r="G646" s="7" t="s">
        <v>66</v>
      </c>
      <c r="H646" s="7" t="n">
        <v>2</v>
      </c>
      <c r="I646" s="7" t="n">
        <v>0</v>
      </c>
    </row>
    <row r="647" spans="1:7">
      <c r="A647" t="s">
        <v>4</v>
      </c>
      <c r="B647" s="4" t="s">
        <v>5</v>
      </c>
    </row>
    <row r="648" spans="1:7">
      <c r="A648" t="n">
        <v>6110</v>
      </c>
      <c r="B648" s="34" t="n">
        <v>28</v>
      </c>
    </row>
    <row r="649" spans="1:7">
      <c r="A649" t="s">
        <v>4</v>
      </c>
      <c r="B649" s="4" t="s">
        <v>5</v>
      </c>
      <c r="C649" s="4" t="s">
        <v>7</v>
      </c>
      <c r="D649" s="4" t="s">
        <v>11</v>
      </c>
      <c r="E649" s="4" t="s">
        <v>8</v>
      </c>
    </row>
    <row r="650" spans="1:7">
      <c r="A650" t="n">
        <v>6111</v>
      </c>
      <c r="B650" s="32" t="n">
        <v>51</v>
      </c>
      <c r="C650" s="7" t="n">
        <v>4</v>
      </c>
      <c r="D650" s="7" t="n">
        <v>65534</v>
      </c>
      <c r="E650" s="7" t="s">
        <v>61</v>
      </c>
    </row>
    <row r="651" spans="1:7">
      <c r="A651" t="s">
        <v>4</v>
      </c>
      <c r="B651" s="4" t="s">
        <v>5</v>
      </c>
      <c r="C651" s="4" t="s">
        <v>11</v>
      </c>
    </row>
    <row r="652" spans="1:7">
      <c r="A652" t="n">
        <v>6124</v>
      </c>
      <c r="B652" s="28" t="n">
        <v>16</v>
      </c>
      <c r="C652" s="7" t="n">
        <v>0</v>
      </c>
    </row>
    <row r="653" spans="1:7">
      <c r="A653" t="s">
        <v>4</v>
      </c>
      <c r="B653" s="4" t="s">
        <v>5</v>
      </c>
      <c r="C653" s="4" t="s">
        <v>11</v>
      </c>
      <c r="D653" s="4" t="s">
        <v>62</v>
      </c>
      <c r="E653" s="4" t="s">
        <v>7</v>
      </c>
      <c r="F653" s="4" t="s">
        <v>7</v>
      </c>
      <c r="G653" s="4" t="s">
        <v>62</v>
      </c>
      <c r="H653" s="4" t="s">
        <v>7</v>
      </c>
      <c r="I653" s="4" t="s">
        <v>7</v>
      </c>
      <c r="J653" s="4" t="s">
        <v>62</v>
      </c>
      <c r="K653" s="4" t="s">
        <v>7</v>
      </c>
      <c r="L653" s="4" t="s">
        <v>7</v>
      </c>
    </row>
    <row r="654" spans="1:7">
      <c r="A654" t="n">
        <v>6127</v>
      </c>
      <c r="B654" s="33" t="n">
        <v>26</v>
      </c>
      <c r="C654" s="7" t="n">
        <v>65534</v>
      </c>
      <c r="D654" s="7" t="s">
        <v>67</v>
      </c>
      <c r="E654" s="7" t="n">
        <v>2</v>
      </c>
      <c r="F654" s="7" t="n">
        <v>3</v>
      </c>
      <c r="G654" s="7" t="s">
        <v>68</v>
      </c>
      <c r="H654" s="7" t="n">
        <v>2</v>
      </c>
      <c r="I654" s="7" t="n">
        <v>3</v>
      </c>
      <c r="J654" s="7" t="s">
        <v>69</v>
      </c>
      <c r="K654" s="7" t="n">
        <v>2</v>
      </c>
      <c r="L654" s="7" t="n">
        <v>0</v>
      </c>
    </row>
    <row r="655" spans="1:7">
      <c r="A655" t="s">
        <v>4</v>
      </c>
      <c r="B655" s="4" t="s">
        <v>5</v>
      </c>
    </row>
    <row r="656" spans="1:7">
      <c r="A656" t="n">
        <v>6423</v>
      </c>
      <c r="B656" s="34" t="n">
        <v>28</v>
      </c>
    </row>
    <row r="657" spans="1:12">
      <c r="A657" t="s">
        <v>4</v>
      </c>
      <c r="B657" s="4" t="s">
        <v>5</v>
      </c>
      <c r="C657" s="4" t="s">
        <v>11</v>
      </c>
      <c r="D657" s="4" t="s">
        <v>7</v>
      </c>
      <c r="E657" s="4" t="s">
        <v>15</v>
      </c>
      <c r="F657" s="4" t="s">
        <v>11</v>
      </c>
    </row>
    <row r="658" spans="1:12">
      <c r="A658" t="n">
        <v>6424</v>
      </c>
      <c r="B658" s="35" t="n">
        <v>59</v>
      </c>
      <c r="C658" s="7" t="n">
        <v>61456</v>
      </c>
      <c r="D658" s="7" t="n">
        <v>6</v>
      </c>
      <c r="E658" s="7" t="n">
        <v>0</v>
      </c>
      <c r="F658" s="7" t="n">
        <v>0</v>
      </c>
    </row>
    <row r="659" spans="1:12">
      <c r="A659" t="s">
        <v>4</v>
      </c>
      <c r="B659" s="4" t="s">
        <v>5</v>
      </c>
      <c r="C659" s="4" t="s">
        <v>11</v>
      </c>
    </row>
    <row r="660" spans="1:12">
      <c r="A660" t="n">
        <v>6434</v>
      </c>
      <c r="B660" s="28" t="n">
        <v>16</v>
      </c>
      <c r="C660" s="7" t="n">
        <v>1300</v>
      </c>
    </row>
    <row r="661" spans="1:12">
      <c r="A661" t="s">
        <v>4</v>
      </c>
      <c r="B661" s="4" t="s">
        <v>5</v>
      </c>
      <c r="C661" s="4" t="s">
        <v>7</v>
      </c>
      <c r="D661" s="4" t="s">
        <v>11</v>
      </c>
      <c r="E661" s="4" t="s">
        <v>8</v>
      </c>
    </row>
    <row r="662" spans="1:12">
      <c r="A662" t="n">
        <v>6437</v>
      </c>
      <c r="B662" s="32" t="n">
        <v>51</v>
      </c>
      <c r="C662" s="7" t="n">
        <v>4</v>
      </c>
      <c r="D662" s="7" t="n">
        <v>2</v>
      </c>
      <c r="E662" s="7" t="s">
        <v>70</v>
      </c>
    </row>
    <row r="663" spans="1:12">
      <c r="A663" t="s">
        <v>4</v>
      </c>
      <c r="B663" s="4" t="s">
        <v>5</v>
      </c>
      <c r="C663" s="4" t="s">
        <v>11</v>
      </c>
    </row>
    <row r="664" spans="1:12">
      <c r="A664" t="n">
        <v>6451</v>
      </c>
      <c r="B664" s="28" t="n">
        <v>16</v>
      </c>
      <c r="C664" s="7" t="n">
        <v>0</v>
      </c>
    </row>
    <row r="665" spans="1:12">
      <c r="A665" t="s">
        <v>4</v>
      </c>
      <c r="B665" s="4" t="s">
        <v>5</v>
      </c>
      <c r="C665" s="4" t="s">
        <v>11</v>
      </c>
      <c r="D665" s="4" t="s">
        <v>62</v>
      </c>
      <c r="E665" s="4" t="s">
        <v>7</v>
      </c>
      <c r="F665" s="4" t="s">
        <v>7</v>
      </c>
    </row>
    <row r="666" spans="1:12">
      <c r="A666" t="n">
        <v>6454</v>
      </c>
      <c r="B666" s="33" t="n">
        <v>26</v>
      </c>
      <c r="C666" s="7" t="n">
        <v>2</v>
      </c>
      <c r="D666" s="7" t="s">
        <v>71</v>
      </c>
      <c r="E666" s="7" t="n">
        <v>2</v>
      </c>
      <c r="F666" s="7" t="n">
        <v>0</v>
      </c>
    </row>
    <row r="667" spans="1:12">
      <c r="A667" t="s">
        <v>4</v>
      </c>
      <c r="B667" s="4" t="s">
        <v>5</v>
      </c>
    </row>
    <row r="668" spans="1:12">
      <c r="A668" t="n">
        <v>6528</v>
      </c>
      <c r="B668" s="34" t="n">
        <v>28</v>
      </c>
    </row>
    <row r="669" spans="1:12">
      <c r="A669" t="s">
        <v>4</v>
      </c>
      <c r="B669" s="4" t="s">
        <v>5</v>
      </c>
      <c r="C669" s="4" t="s">
        <v>7</v>
      </c>
      <c r="D669" s="4" t="s">
        <v>11</v>
      </c>
      <c r="E669" s="4" t="s">
        <v>8</v>
      </c>
    </row>
    <row r="670" spans="1:12">
      <c r="A670" t="n">
        <v>6529</v>
      </c>
      <c r="B670" s="32" t="n">
        <v>51</v>
      </c>
      <c r="C670" s="7" t="n">
        <v>4</v>
      </c>
      <c r="D670" s="7" t="n">
        <v>7</v>
      </c>
      <c r="E670" s="7" t="s">
        <v>72</v>
      </c>
    </row>
    <row r="671" spans="1:12">
      <c r="A671" t="s">
        <v>4</v>
      </c>
      <c r="B671" s="4" t="s">
        <v>5</v>
      </c>
      <c r="C671" s="4" t="s">
        <v>11</v>
      </c>
    </row>
    <row r="672" spans="1:12">
      <c r="A672" t="n">
        <v>6543</v>
      </c>
      <c r="B672" s="28" t="n">
        <v>16</v>
      </c>
      <c r="C672" s="7" t="n">
        <v>0</v>
      </c>
    </row>
    <row r="673" spans="1:6">
      <c r="A673" t="s">
        <v>4</v>
      </c>
      <c r="B673" s="4" t="s">
        <v>5</v>
      </c>
      <c r="C673" s="4" t="s">
        <v>11</v>
      </c>
      <c r="D673" s="4" t="s">
        <v>62</v>
      </c>
      <c r="E673" s="4" t="s">
        <v>7</v>
      </c>
      <c r="F673" s="4" t="s">
        <v>7</v>
      </c>
    </row>
    <row r="674" spans="1:6">
      <c r="A674" t="n">
        <v>6546</v>
      </c>
      <c r="B674" s="33" t="n">
        <v>26</v>
      </c>
      <c r="C674" s="7" t="n">
        <v>7</v>
      </c>
      <c r="D674" s="7" t="s">
        <v>73</v>
      </c>
      <c r="E674" s="7" t="n">
        <v>2</v>
      </c>
      <c r="F674" s="7" t="n">
        <v>0</v>
      </c>
    </row>
    <row r="675" spans="1:6">
      <c r="A675" t="s">
        <v>4</v>
      </c>
      <c r="B675" s="4" t="s">
        <v>5</v>
      </c>
    </row>
    <row r="676" spans="1:6">
      <c r="A676" t="n">
        <v>6617</v>
      </c>
      <c r="B676" s="34" t="n">
        <v>28</v>
      </c>
    </row>
    <row r="677" spans="1:6">
      <c r="A677" t="s">
        <v>4</v>
      </c>
      <c r="B677" s="4" t="s">
        <v>5</v>
      </c>
      <c r="C677" s="4" t="s">
        <v>11</v>
      </c>
    </row>
    <row r="678" spans="1:6">
      <c r="A678" t="n">
        <v>6618</v>
      </c>
      <c r="B678" s="12" t="n">
        <v>12</v>
      </c>
      <c r="C678" s="7" t="n">
        <v>8643</v>
      </c>
    </row>
    <row r="679" spans="1:6">
      <c r="A679" t="s">
        <v>4</v>
      </c>
      <c r="B679" s="4" t="s">
        <v>5</v>
      </c>
      <c r="C679" s="4" t="s">
        <v>13</v>
      </c>
    </row>
    <row r="680" spans="1:6">
      <c r="A680" t="n">
        <v>6621</v>
      </c>
      <c r="B680" s="18" t="n">
        <v>3</v>
      </c>
      <c r="C680" s="11" t="n">
        <f t="normal" ca="1">A752</f>
        <v>0</v>
      </c>
    </row>
    <row r="681" spans="1:6">
      <c r="A681" t="s">
        <v>4</v>
      </c>
      <c r="B681" s="4" t="s">
        <v>5</v>
      </c>
      <c r="C681" s="4" t="s">
        <v>11</v>
      </c>
      <c r="D681" s="4" t="s">
        <v>7</v>
      </c>
      <c r="E681" s="4" t="s">
        <v>7</v>
      </c>
      <c r="F681" s="4" t="s">
        <v>8</v>
      </c>
    </row>
    <row r="682" spans="1:6">
      <c r="A682" t="n">
        <v>6626</v>
      </c>
      <c r="B682" s="30" t="n">
        <v>20</v>
      </c>
      <c r="C682" s="7" t="n">
        <v>65534</v>
      </c>
      <c r="D682" s="7" t="n">
        <v>3</v>
      </c>
      <c r="E682" s="7" t="n">
        <v>10</v>
      </c>
      <c r="F682" s="7" t="s">
        <v>60</v>
      </c>
    </row>
    <row r="683" spans="1:6">
      <c r="A683" t="s">
        <v>4</v>
      </c>
      <c r="B683" s="4" t="s">
        <v>5</v>
      </c>
      <c r="C683" s="4" t="s">
        <v>11</v>
      </c>
    </row>
    <row r="684" spans="1:6">
      <c r="A684" t="n">
        <v>6647</v>
      </c>
      <c r="B684" s="28" t="n">
        <v>16</v>
      </c>
      <c r="C684" s="7" t="n">
        <v>0</v>
      </c>
    </row>
    <row r="685" spans="1:6">
      <c r="A685" t="s">
        <v>4</v>
      </c>
      <c r="B685" s="4" t="s">
        <v>5</v>
      </c>
      <c r="C685" s="4" t="s">
        <v>7</v>
      </c>
      <c r="D685" s="4" t="s">
        <v>16</v>
      </c>
    </row>
    <row r="686" spans="1:6">
      <c r="A686" t="n">
        <v>6650</v>
      </c>
      <c r="B686" s="36" t="n">
        <v>74</v>
      </c>
      <c r="C686" s="7" t="n">
        <v>48</v>
      </c>
      <c r="D686" s="7" t="n">
        <v>1088</v>
      </c>
    </row>
    <row r="687" spans="1:6">
      <c r="A687" t="s">
        <v>4</v>
      </c>
      <c r="B687" s="4" t="s">
        <v>5</v>
      </c>
      <c r="C687" s="4" t="s">
        <v>7</v>
      </c>
      <c r="D687" s="4" t="s">
        <v>11</v>
      </c>
    </row>
    <row r="688" spans="1:6">
      <c r="A688" t="n">
        <v>6656</v>
      </c>
      <c r="B688" s="31" t="n">
        <v>22</v>
      </c>
      <c r="C688" s="7" t="n">
        <v>10</v>
      </c>
      <c r="D688" s="7" t="n">
        <v>0</v>
      </c>
    </row>
    <row r="689" spans="1:6">
      <c r="A689" t="s">
        <v>4</v>
      </c>
      <c r="B689" s="4" t="s">
        <v>5</v>
      </c>
      <c r="C689" s="4" t="s">
        <v>7</v>
      </c>
      <c r="D689" s="4" t="s">
        <v>11</v>
      </c>
      <c r="E689" s="4" t="s">
        <v>7</v>
      </c>
      <c r="F689" s="4" t="s">
        <v>7</v>
      </c>
      <c r="G689" s="4" t="s">
        <v>13</v>
      </c>
    </row>
    <row r="690" spans="1:6">
      <c r="A690" t="n">
        <v>6660</v>
      </c>
      <c r="B690" s="9" t="n">
        <v>5</v>
      </c>
      <c r="C690" s="7" t="n">
        <v>30</v>
      </c>
      <c r="D690" s="7" t="n">
        <v>0</v>
      </c>
      <c r="E690" s="7" t="n">
        <v>8</v>
      </c>
      <c r="F690" s="7" t="n">
        <v>1</v>
      </c>
      <c r="G690" s="11" t="n">
        <f t="normal" ca="1">A736</f>
        <v>0</v>
      </c>
    </row>
    <row r="691" spans="1:6">
      <c r="A691" t="s">
        <v>4</v>
      </c>
      <c r="B691" s="4" t="s">
        <v>5</v>
      </c>
      <c r="C691" s="4" t="s">
        <v>7</v>
      </c>
      <c r="D691" s="4" t="s">
        <v>11</v>
      </c>
      <c r="E691" s="4" t="s">
        <v>8</v>
      </c>
    </row>
    <row r="692" spans="1:6">
      <c r="A692" t="n">
        <v>6670</v>
      </c>
      <c r="B692" s="32" t="n">
        <v>51</v>
      </c>
      <c r="C692" s="7" t="n">
        <v>4</v>
      </c>
      <c r="D692" s="7" t="n">
        <v>5900</v>
      </c>
      <c r="E692" s="7" t="s">
        <v>61</v>
      </c>
    </row>
    <row r="693" spans="1:6">
      <c r="A693" t="s">
        <v>4</v>
      </c>
      <c r="B693" s="4" t="s">
        <v>5</v>
      </c>
      <c r="C693" s="4" t="s">
        <v>11</v>
      </c>
    </row>
    <row r="694" spans="1:6">
      <c r="A694" t="n">
        <v>6683</v>
      </c>
      <c r="B694" s="28" t="n">
        <v>16</v>
      </c>
      <c r="C694" s="7" t="n">
        <v>0</v>
      </c>
    </row>
    <row r="695" spans="1:6">
      <c r="A695" t="s">
        <v>4</v>
      </c>
      <c r="B695" s="4" t="s">
        <v>5</v>
      </c>
      <c r="C695" s="4" t="s">
        <v>11</v>
      </c>
      <c r="D695" s="4" t="s">
        <v>62</v>
      </c>
      <c r="E695" s="4" t="s">
        <v>7</v>
      </c>
      <c r="F695" s="4" t="s">
        <v>7</v>
      </c>
    </row>
    <row r="696" spans="1:6">
      <c r="A696" t="n">
        <v>6686</v>
      </c>
      <c r="B696" s="33" t="n">
        <v>26</v>
      </c>
      <c r="C696" s="7" t="n">
        <v>5900</v>
      </c>
      <c r="D696" s="7" t="s">
        <v>74</v>
      </c>
      <c r="E696" s="7" t="n">
        <v>2</v>
      </c>
      <c r="F696" s="7" t="n">
        <v>0</v>
      </c>
    </row>
    <row r="697" spans="1:6">
      <c r="A697" t="s">
        <v>4</v>
      </c>
      <c r="B697" s="4" t="s">
        <v>5</v>
      </c>
    </row>
    <row r="698" spans="1:6">
      <c r="A698" t="n">
        <v>6744</v>
      </c>
      <c r="B698" s="34" t="n">
        <v>28</v>
      </c>
    </row>
    <row r="699" spans="1:6">
      <c r="A699" t="s">
        <v>4</v>
      </c>
      <c r="B699" s="4" t="s">
        <v>5</v>
      </c>
      <c r="C699" s="4" t="s">
        <v>7</v>
      </c>
      <c r="D699" s="4" t="s">
        <v>11</v>
      </c>
      <c r="E699" s="4" t="s">
        <v>8</v>
      </c>
    </row>
    <row r="700" spans="1:6">
      <c r="A700" t="n">
        <v>6745</v>
      </c>
      <c r="B700" s="32" t="n">
        <v>51</v>
      </c>
      <c r="C700" s="7" t="n">
        <v>4</v>
      </c>
      <c r="D700" s="7" t="n">
        <v>5901</v>
      </c>
      <c r="E700" s="7" t="s">
        <v>61</v>
      </c>
    </row>
    <row r="701" spans="1:6">
      <c r="A701" t="s">
        <v>4</v>
      </c>
      <c r="B701" s="4" t="s">
        <v>5</v>
      </c>
      <c r="C701" s="4" t="s">
        <v>11</v>
      </c>
    </row>
    <row r="702" spans="1:6">
      <c r="A702" t="n">
        <v>6758</v>
      </c>
      <c r="B702" s="28" t="n">
        <v>16</v>
      </c>
      <c r="C702" s="7" t="n">
        <v>0</v>
      </c>
    </row>
    <row r="703" spans="1:6">
      <c r="A703" t="s">
        <v>4</v>
      </c>
      <c r="B703" s="4" t="s">
        <v>5</v>
      </c>
      <c r="C703" s="4" t="s">
        <v>11</v>
      </c>
      <c r="D703" s="4" t="s">
        <v>62</v>
      </c>
      <c r="E703" s="4" t="s">
        <v>7</v>
      </c>
      <c r="F703" s="4" t="s">
        <v>7</v>
      </c>
      <c r="G703" s="4" t="s">
        <v>62</v>
      </c>
      <c r="H703" s="4" t="s">
        <v>7</v>
      </c>
      <c r="I703" s="4" t="s">
        <v>7</v>
      </c>
    </row>
    <row r="704" spans="1:6">
      <c r="A704" t="n">
        <v>6761</v>
      </c>
      <c r="B704" s="33" t="n">
        <v>26</v>
      </c>
      <c r="C704" s="7" t="n">
        <v>5901</v>
      </c>
      <c r="D704" s="7" t="s">
        <v>75</v>
      </c>
      <c r="E704" s="7" t="n">
        <v>2</v>
      </c>
      <c r="F704" s="7" t="n">
        <v>3</v>
      </c>
      <c r="G704" s="7" t="s">
        <v>76</v>
      </c>
      <c r="H704" s="7" t="n">
        <v>2</v>
      </c>
      <c r="I704" s="7" t="n">
        <v>0</v>
      </c>
    </row>
    <row r="705" spans="1:9">
      <c r="A705" t="s">
        <v>4</v>
      </c>
      <c r="B705" s="4" t="s">
        <v>5</v>
      </c>
    </row>
    <row r="706" spans="1:9">
      <c r="A706" t="n">
        <v>6944</v>
      </c>
      <c r="B706" s="34" t="n">
        <v>28</v>
      </c>
    </row>
    <row r="707" spans="1:9">
      <c r="A707" t="s">
        <v>4</v>
      </c>
      <c r="B707" s="4" t="s">
        <v>5</v>
      </c>
      <c r="C707" s="4" t="s">
        <v>7</v>
      </c>
      <c r="D707" s="4" t="s">
        <v>11</v>
      </c>
      <c r="E707" s="4" t="s">
        <v>8</v>
      </c>
    </row>
    <row r="708" spans="1:9">
      <c r="A708" t="n">
        <v>6945</v>
      </c>
      <c r="B708" s="32" t="n">
        <v>51</v>
      </c>
      <c r="C708" s="7" t="n">
        <v>4</v>
      </c>
      <c r="D708" s="7" t="n">
        <v>5900</v>
      </c>
      <c r="E708" s="7" t="s">
        <v>61</v>
      </c>
    </row>
    <row r="709" spans="1:9">
      <c r="A709" t="s">
        <v>4</v>
      </c>
      <c r="B709" s="4" t="s">
        <v>5</v>
      </c>
      <c r="C709" s="4" t="s">
        <v>11</v>
      </c>
    </row>
    <row r="710" spans="1:9">
      <c r="A710" t="n">
        <v>6958</v>
      </c>
      <c r="B710" s="28" t="n">
        <v>16</v>
      </c>
      <c r="C710" s="7" t="n">
        <v>0</v>
      </c>
    </row>
    <row r="711" spans="1:9">
      <c r="A711" t="s">
        <v>4</v>
      </c>
      <c r="B711" s="4" t="s">
        <v>5</v>
      </c>
      <c r="C711" s="4" t="s">
        <v>11</v>
      </c>
      <c r="D711" s="4" t="s">
        <v>62</v>
      </c>
      <c r="E711" s="4" t="s">
        <v>7</v>
      </c>
      <c r="F711" s="4" t="s">
        <v>7</v>
      </c>
    </row>
    <row r="712" spans="1:9">
      <c r="A712" t="n">
        <v>6961</v>
      </c>
      <c r="B712" s="33" t="n">
        <v>26</v>
      </c>
      <c r="C712" s="7" t="n">
        <v>5900</v>
      </c>
      <c r="D712" s="7" t="s">
        <v>77</v>
      </c>
      <c r="E712" s="7" t="n">
        <v>2</v>
      </c>
      <c r="F712" s="7" t="n">
        <v>0</v>
      </c>
    </row>
    <row r="713" spans="1:9">
      <c r="A713" t="s">
        <v>4</v>
      </c>
      <c r="B713" s="4" t="s">
        <v>5</v>
      </c>
    </row>
    <row r="714" spans="1:9">
      <c r="A714" t="n">
        <v>7087</v>
      </c>
      <c r="B714" s="34" t="n">
        <v>28</v>
      </c>
    </row>
    <row r="715" spans="1:9">
      <c r="A715" t="s">
        <v>4</v>
      </c>
      <c r="B715" s="4" t="s">
        <v>5</v>
      </c>
      <c r="C715" s="4" t="s">
        <v>7</v>
      </c>
      <c r="D715" s="4" t="s">
        <v>11</v>
      </c>
      <c r="E715" s="4" t="s">
        <v>8</v>
      </c>
    </row>
    <row r="716" spans="1:9">
      <c r="A716" t="n">
        <v>7088</v>
      </c>
      <c r="B716" s="32" t="n">
        <v>51</v>
      </c>
      <c r="C716" s="7" t="n">
        <v>4</v>
      </c>
      <c r="D716" s="7" t="n">
        <v>5901</v>
      </c>
      <c r="E716" s="7" t="s">
        <v>61</v>
      </c>
    </row>
    <row r="717" spans="1:9">
      <c r="A717" t="s">
        <v>4</v>
      </c>
      <c r="B717" s="4" t="s">
        <v>5</v>
      </c>
      <c r="C717" s="4" t="s">
        <v>11</v>
      </c>
    </row>
    <row r="718" spans="1:9">
      <c r="A718" t="n">
        <v>7101</v>
      </c>
      <c r="B718" s="28" t="n">
        <v>16</v>
      </c>
      <c r="C718" s="7" t="n">
        <v>0</v>
      </c>
    </row>
    <row r="719" spans="1:9">
      <c r="A719" t="s">
        <v>4</v>
      </c>
      <c r="B719" s="4" t="s">
        <v>5</v>
      </c>
      <c r="C719" s="4" t="s">
        <v>11</v>
      </c>
      <c r="D719" s="4" t="s">
        <v>62</v>
      </c>
      <c r="E719" s="4" t="s">
        <v>7</v>
      </c>
      <c r="F719" s="4" t="s">
        <v>7</v>
      </c>
    </row>
    <row r="720" spans="1:9">
      <c r="A720" t="n">
        <v>7104</v>
      </c>
      <c r="B720" s="33" t="n">
        <v>26</v>
      </c>
      <c r="C720" s="7" t="n">
        <v>5901</v>
      </c>
      <c r="D720" s="7" t="s">
        <v>78</v>
      </c>
      <c r="E720" s="7" t="n">
        <v>2</v>
      </c>
      <c r="F720" s="7" t="n">
        <v>0</v>
      </c>
    </row>
    <row r="721" spans="1:6">
      <c r="A721" t="s">
        <v>4</v>
      </c>
      <c r="B721" s="4" t="s">
        <v>5</v>
      </c>
    </row>
    <row r="722" spans="1:6">
      <c r="A722" t="n">
        <v>7212</v>
      </c>
      <c r="B722" s="34" t="n">
        <v>28</v>
      </c>
    </row>
    <row r="723" spans="1:6">
      <c r="A723" t="s">
        <v>4</v>
      </c>
      <c r="B723" s="4" t="s">
        <v>5</v>
      </c>
      <c r="C723" s="4" t="s">
        <v>7</v>
      </c>
      <c r="D723" s="4" t="s">
        <v>11</v>
      </c>
      <c r="E723" s="4" t="s">
        <v>8</v>
      </c>
    </row>
    <row r="724" spans="1:6">
      <c r="A724" t="n">
        <v>7213</v>
      </c>
      <c r="B724" s="32" t="n">
        <v>51</v>
      </c>
      <c r="C724" s="7" t="n">
        <v>4</v>
      </c>
      <c r="D724" s="7" t="n">
        <v>5900</v>
      </c>
      <c r="E724" s="7" t="s">
        <v>61</v>
      </c>
    </row>
    <row r="725" spans="1:6">
      <c r="A725" t="s">
        <v>4</v>
      </c>
      <c r="B725" s="4" t="s">
        <v>5</v>
      </c>
      <c r="C725" s="4" t="s">
        <v>11</v>
      </c>
    </row>
    <row r="726" spans="1:6">
      <c r="A726" t="n">
        <v>7226</v>
      </c>
      <c r="B726" s="28" t="n">
        <v>16</v>
      </c>
      <c r="C726" s="7" t="n">
        <v>0</v>
      </c>
    </row>
    <row r="727" spans="1:6">
      <c r="A727" t="s">
        <v>4</v>
      </c>
      <c r="B727" s="4" t="s">
        <v>5</v>
      </c>
      <c r="C727" s="4" t="s">
        <v>11</v>
      </c>
      <c r="D727" s="4" t="s">
        <v>62</v>
      </c>
      <c r="E727" s="4" t="s">
        <v>7</v>
      </c>
      <c r="F727" s="4" t="s">
        <v>7</v>
      </c>
      <c r="G727" s="4" t="s">
        <v>62</v>
      </c>
      <c r="H727" s="4" t="s">
        <v>7</v>
      </c>
      <c r="I727" s="4" t="s">
        <v>7</v>
      </c>
    </row>
    <row r="728" spans="1:6">
      <c r="A728" t="n">
        <v>7229</v>
      </c>
      <c r="B728" s="33" t="n">
        <v>26</v>
      </c>
      <c r="C728" s="7" t="n">
        <v>5900</v>
      </c>
      <c r="D728" s="7" t="s">
        <v>79</v>
      </c>
      <c r="E728" s="7" t="n">
        <v>2</v>
      </c>
      <c r="F728" s="7" t="n">
        <v>3</v>
      </c>
      <c r="G728" s="7" t="s">
        <v>80</v>
      </c>
      <c r="H728" s="7" t="n">
        <v>2</v>
      </c>
      <c r="I728" s="7" t="n">
        <v>0</v>
      </c>
    </row>
    <row r="729" spans="1:6">
      <c r="A729" t="s">
        <v>4</v>
      </c>
      <c r="B729" s="4" t="s">
        <v>5</v>
      </c>
    </row>
    <row r="730" spans="1:6">
      <c r="A730" t="n">
        <v>7375</v>
      </c>
      <c r="B730" s="34" t="n">
        <v>28</v>
      </c>
    </row>
    <row r="731" spans="1:6">
      <c r="A731" t="s">
        <v>4</v>
      </c>
      <c r="B731" s="4" t="s">
        <v>5</v>
      </c>
      <c r="C731" s="4" t="s">
        <v>11</v>
      </c>
    </row>
    <row r="732" spans="1:6">
      <c r="A732" t="n">
        <v>7376</v>
      </c>
      <c r="B732" s="12" t="n">
        <v>12</v>
      </c>
      <c r="C732" s="7" t="n">
        <v>0</v>
      </c>
    </row>
    <row r="733" spans="1:6">
      <c r="A733" t="s">
        <v>4</v>
      </c>
      <c r="B733" s="4" t="s">
        <v>5</v>
      </c>
      <c r="C733" s="4" t="s">
        <v>13</v>
      </c>
    </row>
    <row r="734" spans="1:6">
      <c r="A734" t="n">
        <v>7379</v>
      </c>
      <c r="B734" s="18" t="n">
        <v>3</v>
      </c>
      <c r="C734" s="11" t="n">
        <f t="normal" ca="1">A752</f>
        <v>0</v>
      </c>
    </row>
    <row r="735" spans="1:6">
      <c r="A735" t="s">
        <v>4</v>
      </c>
      <c r="B735" s="4" t="s">
        <v>5</v>
      </c>
      <c r="C735" s="4" t="s">
        <v>7</v>
      </c>
      <c r="D735" s="4" t="s">
        <v>11</v>
      </c>
      <c r="E735" s="4" t="s">
        <v>8</v>
      </c>
    </row>
    <row r="736" spans="1:6">
      <c r="A736" t="n">
        <v>7384</v>
      </c>
      <c r="B736" s="32" t="n">
        <v>51</v>
      </c>
      <c r="C736" s="7" t="n">
        <v>4</v>
      </c>
      <c r="D736" s="7" t="n">
        <v>5901</v>
      </c>
      <c r="E736" s="7" t="s">
        <v>61</v>
      </c>
    </row>
    <row r="737" spans="1:9">
      <c r="A737" t="s">
        <v>4</v>
      </c>
      <c r="B737" s="4" t="s">
        <v>5</v>
      </c>
      <c r="C737" s="4" t="s">
        <v>11</v>
      </c>
    </row>
    <row r="738" spans="1:9">
      <c r="A738" t="n">
        <v>7397</v>
      </c>
      <c r="B738" s="28" t="n">
        <v>16</v>
      </c>
      <c r="C738" s="7" t="n">
        <v>0</v>
      </c>
    </row>
    <row r="739" spans="1:9">
      <c r="A739" t="s">
        <v>4</v>
      </c>
      <c r="B739" s="4" t="s">
        <v>5</v>
      </c>
      <c r="C739" s="4" t="s">
        <v>11</v>
      </c>
      <c r="D739" s="4" t="s">
        <v>62</v>
      </c>
      <c r="E739" s="4" t="s">
        <v>7</v>
      </c>
      <c r="F739" s="4" t="s">
        <v>7</v>
      </c>
    </row>
    <row r="740" spans="1:9">
      <c r="A740" t="n">
        <v>7400</v>
      </c>
      <c r="B740" s="33" t="n">
        <v>26</v>
      </c>
      <c r="C740" s="7" t="n">
        <v>5901</v>
      </c>
      <c r="D740" s="7" t="s">
        <v>81</v>
      </c>
      <c r="E740" s="7" t="n">
        <v>2</v>
      </c>
      <c r="F740" s="7" t="n">
        <v>0</v>
      </c>
    </row>
    <row r="741" spans="1:9">
      <c r="A741" t="s">
        <v>4</v>
      </c>
      <c r="B741" s="4" t="s">
        <v>5</v>
      </c>
    </row>
    <row r="742" spans="1:9">
      <c r="A742" t="n">
        <v>7489</v>
      </c>
      <c r="B742" s="34" t="n">
        <v>28</v>
      </c>
    </row>
    <row r="743" spans="1:9">
      <c r="A743" t="s">
        <v>4</v>
      </c>
      <c r="B743" s="4" t="s">
        <v>5</v>
      </c>
      <c r="C743" s="4" t="s">
        <v>7</v>
      </c>
      <c r="D743" s="4" t="s">
        <v>11</v>
      </c>
      <c r="E743" s="4" t="s">
        <v>8</v>
      </c>
    </row>
    <row r="744" spans="1:9">
      <c r="A744" t="n">
        <v>7490</v>
      </c>
      <c r="B744" s="32" t="n">
        <v>51</v>
      </c>
      <c r="C744" s="7" t="n">
        <v>4</v>
      </c>
      <c r="D744" s="7" t="n">
        <v>5900</v>
      </c>
      <c r="E744" s="7" t="s">
        <v>61</v>
      </c>
    </row>
    <row r="745" spans="1:9">
      <c r="A745" t="s">
        <v>4</v>
      </c>
      <c r="B745" s="4" t="s">
        <v>5</v>
      </c>
      <c r="C745" s="4" t="s">
        <v>11</v>
      </c>
    </row>
    <row r="746" spans="1:9">
      <c r="A746" t="n">
        <v>7503</v>
      </c>
      <c r="B746" s="28" t="n">
        <v>16</v>
      </c>
      <c r="C746" s="7" t="n">
        <v>0</v>
      </c>
    </row>
    <row r="747" spans="1:9">
      <c r="A747" t="s">
        <v>4</v>
      </c>
      <c r="B747" s="4" t="s">
        <v>5</v>
      </c>
      <c r="C747" s="4" t="s">
        <v>11</v>
      </c>
      <c r="D747" s="4" t="s">
        <v>62</v>
      </c>
      <c r="E747" s="4" t="s">
        <v>7</v>
      </c>
      <c r="F747" s="4" t="s">
        <v>7</v>
      </c>
    </row>
    <row r="748" spans="1:9">
      <c r="A748" t="n">
        <v>7506</v>
      </c>
      <c r="B748" s="33" t="n">
        <v>26</v>
      </c>
      <c r="C748" s="7" t="n">
        <v>5900</v>
      </c>
      <c r="D748" s="7" t="s">
        <v>82</v>
      </c>
      <c r="E748" s="7" t="n">
        <v>2</v>
      </c>
      <c r="F748" s="7" t="n">
        <v>0</v>
      </c>
    </row>
    <row r="749" spans="1:9">
      <c r="A749" t="s">
        <v>4</v>
      </c>
      <c r="B749" s="4" t="s">
        <v>5</v>
      </c>
    </row>
    <row r="750" spans="1:9">
      <c r="A750" t="n">
        <v>7613</v>
      </c>
      <c r="B750" s="34" t="n">
        <v>28</v>
      </c>
    </row>
    <row r="751" spans="1:9">
      <c r="A751" t="s">
        <v>4</v>
      </c>
      <c r="B751" s="4" t="s">
        <v>5</v>
      </c>
      <c r="C751" s="4" t="s">
        <v>7</v>
      </c>
    </row>
    <row r="752" spans="1:9">
      <c r="A752" t="n">
        <v>7614</v>
      </c>
      <c r="B752" s="37" t="n">
        <v>23</v>
      </c>
      <c r="C752" s="7" t="n">
        <v>10</v>
      </c>
    </row>
    <row r="753" spans="1:6">
      <c r="A753" t="s">
        <v>4</v>
      </c>
      <c r="B753" s="4" t="s">
        <v>5</v>
      </c>
      <c r="C753" s="4" t="s">
        <v>7</v>
      </c>
      <c r="D753" s="4" t="s">
        <v>8</v>
      </c>
    </row>
    <row r="754" spans="1:6">
      <c r="A754" t="n">
        <v>7616</v>
      </c>
      <c r="B754" s="6" t="n">
        <v>2</v>
      </c>
      <c r="C754" s="7" t="n">
        <v>10</v>
      </c>
      <c r="D754" s="7" t="s">
        <v>83</v>
      </c>
    </row>
    <row r="755" spans="1:6">
      <c r="A755" t="s">
        <v>4</v>
      </c>
      <c r="B755" s="4" t="s">
        <v>5</v>
      </c>
      <c r="C755" s="4" t="s">
        <v>7</v>
      </c>
    </row>
    <row r="756" spans="1:6">
      <c r="A756" t="n">
        <v>7639</v>
      </c>
      <c r="B756" s="36" t="n">
        <v>74</v>
      </c>
      <c r="C756" s="7" t="n">
        <v>46</v>
      </c>
    </row>
    <row r="757" spans="1:6">
      <c r="A757" t="s">
        <v>4</v>
      </c>
      <c r="B757" s="4" t="s">
        <v>5</v>
      </c>
      <c r="C757" s="4" t="s">
        <v>7</v>
      </c>
    </row>
    <row r="758" spans="1:6">
      <c r="A758" t="n">
        <v>7641</v>
      </c>
      <c r="B758" s="36" t="n">
        <v>74</v>
      </c>
      <c r="C758" s="7" t="n">
        <v>54</v>
      </c>
    </row>
    <row r="759" spans="1:6">
      <c r="A759" t="s">
        <v>4</v>
      </c>
      <c r="B759" s="4" t="s">
        <v>5</v>
      </c>
    </row>
    <row r="760" spans="1:6">
      <c r="A760" t="n">
        <v>7643</v>
      </c>
      <c r="B760" s="5" t="n">
        <v>1</v>
      </c>
    </row>
    <row r="761" spans="1:6" s="3" customFormat="1" customHeight="0">
      <c r="A761" s="3" t="s">
        <v>2</v>
      </c>
      <c r="B761" s="3" t="s">
        <v>84</v>
      </c>
    </row>
    <row r="762" spans="1:6">
      <c r="A762" t="s">
        <v>4</v>
      </c>
      <c r="B762" s="4" t="s">
        <v>5</v>
      </c>
      <c r="C762" s="4" t="s">
        <v>7</v>
      </c>
      <c r="D762" s="4" t="s">
        <v>11</v>
      </c>
      <c r="E762" s="4" t="s">
        <v>7</v>
      </c>
      <c r="F762" s="4" t="s">
        <v>7</v>
      </c>
      <c r="G762" s="4" t="s">
        <v>7</v>
      </c>
      <c r="H762" s="4" t="s">
        <v>11</v>
      </c>
      <c r="I762" s="4" t="s">
        <v>13</v>
      </c>
      <c r="J762" s="4" t="s">
        <v>13</v>
      </c>
    </row>
    <row r="763" spans="1:6">
      <c r="A763" t="n">
        <v>7644</v>
      </c>
      <c r="B763" s="21" t="n">
        <v>6</v>
      </c>
      <c r="C763" s="7" t="n">
        <v>33</v>
      </c>
      <c r="D763" s="7" t="n">
        <v>65534</v>
      </c>
      <c r="E763" s="7" t="n">
        <v>9</v>
      </c>
      <c r="F763" s="7" t="n">
        <v>1</v>
      </c>
      <c r="G763" s="7" t="n">
        <v>1</v>
      </c>
      <c r="H763" s="7" t="n">
        <v>1</v>
      </c>
      <c r="I763" s="11" t="n">
        <f t="normal" ca="1">A765</f>
        <v>0</v>
      </c>
      <c r="J763" s="11" t="n">
        <f t="normal" ca="1">A781</f>
        <v>0</v>
      </c>
    </row>
    <row r="764" spans="1:6">
      <c r="A764" t="s">
        <v>4</v>
      </c>
      <c r="B764" s="4" t="s">
        <v>5</v>
      </c>
      <c r="C764" s="4" t="s">
        <v>11</v>
      </c>
      <c r="D764" s="4" t="s">
        <v>15</v>
      </c>
      <c r="E764" s="4" t="s">
        <v>15</v>
      </c>
      <c r="F764" s="4" t="s">
        <v>15</v>
      </c>
      <c r="G764" s="4" t="s">
        <v>15</v>
      </c>
    </row>
    <row r="765" spans="1:6">
      <c r="A765" t="n">
        <v>7661</v>
      </c>
      <c r="B765" s="22" t="n">
        <v>46</v>
      </c>
      <c r="C765" s="7" t="n">
        <v>65534</v>
      </c>
      <c r="D765" s="7" t="n">
        <v>-51.7400016784668</v>
      </c>
      <c r="E765" s="7" t="n">
        <v>4.63000011444092</v>
      </c>
      <c r="F765" s="7" t="n">
        <v>-106.339996337891</v>
      </c>
      <c r="G765" s="7" t="n">
        <v>1.79999995231628</v>
      </c>
    </row>
    <row r="766" spans="1:6">
      <c r="A766" t="s">
        <v>4</v>
      </c>
      <c r="B766" s="4" t="s">
        <v>5</v>
      </c>
      <c r="C766" s="4" t="s">
        <v>7</v>
      </c>
      <c r="D766" s="4" t="s">
        <v>11</v>
      </c>
      <c r="E766" s="4" t="s">
        <v>7</v>
      </c>
      <c r="F766" s="4" t="s">
        <v>8</v>
      </c>
      <c r="G766" s="4" t="s">
        <v>8</v>
      </c>
      <c r="H766" s="4" t="s">
        <v>8</v>
      </c>
      <c r="I766" s="4" t="s">
        <v>8</v>
      </c>
      <c r="J766" s="4" t="s">
        <v>8</v>
      </c>
      <c r="K766" s="4" t="s">
        <v>8</v>
      </c>
      <c r="L766" s="4" t="s">
        <v>8</v>
      </c>
      <c r="M766" s="4" t="s">
        <v>8</v>
      </c>
      <c r="N766" s="4" t="s">
        <v>8</v>
      </c>
      <c r="O766" s="4" t="s">
        <v>8</v>
      </c>
      <c r="P766" s="4" t="s">
        <v>8</v>
      </c>
      <c r="Q766" s="4" t="s">
        <v>8</v>
      </c>
      <c r="R766" s="4" t="s">
        <v>8</v>
      </c>
      <c r="S766" s="4" t="s">
        <v>8</v>
      </c>
      <c r="T766" s="4" t="s">
        <v>8</v>
      </c>
      <c r="U766" s="4" t="s">
        <v>8</v>
      </c>
    </row>
    <row r="767" spans="1:6">
      <c r="A767" t="n">
        <v>7680</v>
      </c>
      <c r="B767" s="23" t="n">
        <v>36</v>
      </c>
      <c r="C767" s="7" t="n">
        <v>8</v>
      </c>
      <c r="D767" s="7" t="n">
        <v>65534</v>
      </c>
      <c r="E767" s="7" t="n">
        <v>0</v>
      </c>
      <c r="F767" s="7" t="s">
        <v>85</v>
      </c>
      <c r="G767" s="7" t="s">
        <v>17</v>
      </c>
      <c r="H767" s="7" t="s">
        <v>17</v>
      </c>
      <c r="I767" s="7" t="s">
        <v>17</v>
      </c>
      <c r="J767" s="7" t="s">
        <v>17</v>
      </c>
      <c r="K767" s="7" t="s">
        <v>17</v>
      </c>
      <c r="L767" s="7" t="s">
        <v>17</v>
      </c>
      <c r="M767" s="7" t="s">
        <v>17</v>
      </c>
      <c r="N767" s="7" t="s">
        <v>17</v>
      </c>
      <c r="O767" s="7" t="s">
        <v>17</v>
      </c>
      <c r="P767" s="7" t="s">
        <v>17</v>
      </c>
      <c r="Q767" s="7" t="s">
        <v>17</v>
      </c>
      <c r="R767" s="7" t="s">
        <v>17</v>
      </c>
      <c r="S767" s="7" t="s">
        <v>17</v>
      </c>
      <c r="T767" s="7" t="s">
        <v>17</v>
      </c>
      <c r="U767" s="7" t="s">
        <v>17</v>
      </c>
    </row>
    <row r="768" spans="1:6">
      <c r="A768" t="s">
        <v>4</v>
      </c>
      <c r="B768" s="4" t="s">
        <v>5</v>
      </c>
      <c r="C768" s="4" t="s">
        <v>11</v>
      </c>
      <c r="D768" s="4" t="s">
        <v>7</v>
      </c>
      <c r="E768" s="4" t="s">
        <v>8</v>
      </c>
      <c r="F768" s="4" t="s">
        <v>15</v>
      </c>
      <c r="G768" s="4" t="s">
        <v>15</v>
      </c>
      <c r="H768" s="4" t="s">
        <v>15</v>
      </c>
    </row>
    <row r="769" spans="1:21">
      <c r="A769" t="n">
        <v>7713</v>
      </c>
      <c r="B769" s="24" t="n">
        <v>48</v>
      </c>
      <c r="C769" s="7" t="n">
        <v>65534</v>
      </c>
      <c r="D769" s="7" t="n">
        <v>0</v>
      </c>
      <c r="E769" s="7" t="s">
        <v>85</v>
      </c>
      <c r="F769" s="7" t="n">
        <v>0</v>
      </c>
      <c r="G769" s="7" t="n">
        <v>1</v>
      </c>
      <c r="H769" s="7" t="n">
        <v>1.40129846432482e-45</v>
      </c>
    </row>
    <row r="770" spans="1:21">
      <c r="A770" t="s">
        <v>4</v>
      </c>
      <c r="B770" s="4" t="s">
        <v>5</v>
      </c>
      <c r="C770" s="4" t="s">
        <v>11</v>
      </c>
      <c r="D770" s="4" t="s">
        <v>16</v>
      </c>
    </row>
    <row r="771" spans="1:21">
      <c r="A771" t="n">
        <v>7742</v>
      </c>
      <c r="B771" s="25" t="n">
        <v>43</v>
      </c>
      <c r="C771" s="7" t="n">
        <v>65534</v>
      </c>
      <c r="D771" s="7" t="n">
        <v>64</v>
      </c>
    </row>
    <row r="772" spans="1:21">
      <c r="A772" t="s">
        <v>4</v>
      </c>
      <c r="B772" s="4" t="s">
        <v>5</v>
      </c>
      <c r="C772" s="4" t="s">
        <v>11</v>
      </c>
    </row>
    <row r="773" spans="1:21">
      <c r="A773" t="n">
        <v>7749</v>
      </c>
      <c r="B773" s="28" t="n">
        <v>16</v>
      </c>
      <c r="C773" s="7" t="n">
        <v>0</v>
      </c>
    </row>
    <row r="774" spans="1:21">
      <c r="A774" t="s">
        <v>4</v>
      </c>
      <c r="B774" s="4" t="s">
        <v>5</v>
      </c>
      <c r="C774" s="4" t="s">
        <v>11</v>
      </c>
      <c r="D774" s="4" t="s">
        <v>11</v>
      </c>
      <c r="E774" s="4" t="s">
        <v>11</v>
      </c>
    </row>
    <row r="775" spans="1:21">
      <c r="A775" t="n">
        <v>7752</v>
      </c>
      <c r="B775" s="38" t="n">
        <v>61</v>
      </c>
      <c r="C775" s="7" t="n">
        <v>65534</v>
      </c>
      <c r="D775" s="7" t="n">
        <v>5900</v>
      </c>
      <c r="E775" s="7" t="n">
        <v>0</v>
      </c>
    </row>
    <row r="776" spans="1:21">
      <c r="A776" t="s">
        <v>4</v>
      </c>
      <c r="B776" s="4" t="s">
        <v>5</v>
      </c>
      <c r="C776" s="4" t="s">
        <v>11</v>
      </c>
      <c r="D776" s="4" t="s">
        <v>11</v>
      </c>
      <c r="E776" s="4" t="s">
        <v>11</v>
      </c>
    </row>
    <row r="777" spans="1:21">
      <c r="A777" t="n">
        <v>7759</v>
      </c>
      <c r="B777" s="38" t="n">
        <v>61</v>
      </c>
      <c r="C777" s="7" t="n">
        <v>5900</v>
      </c>
      <c r="D777" s="7" t="n">
        <v>65534</v>
      </c>
      <c r="E777" s="7" t="n">
        <v>0</v>
      </c>
    </row>
    <row r="778" spans="1:21">
      <c r="A778" t="s">
        <v>4</v>
      </c>
      <c r="B778" s="4" t="s">
        <v>5</v>
      </c>
      <c r="C778" s="4" t="s">
        <v>13</v>
      </c>
    </row>
    <row r="779" spans="1:21">
      <c r="A779" t="n">
        <v>7766</v>
      </c>
      <c r="B779" s="18" t="n">
        <v>3</v>
      </c>
      <c r="C779" s="11" t="n">
        <f t="normal" ca="1">A781</f>
        <v>0</v>
      </c>
    </row>
    <row r="780" spans="1:21">
      <c r="A780" t="s">
        <v>4</v>
      </c>
      <c r="B780" s="4" t="s">
        <v>5</v>
      </c>
    </row>
    <row r="781" spans="1:21">
      <c r="A781" t="n">
        <v>7771</v>
      </c>
      <c r="B781" s="5" t="n">
        <v>1</v>
      </c>
    </row>
    <row r="782" spans="1:21" s="3" customFormat="1" customHeight="0">
      <c r="A782" s="3" t="s">
        <v>2</v>
      </c>
      <c r="B782" s="3" t="s">
        <v>86</v>
      </c>
    </row>
    <row r="783" spans="1:21">
      <c r="A783" t="s">
        <v>4</v>
      </c>
      <c r="B783" s="4" t="s">
        <v>5</v>
      </c>
      <c r="C783" s="4" t="s">
        <v>7</v>
      </c>
      <c r="D783" s="4" t="s">
        <v>11</v>
      </c>
      <c r="E783" s="4" t="s">
        <v>7</v>
      </c>
      <c r="F783" s="4" t="s">
        <v>13</v>
      </c>
    </row>
    <row r="784" spans="1:21">
      <c r="A784" t="n">
        <v>7772</v>
      </c>
      <c r="B784" s="9" t="n">
        <v>5</v>
      </c>
      <c r="C784" s="7" t="n">
        <v>30</v>
      </c>
      <c r="D784" s="7" t="n">
        <v>10225</v>
      </c>
      <c r="E784" s="7" t="n">
        <v>1</v>
      </c>
      <c r="F784" s="11" t="n">
        <f t="normal" ca="1">A788</f>
        <v>0</v>
      </c>
    </row>
    <row r="785" spans="1:8">
      <c r="A785" t="s">
        <v>4</v>
      </c>
      <c r="B785" s="4" t="s">
        <v>5</v>
      </c>
      <c r="C785" s="4" t="s">
        <v>13</v>
      </c>
    </row>
    <row r="786" spans="1:8">
      <c r="A786" t="n">
        <v>7781</v>
      </c>
      <c r="B786" s="18" t="n">
        <v>3</v>
      </c>
      <c r="C786" s="11" t="n">
        <f t="normal" ca="1">A878</f>
        <v>0</v>
      </c>
    </row>
    <row r="787" spans="1:8">
      <c r="A787" t="s">
        <v>4</v>
      </c>
      <c r="B787" s="4" t="s">
        <v>5</v>
      </c>
      <c r="C787" s="4" t="s">
        <v>7</v>
      </c>
      <c r="D787" s="4" t="s">
        <v>11</v>
      </c>
      <c r="E787" s="4" t="s">
        <v>7</v>
      </c>
      <c r="F787" s="4" t="s">
        <v>13</v>
      </c>
    </row>
    <row r="788" spans="1:8">
      <c r="A788" t="n">
        <v>7786</v>
      </c>
      <c r="B788" s="9" t="n">
        <v>5</v>
      </c>
      <c r="C788" s="7" t="n">
        <v>30</v>
      </c>
      <c r="D788" s="7" t="n">
        <v>9724</v>
      </c>
      <c r="E788" s="7" t="n">
        <v>1</v>
      </c>
      <c r="F788" s="11" t="n">
        <f t="normal" ca="1">A792</f>
        <v>0</v>
      </c>
    </row>
    <row r="789" spans="1:8">
      <c r="A789" t="s">
        <v>4</v>
      </c>
      <c r="B789" s="4" t="s">
        <v>5</v>
      </c>
      <c r="C789" s="4" t="s">
        <v>13</v>
      </c>
    </row>
    <row r="790" spans="1:8">
      <c r="A790" t="n">
        <v>7795</v>
      </c>
      <c r="B790" s="18" t="n">
        <v>3</v>
      </c>
      <c r="C790" s="11" t="n">
        <f t="normal" ca="1">A878</f>
        <v>0</v>
      </c>
    </row>
    <row r="791" spans="1:8">
      <c r="A791" t="s">
        <v>4</v>
      </c>
      <c r="B791" s="4" t="s">
        <v>5</v>
      </c>
      <c r="C791" s="4" t="s">
        <v>7</v>
      </c>
      <c r="D791" s="4" t="s">
        <v>11</v>
      </c>
      <c r="E791" s="4" t="s">
        <v>7</v>
      </c>
      <c r="F791" s="4" t="s">
        <v>13</v>
      </c>
    </row>
    <row r="792" spans="1:8">
      <c r="A792" t="n">
        <v>7800</v>
      </c>
      <c r="B792" s="9" t="n">
        <v>5</v>
      </c>
      <c r="C792" s="7" t="n">
        <v>30</v>
      </c>
      <c r="D792" s="7" t="n">
        <v>9721</v>
      </c>
      <c r="E792" s="7" t="n">
        <v>1</v>
      </c>
      <c r="F792" s="11" t="n">
        <f t="normal" ca="1">A796</f>
        <v>0</v>
      </c>
    </row>
    <row r="793" spans="1:8">
      <c r="A793" t="s">
        <v>4</v>
      </c>
      <c r="B793" s="4" t="s">
        <v>5</v>
      </c>
      <c r="C793" s="4" t="s">
        <v>13</v>
      </c>
    </row>
    <row r="794" spans="1:8">
      <c r="A794" t="n">
        <v>7809</v>
      </c>
      <c r="B794" s="18" t="n">
        <v>3</v>
      </c>
      <c r="C794" s="11" t="n">
        <f t="normal" ca="1">A878</f>
        <v>0</v>
      </c>
    </row>
    <row r="795" spans="1:8">
      <c r="A795" t="s">
        <v>4</v>
      </c>
      <c r="B795" s="4" t="s">
        <v>5</v>
      </c>
      <c r="C795" s="4" t="s">
        <v>7</v>
      </c>
      <c r="D795" s="4" t="s">
        <v>11</v>
      </c>
      <c r="E795" s="4" t="s">
        <v>7</v>
      </c>
      <c r="F795" s="4" t="s">
        <v>13</v>
      </c>
    </row>
    <row r="796" spans="1:8">
      <c r="A796" t="n">
        <v>7814</v>
      </c>
      <c r="B796" s="9" t="n">
        <v>5</v>
      </c>
      <c r="C796" s="7" t="n">
        <v>30</v>
      </c>
      <c r="D796" s="7" t="n">
        <v>9715</v>
      </c>
      <c r="E796" s="7" t="n">
        <v>1</v>
      </c>
      <c r="F796" s="11" t="n">
        <f t="normal" ca="1">A800</f>
        <v>0</v>
      </c>
    </row>
    <row r="797" spans="1:8">
      <c r="A797" t="s">
        <v>4</v>
      </c>
      <c r="B797" s="4" t="s">
        <v>5</v>
      </c>
      <c r="C797" s="4" t="s">
        <v>13</v>
      </c>
    </row>
    <row r="798" spans="1:8">
      <c r="A798" t="n">
        <v>7823</v>
      </c>
      <c r="B798" s="18" t="n">
        <v>3</v>
      </c>
      <c r="C798" s="11" t="n">
        <f t="normal" ca="1">A878</f>
        <v>0</v>
      </c>
    </row>
    <row r="799" spans="1:8">
      <c r="A799" t="s">
        <v>4</v>
      </c>
      <c r="B799" s="4" t="s">
        <v>5</v>
      </c>
      <c r="C799" s="4" t="s">
        <v>7</v>
      </c>
      <c r="D799" s="4" t="s">
        <v>11</v>
      </c>
      <c r="E799" s="4" t="s">
        <v>7</v>
      </c>
      <c r="F799" s="4" t="s">
        <v>13</v>
      </c>
    </row>
    <row r="800" spans="1:8">
      <c r="A800" t="n">
        <v>7828</v>
      </c>
      <c r="B800" s="9" t="n">
        <v>5</v>
      </c>
      <c r="C800" s="7" t="n">
        <v>30</v>
      </c>
      <c r="D800" s="7" t="n">
        <v>9712</v>
      </c>
      <c r="E800" s="7" t="n">
        <v>1</v>
      </c>
      <c r="F800" s="11" t="n">
        <f t="normal" ca="1">A804</f>
        <v>0</v>
      </c>
    </row>
    <row r="801" spans="1:6">
      <c r="A801" t="s">
        <v>4</v>
      </c>
      <c r="B801" s="4" t="s">
        <v>5</v>
      </c>
      <c r="C801" s="4" t="s">
        <v>13</v>
      </c>
    </row>
    <row r="802" spans="1:6">
      <c r="A802" t="n">
        <v>7837</v>
      </c>
      <c r="B802" s="18" t="n">
        <v>3</v>
      </c>
      <c r="C802" s="11" t="n">
        <f t="normal" ca="1">A878</f>
        <v>0</v>
      </c>
    </row>
    <row r="803" spans="1:6">
      <c r="A803" t="s">
        <v>4</v>
      </c>
      <c r="B803" s="4" t="s">
        <v>5</v>
      </c>
      <c r="C803" s="4" t="s">
        <v>7</v>
      </c>
      <c r="D803" s="4" t="s">
        <v>11</v>
      </c>
      <c r="E803" s="4" t="s">
        <v>7</v>
      </c>
      <c r="F803" s="4" t="s">
        <v>13</v>
      </c>
    </row>
    <row r="804" spans="1:6">
      <c r="A804" t="n">
        <v>7842</v>
      </c>
      <c r="B804" s="9" t="n">
        <v>5</v>
      </c>
      <c r="C804" s="7" t="n">
        <v>30</v>
      </c>
      <c r="D804" s="7" t="n">
        <v>8948</v>
      </c>
      <c r="E804" s="7" t="n">
        <v>1</v>
      </c>
      <c r="F804" s="11" t="n">
        <f t="normal" ca="1">A878</f>
        <v>0</v>
      </c>
    </row>
    <row r="805" spans="1:6">
      <c r="A805" t="s">
        <v>4</v>
      </c>
      <c r="B805" s="4" t="s">
        <v>5</v>
      </c>
      <c r="C805" s="4" t="s">
        <v>11</v>
      </c>
      <c r="D805" s="4" t="s">
        <v>7</v>
      </c>
      <c r="E805" s="4" t="s">
        <v>7</v>
      </c>
      <c r="F805" s="4" t="s">
        <v>8</v>
      </c>
    </row>
    <row r="806" spans="1:6">
      <c r="A806" t="n">
        <v>7851</v>
      </c>
      <c r="B806" s="30" t="n">
        <v>20</v>
      </c>
      <c r="C806" s="7" t="n">
        <v>65534</v>
      </c>
      <c r="D806" s="7" t="n">
        <v>3</v>
      </c>
      <c r="E806" s="7" t="n">
        <v>10</v>
      </c>
      <c r="F806" s="7" t="s">
        <v>60</v>
      </c>
    </row>
    <row r="807" spans="1:6">
      <c r="A807" t="s">
        <v>4</v>
      </c>
      <c r="B807" s="4" t="s">
        <v>5</v>
      </c>
      <c r="C807" s="4" t="s">
        <v>11</v>
      </c>
    </row>
    <row r="808" spans="1:6">
      <c r="A808" t="n">
        <v>7872</v>
      </c>
      <c r="B808" s="28" t="n">
        <v>16</v>
      </c>
      <c r="C808" s="7" t="n">
        <v>0</v>
      </c>
    </row>
    <row r="809" spans="1:6">
      <c r="A809" t="s">
        <v>4</v>
      </c>
      <c r="B809" s="4" t="s">
        <v>5</v>
      </c>
      <c r="C809" s="4" t="s">
        <v>7</v>
      </c>
      <c r="D809" s="4" t="s">
        <v>11</v>
      </c>
    </row>
    <row r="810" spans="1:6">
      <c r="A810" t="n">
        <v>7875</v>
      </c>
      <c r="B810" s="31" t="n">
        <v>22</v>
      </c>
      <c r="C810" s="7" t="n">
        <v>10</v>
      </c>
      <c r="D810" s="7" t="n">
        <v>0</v>
      </c>
    </row>
    <row r="811" spans="1:6">
      <c r="A811" t="s">
        <v>4</v>
      </c>
      <c r="B811" s="4" t="s">
        <v>5</v>
      </c>
      <c r="C811" s="4" t="s">
        <v>7</v>
      </c>
      <c r="D811" s="4" t="s">
        <v>11</v>
      </c>
      <c r="E811" s="4" t="s">
        <v>7</v>
      </c>
      <c r="F811" s="4" t="s">
        <v>7</v>
      </c>
      <c r="G811" s="4" t="s">
        <v>13</v>
      </c>
    </row>
    <row r="812" spans="1:6">
      <c r="A812" t="n">
        <v>7879</v>
      </c>
      <c r="B812" s="9" t="n">
        <v>5</v>
      </c>
      <c r="C812" s="7" t="n">
        <v>30</v>
      </c>
      <c r="D812" s="7" t="n">
        <v>8644</v>
      </c>
      <c r="E812" s="7" t="n">
        <v>8</v>
      </c>
      <c r="F812" s="7" t="n">
        <v>1</v>
      </c>
      <c r="G812" s="11" t="n">
        <f t="normal" ca="1">A870</f>
        <v>0</v>
      </c>
    </row>
    <row r="813" spans="1:6">
      <c r="A813" t="s">
        <v>4</v>
      </c>
      <c r="B813" s="4" t="s">
        <v>5</v>
      </c>
      <c r="C813" s="4" t="s">
        <v>7</v>
      </c>
      <c r="D813" s="4" t="s">
        <v>11</v>
      </c>
      <c r="E813" s="4" t="s">
        <v>8</v>
      </c>
    </row>
    <row r="814" spans="1:6">
      <c r="A814" t="n">
        <v>7889</v>
      </c>
      <c r="B814" s="32" t="n">
        <v>51</v>
      </c>
      <c r="C814" s="7" t="n">
        <v>4</v>
      </c>
      <c r="D814" s="7" t="n">
        <v>65534</v>
      </c>
      <c r="E814" s="7" t="s">
        <v>61</v>
      </c>
    </row>
    <row r="815" spans="1:6">
      <c r="A815" t="s">
        <v>4</v>
      </c>
      <c r="B815" s="4" t="s">
        <v>5</v>
      </c>
      <c r="C815" s="4" t="s">
        <v>11</v>
      </c>
    </row>
    <row r="816" spans="1:6">
      <c r="A816" t="n">
        <v>7902</v>
      </c>
      <c r="B816" s="28" t="n">
        <v>16</v>
      </c>
      <c r="C816" s="7" t="n">
        <v>0</v>
      </c>
    </row>
    <row r="817" spans="1:7">
      <c r="A817" t="s">
        <v>4</v>
      </c>
      <c r="B817" s="4" t="s">
        <v>5</v>
      </c>
      <c r="C817" s="4" t="s">
        <v>11</v>
      </c>
      <c r="D817" s="4" t="s">
        <v>62</v>
      </c>
      <c r="E817" s="4" t="s">
        <v>7</v>
      </c>
      <c r="F817" s="4" t="s">
        <v>7</v>
      </c>
      <c r="G817" s="4" t="s">
        <v>62</v>
      </c>
      <c r="H817" s="4" t="s">
        <v>7</v>
      </c>
      <c r="I817" s="4" t="s">
        <v>7</v>
      </c>
    </row>
    <row r="818" spans="1:7">
      <c r="A818" t="n">
        <v>7905</v>
      </c>
      <c r="B818" s="33" t="n">
        <v>26</v>
      </c>
      <c r="C818" s="7" t="n">
        <v>65534</v>
      </c>
      <c r="D818" s="7" t="s">
        <v>87</v>
      </c>
      <c r="E818" s="7" t="n">
        <v>2</v>
      </c>
      <c r="F818" s="7" t="n">
        <v>3</v>
      </c>
      <c r="G818" s="7" t="s">
        <v>88</v>
      </c>
      <c r="H818" s="7" t="n">
        <v>2</v>
      </c>
      <c r="I818" s="7" t="n">
        <v>0</v>
      </c>
    </row>
    <row r="819" spans="1:7">
      <c r="A819" t="s">
        <v>4</v>
      </c>
      <c r="B819" s="4" t="s">
        <v>5</v>
      </c>
    </row>
    <row r="820" spans="1:7">
      <c r="A820" t="n">
        <v>8153</v>
      </c>
      <c r="B820" s="34" t="n">
        <v>28</v>
      </c>
    </row>
    <row r="821" spans="1:7">
      <c r="A821" t="s">
        <v>4</v>
      </c>
      <c r="B821" s="4" t="s">
        <v>5</v>
      </c>
      <c r="C821" s="4" t="s">
        <v>7</v>
      </c>
      <c r="D821" s="4" t="s">
        <v>11</v>
      </c>
      <c r="E821" s="4" t="s">
        <v>8</v>
      </c>
    </row>
    <row r="822" spans="1:7">
      <c r="A822" t="n">
        <v>8154</v>
      </c>
      <c r="B822" s="32" t="n">
        <v>51</v>
      </c>
      <c r="C822" s="7" t="n">
        <v>4</v>
      </c>
      <c r="D822" s="7" t="n">
        <v>16</v>
      </c>
      <c r="E822" s="7" t="s">
        <v>89</v>
      </c>
    </row>
    <row r="823" spans="1:7">
      <c r="A823" t="s">
        <v>4</v>
      </c>
      <c r="B823" s="4" t="s">
        <v>5</v>
      </c>
      <c r="C823" s="4" t="s">
        <v>11</v>
      </c>
    </row>
    <row r="824" spans="1:7">
      <c r="A824" t="n">
        <v>8168</v>
      </c>
      <c r="B824" s="28" t="n">
        <v>16</v>
      </c>
      <c r="C824" s="7" t="n">
        <v>0</v>
      </c>
    </row>
    <row r="825" spans="1:7">
      <c r="A825" t="s">
        <v>4</v>
      </c>
      <c r="B825" s="4" t="s">
        <v>5</v>
      </c>
      <c r="C825" s="4" t="s">
        <v>11</v>
      </c>
      <c r="D825" s="4" t="s">
        <v>62</v>
      </c>
      <c r="E825" s="4" t="s">
        <v>7</v>
      </c>
      <c r="F825" s="4" t="s">
        <v>7</v>
      </c>
    </row>
    <row r="826" spans="1:7">
      <c r="A826" t="n">
        <v>8171</v>
      </c>
      <c r="B826" s="33" t="n">
        <v>26</v>
      </c>
      <c r="C826" s="7" t="n">
        <v>16</v>
      </c>
      <c r="D826" s="7" t="s">
        <v>90</v>
      </c>
      <c r="E826" s="7" t="n">
        <v>2</v>
      </c>
      <c r="F826" s="7" t="n">
        <v>0</v>
      </c>
    </row>
    <row r="827" spans="1:7">
      <c r="A827" t="s">
        <v>4</v>
      </c>
      <c r="B827" s="4" t="s">
        <v>5</v>
      </c>
    </row>
    <row r="828" spans="1:7">
      <c r="A828" t="n">
        <v>8292</v>
      </c>
      <c r="B828" s="34" t="n">
        <v>28</v>
      </c>
    </row>
    <row r="829" spans="1:7">
      <c r="A829" t="s">
        <v>4</v>
      </c>
      <c r="B829" s="4" t="s">
        <v>5</v>
      </c>
      <c r="C829" s="4" t="s">
        <v>7</v>
      </c>
      <c r="D829" s="4" t="s">
        <v>11</v>
      </c>
      <c r="E829" s="4" t="s">
        <v>8</v>
      </c>
    </row>
    <row r="830" spans="1:7">
      <c r="A830" t="n">
        <v>8293</v>
      </c>
      <c r="B830" s="32" t="n">
        <v>51</v>
      </c>
      <c r="C830" s="7" t="n">
        <v>4</v>
      </c>
      <c r="D830" s="7" t="n">
        <v>0</v>
      </c>
      <c r="E830" s="7" t="s">
        <v>61</v>
      </c>
    </row>
    <row r="831" spans="1:7">
      <c r="A831" t="s">
        <v>4</v>
      </c>
      <c r="B831" s="4" t="s">
        <v>5</v>
      </c>
      <c r="C831" s="4" t="s">
        <v>11</v>
      </c>
    </row>
    <row r="832" spans="1:7">
      <c r="A832" t="n">
        <v>8306</v>
      </c>
      <c r="B832" s="28" t="n">
        <v>16</v>
      </c>
      <c r="C832" s="7" t="n">
        <v>0</v>
      </c>
    </row>
    <row r="833" spans="1:9">
      <c r="A833" t="s">
        <v>4</v>
      </c>
      <c r="B833" s="4" t="s">
        <v>5</v>
      </c>
      <c r="C833" s="4" t="s">
        <v>11</v>
      </c>
      <c r="D833" s="4" t="s">
        <v>62</v>
      </c>
      <c r="E833" s="4" t="s">
        <v>7</v>
      </c>
      <c r="F833" s="4" t="s">
        <v>7</v>
      </c>
    </row>
    <row r="834" spans="1:9">
      <c r="A834" t="n">
        <v>8309</v>
      </c>
      <c r="B834" s="33" t="n">
        <v>26</v>
      </c>
      <c r="C834" s="7" t="n">
        <v>0</v>
      </c>
      <c r="D834" s="7" t="s">
        <v>91</v>
      </c>
      <c r="E834" s="7" t="n">
        <v>2</v>
      </c>
      <c r="F834" s="7" t="n">
        <v>0</v>
      </c>
    </row>
    <row r="835" spans="1:9">
      <c r="A835" t="s">
        <v>4</v>
      </c>
      <c r="B835" s="4" t="s">
        <v>5</v>
      </c>
    </row>
    <row r="836" spans="1:9">
      <c r="A836" t="n">
        <v>8425</v>
      </c>
      <c r="B836" s="34" t="n">
        <v>28</v>
      </c>
    </row>
    <row r="837" spans="1:9">
      <c r="A837" t="s">
        <v>4</v>
      </c>
      <c r="B837" s="4" t="s">
        <v>5</v>
      </c>
      <c r="C837" s="4" t="s">
        <v>7</v>
      </c>
      <c r="D837" s="4" t="s">
        <v>11</v>
      </c>
      <c r="E837" s="4" t="s">
        <v>8</v>
      </c>
    </row>
    <row r="838" spans="1:9">
      <c r="A838" t="n">
        <v>8426</v>
      </c>
      <c r="B838" s="32" t="n">
        <v>51</v>
      </c>
      <c r="C838" s="7" t="n">
        <v>4</v>
      </c>
      <c r="D838" s="7" t="n">
        <v>65534</v>
      </c>
      <c r="E838" s="7" t="s">
        <v>61</v>
      </c>
    </row>
    <row r="839" spans="1:9">
      <c r="A839" t="s">
        <v>4</v>
      </c>
      <c r="B839" s="4" t="s">
        <v>5</v>
      </c>
      <c r="C839" s="4" t="s">
        <v>11</v>
      </c>
    </row>
    <row r="840" spans="1:9">
      <c r="A840" t="n">
        <v>8439</v>
      </c>
      <c r="B840" s="28" t="n">
        <v>16</v>
      </c>
      <c r="C840" s="7" t="n">
        <v>0</v>
      </c>
    </row>
    <row r="841" spans="1:9">
      <c r="A841" t="s">
        <v>4</v>
      </c>
      <c r="B841" s="4" t="s">
        <v>5</v>
      </c>
      <c r="C841" s="4" t="s">
        <v>11</v>
      </c>
      <c r="D841" s="4" t="s">
        <v>62</v>
      </c>
      <c r="E841" s="4" t="s">
        <v>7</v>
      </c>
      <c r="F841" s="4" t="s">
        <v>7</v>
      </c>
      <c r="G841" s="4" t="s">
        <v>62</v>
      </c>
      <c r="H841" s="4" t="s">
        <v>7</v>
      </c>
      <c r="I841" s="4" t="s">
        <v>7</v>
      </c>
      <c r="J841" s="4" t="s">
        <v>62</v>
      </c>
      <c r="K841" s="4" t="s">
        <v>7</v>
      </c>
      <c r="L841" s="4" t="s">
        <v>7</v>
      </c>
      <c r="M841" s="4" t="s">
        <v>62</v>
      </c>
      <c r="N841" s="4" t="s">
        <v>7</v>
      </c>
      <c r="O841" s="4" t="s">
        <v>7</v>
      </c>
    </row>
    <row r="842" spans="1:9">
      <c r="A842" t="n">
        <v>8442</v>
      </c>
      <c r="B842" s="33" t="n">
        <v>26</v>
      </c>
      <c r="C842" s="7" t="n">
        <v>65534</v>
      </c>
      <c r="D842" s="7" t="s">
        <v>92</v>
      </c>
      <c r="E842" s="7" t="n">
        <v>2</v>
      </c>
      <c r="F842" s="7" t="n">
        <v>3</v>
      </c>
      <c r="G842" s="7" t="s">
        <v>93</v>
      </c>
      <c r="H842" s="7" t="n">
        <v>2</v>
      </c>
      <c r="I842" s="7" t="n">
        <v>3</v>
      </c>
      <c r="J842" s="7" t="s">
        <v>94</v>
      </c>
      <c r="K842" s="7" t="n">
        <v>2</v>
      </c>
      <c r="L842" s="7" t="n">
        <v>3</v>
      </c>
      <c r="M842" s="7" t="s">
        <v>95</v>
      </c>
      <c r="N842" s="7" t="n">
        <v>2</v>
      </c>
      <c r="O842" s="7" t="n">
        <v>0</v>
      </c>
    </row>
    <row r="843" spans="1:9">
      <c r="A843" t="s">
        <v>4</v>
      </c>
      <c r="B843" s="4" t="s">
        <v>5</v>
      </c>
    </row>
    <row r="844" spans="1:9">
      <c r="A844" t="n">
        <v>8863</v>
      </c>
      <c r="B844" s="34" t="n">
        <v>28</v>
      </c>
    </row>
    <row r="845" spans="1:9">
      <c r="A845" t="s">
        <v>4</v>
      </c>
      <c r="B845" s="4" t="s">
        <v>5</v>
      </c>
      <c r="C845" s="4" t="s">
        <v>11</v>
      </c>
      <c r="D845" s="4" t="s">
        <v>7</v>
      </c>
      <c r="E845" s="4" t="s">
        <v>15</v>
      </c>
      <c r="F845" s="4" t="s">
        <v>11</v>
      </c>
    </row>
    <row r="846" spans="1:9">
      <c r="A846" t="n">
        <v>8864</v>
      </c>
      <c r="B846" s="35" t="n">
        <v>59</v>
      </c>
      <c r="C846" s="7" t="n">
        <v>61456</v>
      </c>
      <c r="D846" s="7" t="n">
        <v>6</v>
      </c>
      <c r="E846" s="7" t="n">
        <v>0</v>
      </c>
      <c r="F846" s="7" t="n">
        <v>0</v>
      </c>
    </row>
    <row r="847" spans="1:9">
      <c r="A847" t="s">
        <v>4</v>
      </c>
      <c r="B847" s="4" t="s">
        <v>5</v>
      </c>
      <c r="C847" s="4" t="s">
        <v>11</v>
      </c>
    </row>
    <row r="848" spans="1:9">
      <c r="A848" t="n">
        <v>8874</v>
      </c>
      <c r="B848" s="28" t="n">
        <v>16</v>
      </c>
      <c r="C848" s="7" t="n">
        <v>1300</v>
      </c>
    </row>
    <row r="849" spans="1:15">
      <c r="A849" t="s">
        <v>4</v>
      </c>
      <c r="B849" s="4" t="s">
        <v>5</v>
      </c>
      <c r="C849" s="4" t="s">
        <v>7</v>
      </c>
      <c r="D849" s="4" t="s">
        <v>11</v>
      </c>
      <c r="E849" s="4" t="s">
        <v>8</v>
      </c>
    </row>
    <row r="850" spans="1:15">
      <c r="A850" t="n">
        <v>8877</v>
      </c>
      <c r="B850" s="32" t="n">
        <v>51</v>
      </c>
      <c r="C850" s="7" t="n">
        <v>4</v>
      </c>
      <c r="D850" s="7" t="n">
        <v>4</v>
      </c>
      <c r="E850" s="7" t="s">
        <v>70</v>
      </c>
    </row>
    <row r="851" spans="1:15">
      <c r="A851" t="s">
        <v>4</v>
      </c>
      <c r="B851" s="4" t="s">
        <v>5</v>
      </c>
      <c r="C851" s="4" t="s">
        <v>11</v>
      </c>
    </row>
    <row r="852" spans="1:15">
      <c r="A852" t="n">
        <v>8891</v>
      </c>
      <c r="B852" s="28" t="n">
        <v>16</v>
      </c>
      <c r="C852" s="7" t="n">
        <v>0</v>
      </c>
    </row>
    <row r="853" spans="1:15">
      <c r="A853" t="s">
        <v>4</v>
      </c>
      <c r="B853" s="4" t="s">
        <v>5</v>
      </c>
      <c r="C853" s="4" t="s">
        <v>11</v>
      </c>
      <c r="D853" s="4" t="s">
        <v>62</v>
      </c>
      <c r="E853" s="4" t="s">
        <v>7</v>
      </c>
      <c r="F853" s="4" t="s">
        <v>7</v>
      </c>
    </row>
    <row r="854" spans="1:15">
      <c r="A854" t="n">
        <v>8894</v>
      </c>
      <c r="B854" s="33" t="n">
        <v>26</v>
      </c>
      <c r="C854" s="7" t="n">
        <v>4</v>
      </c>
      <c r="D854" s="7" t="s">
        <v>96</v>
      </c>
      <c r="E854" s="7" t="n">
        <v>2</v>
      </c>
      <c r="F854" s="7" t="n">
        <v>0</v>
      </c>
    </row>
    <row r="855" spans="1:15">
      <c r="A855" t="s">
        <v>4</v>
      </c>
      <c r="B855" s="4" t="s">
        <v>5</v>
      </c>
    </row>
    <row r="856" spans="1:15">
      <c r="A856" t="n">
        <v>8937</v>
      </c>
      <c r="B856" s="34" t="n">
        <v>28</v>
      </c>
    </row>
    <row r="857" spans="1:15">
      <c r="A857" t="s">
        <v>4</v>
      </c>
      <c r="B857" s="4" t="s">
        <v>5</v>
      </c>
      <c r="C857" s="4" t="s">
        <v>7</v>
      </c>
      <c r="D857" s="4" t="s">
        <v>11</v>
      </c>
      <c r="E857" s="4" t="s">
        <v>8</v>
      </c>
    </row>
    <row r="858" spans="1:15">
      <c r="A858" t="n">
        <v>8938</v>
      </c>
      <c r="B858" s="32" t="n">
        <v>51</v>
      </c>
      <c r="C858" s="7" t="n">
        <v>4</v>
      </c>
      <c r="D858" s="7" t="n">
        <v>2</v>
      </c>
      <c r="E858" s="7" t="s">
        <v>70</v>
      </c>
    </row>
    <row r="859" spans="1:15">
      <c r="A859" t="s">
        <v>4</v>
      </c>
      <c r="B859" s="4" t="s">
        <v>5</v>
      </c>
      <c r="C859" s="4" t="s">
        <v>11</v>
      </c>
    </row>
    <row r="860" spans="1:15">
      <c r="A860" t="n">
        <v>8952</v>
      </c>
      <c r="B860" s="28" t="n">
        <v>16</v>
      </c>
      <c r="C860" s="7" t="n">
        <v>0</v>
      </c>
    </row>
    <row r="861" spans="1:15">
      <c r="A861" t="s">
        <v>4</v>
      </c>
      <c r="B861" s="4" t="s">
        <v>5</v>
      </c>
      <c r="C861" s="4" t="s">
        <v>11</v>
      </c>
      <c r="D861" s="4" t="s">
        <v>62</v>
      </c>
      <c r="E861" s="4" t="s">
        <v>7</v>
      </c>
      <c r="F861" s="4" t="s">
        <v>7</v>
      </c>
    </row>
    <row r="862" spans="1:15">
      <c r="A862" t="n">
        <v>8955</v>
      </c>
      <c r="B862" s="33" t="n">
        <v>26</v>
      </c>
      <c r="C862" s="7" t="n">
        <v>2</v>
      </c>
      <c r="D862" s="7" t="s">
        <v>97</v>
      </c>
      <c r="E862" s="7" t="n">
        <v>2</v>
      </c>
      <c r="F862" s="7" t="n">
        <v>0</v>
      </c>
    </row>
    <row r="863" spans="1:15">
      <c r="A863" t="s">
        <v>4</v>
      </c>
      <c r="B863" s="4" t="s">
        <v>5</v>
      </c>
    </row>
    <row r="864" spans="1:15">
      <c r="A864" t="n">
        <v>9034</v>
      </c>
      <c r="B864" s="34" t="n">
        <v>28</v>
      </c>
    </row>
    <row r="865" spans="1:6">
      <c r="A865" t="s">
        <v>4</v>
      </c>
      <c r="B865" s="4" t="s">
        <v>5</v>
      </c>
      <c r="C865" s="4" t="s">
        <v>11</v>
      </c>
    </row>
    <row r="866" spans="1:6">
      <c r="A866" t="n">
        <v>9035</v>
      </c>
      <c r="B866" s="12" t="n">
        <v>12</v>
      </c>
      <c r="C866" s="7" t="n">
        <v>8644</v>
      </c>
    </row>
    <row r="867" spans="1:6">
      <c r="A867" t="s">
        <v>4</v>
      </c>
      <c r="B867" s="4" t="s">
        <v>5</v>
      </c>
      <c r="C867" s="4" t="s">
        <v>13</v>
      </c>
    </row>
    <row r="868" spans="1:6">
      <c r="A868" t="n">
        <v>9038</v>
      </c>
      <c r="B868" s="18" t="n">
        <v>3</v>
      </c>
      <c r="C868" s="11" t="n">
        <f t="normal" ca="1">A878</f>
        <v>0</v>
      </c>
    </row>
    <row r="869" spans="1:6">
      <c r="A869" t="s">
        <v>4</v>
      </c>
      <c r="B869" s="4" t="s">
        <v>5</v>
      </c>
      <c r="C869" s="4" t="s">
        <v>7</v>
      </c>
      <c r="D869" s="4" t="s">
        <v>11</v>
      </c>
      <c r="E869" s="4" t="s">
        <v>8</v>
      </c>
    </row>
    <row r="870" spans="1:6">
      <c r="A870" t="n">
        <v>9043</v>
      </c>
      <c r="B870" s="32" t="n">
        <v>51</v>
      </c>
      <c r="C870" s="7" t="n">
        <v>4</v>
      </c>
      <c r="D870" s="7" t="n">
        <v>65534</v>
      </c>
      <c r="E870" s="7" t="s">
        <v>61</v>
      </c>
    </row>
    <row r="871" spans="1:6">
      <c r="A871" t="s">
        <v>4</v>
      </c>
      <c r="B871" s="4" t="s">
        <v>5</v>
      </c>
      <c r="C871" s="4" t="s">
        <v>11</v>
      </c>
    </row>
    <row r="872" spans="1:6">
      <c r="A872" t="n">
        <v>9056</v>
      </c>
      <c r="B872" s="28" t="n">
        <v>16</v>
      </c>
      <c r="C872" s="7" t="n">
        <v>0</v>
      </c>
    </row>
    <row r="873" spans="1:6">
      <c r="A873" t="s">
        <v>4</v>
      </c>
      <c r="B873" s="4" t="s">
        <v>5</v>
      </c>
      <c r="C873" s="4" t="s">
        <v>11</v>
      </c>
      <c r="D873" s="4" t="s">
        <v>62</v>
      </c>
      <c r="E873" s="4" t="s">
        <v>7</v>
      </c>
      <c r="F873" s="4" t="s">
        <v>7</v>
      </c>
      <c r="G873" s="4" t="s">
        <v>62</v>
      </c>
      <c r="H873" s="4" t="s">
        <v>7</v>
      </c>
      <c r="I873" s="4" t="s">
        <v>7</v>
      </c>
      <c r="J873" s="4" t="s">
        <v>62</v>
      </c>
      <c r="K873" s="4" t="s">
        <v>7</v>
      </c>
      <c r="L873" s="4" t="s">
        <v>7</v>
      </c>
    </row>
    <row r="874" spans="1:6">
      <c r="A874" t="n">
        <v>9059</v>
      </c>
      <c r="B874" s="33" t="n">
        <v>26</v>
      </c>
      <c r="C874" s="7" t="n">
        <v>65534</v>
      </c>
      <c r="D874" s="7" t="s">
        <v>98</v>
      </c>
      <c r="E874" s="7" t="n">
        <v>2</v>
      </c>
      <c r="F874" s="7" t="n">
        <v>3</v>
      </c>
      <c r="G874" s="7" t="s">
        <v>99</v>
      </c>
      <c r="H874" s="7" t="n">
        <v>2</v>
      </c>
      <c r="I874" s="7" t="n">
        <v>3</v>
      </c>
      <c r="J874" s="7" t="s">
        <v>100</v>
      </c>
      <c r="K874" s="7" t="n">
        <v>2</v>
      </c>
      <c r="L874" s="7" t="n">
        <v>0</v>
      </c>
    </row>
    <row r="875" spans="1:6">
      <c r="A875" t="s">
        <v>4</v>
      </c>
      <c r="B875" s="4" t="s">
        <v>5</v>
      </c>
    </row>
    <row r="876" spans="1:6">
      <c r="A876" t="n">
        <v>9391</v>
      </c>
      <c r="B876" s="34" t="n">
        <v>28</v>
      </c>
    </row>
    <row r="877" spans="1:6">
      <c r="A877" t="s">
        <v>4</v>
      </c>
      <c r="B877" s="4" t="s">
        <v>5</v>
      </c>
      <c r="C877" s="4" t="s">
        <v>7</v>
      </c>
    </row>
    <row r="878" spans="1:6">
      <c r="A878" t="n">
        <v>9392</v>
      </c>
      <c r="B878" s="37" t="n">
        <v>23</v>
      </c>
      <c r="C878" s="7" t="n">
        <v>10</v>
      </c>
    </row>
    <row r="879" spans="1:6">
      <c r="A879" t="s">
        <v>4</v>
      </c>
      <c r="B879" s="4" t="s">
        <v>5</v>
      </c>
      <c r="C879" s="4" t="s">
        <v>7</v>
      </c>
      <c r="D879" s="4" t="s">
        <v>8</v>
      </c>
    </row>
    <row r="880" spans="1:6">
      <c r="A880" t="n">
        <v>9394</v>
      </c>
      <c r="B880" s="6" t="n">
        <v>2</v>
      </c>
      <c r="C880" s="7" t="n">
        <v>10</v>
      </c>
      <c r="D880" s="7" t="s">
        <v>83</v>
      </c>
    </row>
    <row r="881" spans="1:12">
      <c r="A881" t="s">
        <v>4</v>
      </c>
      <c r="B881" s="4" t="s">
        <v>5</v>
      </c>
      <c r="C881" s="4" t="s">
        <v>7</v>
      </c>
    </row>
    <row r="882" spans="1:12">
      <c r="A882" t="n">
        <v>9417</v>
      </c>
      <c r="B882" s="36" t="n">
        <v>74</v>
      </c>
      <c r="C882" s="7" t="n">
        <v>46</v>
      </c>
    </row>
    <row r="883" spans="1:12">
      <c r="A883" t="s">
        <v>4</v>
      </c>
      <c r="B883" s="4" t="s">
        <v>5</v>
      </c>
      <c r="C883" s="4" t="s">
        <v>7</v>
      </c>
    </row>
    <row r="884" spans="1:12">
      <c r="A884" t="n">
        <v>9419</v>
      </c>
      <c r="B884" s="36" t="n">
        <v>74</v>
      </c>
      <c r="C884" s="7" t="n">
        <v>54</v>
      </c>
    </row>
    <row r="885" spans="1:12">
      <c r="A885" t="s">
        <v>4</v>
      </c>
      <c r="B885" s="4" t="s">
        <v>5</v>
      </c>
    </row>
    <row r="886" spans="1:12">
      <c r="A886" t="n">
        <v>9421</v>
      </c>
      <c r="B886" s="5" t="n">
        <v>1</v>
      </c>
    </row>
    <row r="887" spans="1:12" s="3" customFormat="1" customHeight="0">
      <c r="A887" s="3" t="s">
        <v>2</v>
      </c>
      <c r="B887" s="3" t="s">
        <v>101</v>
      </c>
    </row>
    <row r="888" spans="1:12">
      <c r="A888" t="s">
        <v>4</v>
      </c>
      <c r="B888" s="4" t="s">
        <v>5</v>
      </c>
      <c r="C888" s="4" t="s">
        <v>7</v>
      </c>
      <c r="D888" s="4" t="s">
        <v>11</v>
      </c>
      <c r="E888" s="4" t="s">
        <v>7</v>
      </c>
      <c r="F888" s="4" t="s">
        <v>7</v>
      </c>
      <c r="G888" s="4" t="s">
        <v>7</v>
      </c>
      <c r="H888" s="4" t="s">
        <v>11</v>
      </c>
      <c r="I888" s="4" t="s">
        <v>13</v>
      </c>
      <c r="J888" s="4" t="s">
        <v>11</v>
      </c>
      <c r="K888" s="4" t="s">
        <v>13</v>
      </c>
      <c r="L888" s="4" t="s">
        <v>11</v>
      </c>
      <c r="M888" s="4" t="s">
        <v>13</v>
      </c>
      <c r="N888" s="4" t="s">
        <v>13</v>
      </c>
    </row>
    <row r="889" spans="1:12">
      <c r="A889" t="n">
        <v>9424</v>
      </c>
      <c r="B889" s="21" t="n">
        <v>6</v>
      </c>
      <c r="C889" s="7" t="n">
        <v>33</v>
      </c>
      <c r="D889" s="7" t="n">
        <v>65534</v>
      </c>
      <c r="E889" s="7" t="n">
        <v>9</v>
      </c>
      <c r="F889" s="7" t="n">
        <v>1</v>
      </c>
      <c r="G889" s="7" t="n">
        <v>3</v>
      </c>
      <c r="H889" s="7" t="n">
        <v>2</v>
      </c>
      <c r="I889" s="11" t="n">
        <f t="normal" ca="1">A891</f>
        <v>0</v>
      </c>
      <c r="J889" s="7" t="n">
        <v>3</v>
      </c>
      <c r="K889" s="11" t="n">
        <f t="normal" ca="1">A907</f>
        <v>0</v>
      </c>
      <c r="L889" s="7" t="n">
        <v>5</v>
      </c>
      <c r="M889" s="11" t="n">
        <f t="normal" ca="1">A917</f>
        <v>0</v>
      </c>
      <c r="N889" s="11" t="n">
        <f t="normal" ca="1">A927</f>
        <v>0</v>
      </c>
    </row>
    <row r="890" spans="1:12">
      <c r="A890" t="s">
        <v>4</v>
      </c>
      <c r="B890" s="4" t="s">
        <v>5</v>
      </c>
      <c r="C890" s="4" t="s">
        <v>11</v>
      </c>
      <c r="D890" s="4" t="s">
        <v>15</v>
      </c>
      <c r="E890" s="4" t="s">
        <v>15</v>
      </c>
      <c r="F890" s="4" t="s">
        <v>15</v>
      </c>
      <c r="G890" s="4" t="s">
        <v>15</v>
      </c>
    </row>
    <row r="891" spans="1:12">
      <c r="A891" t="n">
        <v>9453</v>
      </c>
      <c r="B891" s="22" t="n">
        <v>46</v>
      </c>
      <c r="C891" s="7" t="n">
        <v>65534</v>
      </c>
      <c r="D891" s="7" t="n">
        <v>-66.8099975585938</v>
      </c>
      <c r="E891" s="7" t="n">
        <v>4.63000011444092</v>
      </c>
      <c r="F891" s="7" t="n">
        <v>-79.9599990844727</v>
      </c>
      <c r="G891" s="7" t="n">
        <v>304.200012207031</v>
      </c>
    </row>
    <row r="892" spans="1:12">
      <c r="A892" t="s">
        <v>4</v>
      </c>
      <c r="B892" s="4" t="s">
        <v>5</v>
      </c>
      <c r="C892" s="4" t="s">
        <v>7</v>
      </c>
      <c r="D892" s="4" t="s">
        <v>11</v>
      </c>
      <c r="E892" s="4" t="s">
        <v>7</v>
      </c>
      <c r="F892" s="4" t="s">
        <v>8</v>
      </c>
      <c r="G892" s="4" t="s">
        <v>8</v>
      </c>
      <c r="H892" s="4" t="s">
        <v>8</v>
      </c>
      <c r="I892" s="4" t="s">
        <v>8</v>
      </c>
      <c r="J892" s="4" t="s">
        <v>8</v>
      </c>
      <c r="K892" s="4" t="s">
        <v>8</v>
      </c>
      <c r="L892" s="4" t="s">
        <v>8</v>
      </c>
      <c r="M892" s="4" t="s">
        <v>8</v>
      </c>
      <c r="N892" s="4" t="s">
        <v>8</v>
      </c>
      <c r="O892" s="4" t="s">
        <v>8</v>
      </c>
      <c r="P892" s="4" t="s">
        <v>8</v>
      </c>
      <c r="Q892" s="4" t="s">
        <v>8</v>
      </c>
      <c r="R892" s="4" t="s">
        <v>8</v>
      </c>
      <c r="S892" s="4" t="s">
        <v>8</v>
      </c>
      <c r="T892" s="4" t="s">
        <v>8</v>
      </c>
      <c r="U892" s="4" t="s">
        <v>8</v>
      </c>
    </row>
    <row r="893" spans="1:12">
      <c r="A893" t="n">
        <v>9472</v>
      </c>
      <c r="B893" s="23" t="n">
        <v>36</v>
      </c>
      <c r="C893" s="7" t="n">
        <v>8</v>
      </c>
      <c r="D893" s="7" t="n">
        <v>65534</v>
      </c>
      <c r="E893" s="7" t="n">
        <v>0</v>
      </c>
      <c r="F893" s="7" t="s">
        <v>102</v>
      </c>
      <c r="G893" s="7" t="s">
        <v>17</v>
      </c>
      <c r="H893" s="7" t="s">
        <v>17</v>
      </c>
      <c r="I893" s="7" t="s">
        <v>17</v>
      </c>
      <c r="J893" s="7" t="s">
        <v>17</v>
      </c>
      <c r="K893" s="7" t="s">
        <v>17</v>
      </c>
      <c r="L893" s="7" t="s">
        <v>17</v>
      </c>
      <c r="M893" s="7" t="s">
        <v>17</v>
      </c>
      <c r="N893" s="7" t="s">
        <v>17</v>
      </c>
      <c r="O893" s="7" t="s">
        <v>17</v>
      </c>
      <c r="P893" s="7" t="s">
        <v>17</v>
      </c>
      <c r="Q893" s="7" t="s">
        <v>17</v>
      </c>
      <c r="R893" s="7" t="s">
        <v>17</v>
      </c>
      <c r="S893" s="7" t="s">
        <v>17</v>
      </c>
      <c r="T893" s="7" t="s">
        <v>17</v>
      </c>
      <c r="U893" s="7" t="s">
        <v>17</v>
      </c>
    </row>
    <row r="894" spans="1:12">
      <c r="A894" t="s">
        <v>4</v>
      </c>
      <c r="B894" s="4" t="s">
        <v>5</v>
      </c>
      <c r="C894" s="4" t="s">
        <v>11</v>
      </c>
      <c r="D894" s="4" t="s">
        <v>7</v>
      </c>
      <c r="E894" s="4" t="s">
        <v>7</v>
      </c>
      <c r="F894" s="4" t="s">
        <v>8</v>
      </c>
    </row>
    <row r="895" spans="1:12">
      <c r="A895" t="n">
        <v>9502</v>
      </c>
      <c r="B895" s="29" t="n">
        <v>47</v>
      </c>
      <c r="C895" s="7" t="n">
        <v>65534</v>
      </c>
      <c r="D895" s="7" t="n">
        <v>0</v>
      </c>
      <c r="E895" s="7" t="n">
        <v>0</v>
      </c>
      <c r="F895" s="7" t="s">
        <v>103</v>
      </c>
    </row>
    <row r="896" spans="1:12">
      <c r="A896" t="s">
        <v>4</v>
      </c>
      <c r="B896" s="4" t="s">
        <v>5</v>
      </c>
      <c r="C896" s="4" t="s">
        <v>11</v>
      </c>
      <c r="D896" s="4" t="s">
        <v>7</v>
      </c>
      <c r="E896" s="4" t="s">
        <v>8</v>
      </c>
      <c r="F896" s="4" t="s">
        <v>15</v>
      </c>
      <c r="G896" s="4" t="s">
        <v>15</v>
      </c>
      <c r="H896" s="4" t="s">
        <v>15</v>
      </c>
    </row>
    <row r="897" spans="1:21">
      <c r="A897" t="n">
        <v>9523</v>
      </c>
      <c r="B897" s="24" t="n">
        <v>48</v>
      </c>
      <c r="C897" s="7" t="n">
        <v>65534</v>
      </c>
      <c r="D897" s="7" t="n">
        <v>0</v>
      </c>
      <c r="E897" s="7" t="s">
        <v>102</v>
      </c>
      <c r="F897" s="7" t="n">
        <v>0</v>
      </c>
      <c r="G897" s="7" t="n">
        <v>1</v>
      </c>
      <c r="H897" s="7" t="n">
        <v>0</v>
      </c>
    </row>
    <row r="898" spans="1:21">
      <c r="A898" t="s">
        <v>4</v>
      </c>
      <c r="B898" s="4" t="s">
        <v>5</v>
      </c>
      <c r="C898" s="4" t="s">
        <v>11</v>
      </c>
      <c r="D898" s="4" t="s">
        <v>16</v>
      </c>
    </row>
    <row r="899" spans="1:21">
      <c r="A899" t="n">
        <v>9549</v>
      </c>
      <c r="B899" s="25" t="n">
        <v>43</v>
      </c>
      <c r="C899" s="7" t="n">
        <v>65534</v>
      </c>
      <c r="D899" s="7" t="n">
        <v>64</v>
      </c>
    </row>
    <row r="900" spans="1:21">
      <c r="A900" t="s">
        <v>4</v>
      </c>
      <c r="B900" s="4" t="s">
        <v>5</v>
      </c>
      <c r="C900" s="4" t="s">
        <v>11</v>
      </c>
    </row>
    <row r="901" spans="1:21">
      <c r="A901" t="n">
        <v>9556</v>
      </c>
      <c r="B901" s="28" t="n">
        <v>16</v>
      </c>
      <c r="C901" s="7" t="n">
        <v>0</v>
      </c>
    </row>
    <row r="902" spans="1:21">
      <c r="A902" t="s">
        <v>4</v>
      </c>
      <c r="B902" s="4" t="s">
        <v>5</v>
      </c>
      <c r="C902" s="4" t="s">
        <v>11</v>
      </c>
      <c r="D902" s="4" t="s">
        <v>15</v>
      </c>
      <c r="E902" s="4" t="s">
        <v>15</v>
      </c>
      <c r="F902" s="4" t="s">
        <v>15</v>
      </c>
      <c r="G902" s="4" t="s">
        <v>11</v>
      </c>
      <c r="H902" s="4" t="s">
        <v>11</v>
      </c>
    </row>
    <row r="903" spans="1:21">
      <c r="A903" t="n">
        <v>9559</v>
      </c>
      <c r="B903" s="39" t="n">
        <v>60</v>
      </c>
      <c r="C903" s="7" t="n">
        <v>65534</v>
      </c>
      <c r="D903" s="7" t="n">
        <v>0</v>
      </c>
      <c r="E903" s="7" t="n">
        <v>-20</v>
      </c>
      <c r="F903" s="7" t="n">
        <v>0</v>
      </c>
      <c r="G903" s="7" t="n">
        <v>0</v>
      </c>
      <c r="H903" s="7" t="n">
        <v>0</v>
      </c>
    </row>
    <row r="904" spans="1:21">
      <c r="A904" t="s">
        <v>4</v>
      </c>
      <c r="B904" s="4" t="s">
        <v>5</v>
      </c>
      <c r="C904" s="4" t="s">
        <v>13</v>
      </c>
    </row>
    <row r="905" spans="1:21">
      <c r="A905" t="n">
        <v>9578</v>
      </c>
      <c r="B905" s="18" t="n">
        <v>3</v>
      </c>
      <c r="C905" s="11" t="n">
        <f t="normal" ca="1">A927</f>
        <v>0</v>
      </c>
    </row>
    <row r="906" spans="1:21">
      <c r="A906" t="s">
        <v>4</v>
      </c>
      <c r="B906" s="4" t="s">
        <v>5</v>
      </c>
      <c r="C906" s="4" t="s">
        <v>11</v>
      </c>
      <c r="D906" s="4" t="s">
        <v>15</v>
      </c>
      <c r="E906" s="4" t="s">
        <v>15</v>
      </c>
      <c r="F906" s="4" t="s">
        <v>15</v>
      </c>
      <c r="G906" s="4" t="s">
        <v>15</v>
      </c>
    </row>
    <row r="907" spans="1:21">
      <c r="A907" t="n">
        <v>9583</v>
      </c>
      <c r="B907" s="22" t="n">
        <v>46</v>
      </c>
      <c r="C907" s="7" t="n">
        <v>65534</v>
      </c>
      <c r="D907" s="7" t="n">
        <v>-53.2000007629395</v>
      </c>
      <c r="E907" s="7" t="n">
        <v>4.63000011444092</v>
      </c>
      <c r="F907" s="7" t="n">
        <v>-93.8499984741211</v>
      </c>
      <c r="G907" s="7" t="n">
        <v>273</v>
      </c>
    </row>
    <row r="908" spans="1:21">
      <c r="A908" t="s">
        <v>4</v>
      </c>
      <c r="B908" s="4" t="s">
        <v>5</v>
      </c>
      <c r="C908" s="4" t="s">
        <v>7</v>
      </c>
      <c r="D908" s="4" t="s">
        <v>11</v>
      </c>
      <c r="E908" s="4" t="s">
        <v>7</v>
      </c>
      <c r="F908" s="4" t="s">
        <v>8</v>
      </c>
      <c r="G908" s="4" t="s">
        <v>8</v>
      </c>
      <c r="H908" s="4" t="s">
        <v>8</v>
      </c>
      <c r="I908" s="4" t="s">
        <v>8</v>
      </c>
      <c r="J908" s="4" t="s">
        <v>8</v>
      </c>
      <c r="K908" s="4" t="s">
        <v>8</v>
      </c>
      <c r="L908" s="4" t="s">
        <v>8</v>
      </c>
      <c r="M908" s="4" t="s">
        <v>8</v>
      </c>
      <c r="N908" s="4" t="s">
        <v>8</v>
      </c>
      <c r="O908" s="4" t="s">
        <v>8</v>
      </c>
      <c r="P908" s="4" t="s">
        <v>8</v>
      </c>
      <c r="Q908" s="4" t="s">
        <v>8</v>
      </c>
      <c r="R908" s="4" t="s">
        <v>8</v>
      </c>
      <c r="S908" s="4" t="s">
        <v>8</v>
      </c>
      <c r="T908" s="4" t="s">
        <v>8</v>
      </c>
      <c r="U908" s="4" t="s">
        <v>8</v>
      </c>
    </row>
    <row r="909" spans="1:21">
      <c r="A909" t="n">
        <v>9602</v>
      </c>
      <c r="B909" s="23" t="n">
        <v>36</v>
      </c>
      <c r="C909" s="7" t="n">
        <v>8</v>
      </c>
      <c r="D909" s="7" t="n">
        <v>65534</v>
      </c>
      <c r="E909" s="7" t="n">
        <v>0</v>
      </c>
      <c r="F909" s="7" t="s">
        <v>58</v>
      </c>
      <c r="G909" s="7" t="s">
        <v>17</v>
      </c>
      <c r="H909" s="7" t="s">
        <v>17</v>
      </c>
      <c r="I909" s="7" t="s">
        <v>17</v>
      </c>
      <c r="J909" s="7" t="s">
        <v>17</v>
      </c>
      <c r="K909" s="7" t="s">
        <v>17</v>
      </c>
      <c r="L909" s="7" t="s">
        <v>17</v>
      </c>
      <c r="M909" s="7" t="s">
        <v>17</v>
      </c>
      <c r="N909" s="7" t="s">
        <v>17</v>
      </c>
      <c r="O909" s="7" t="s">
        <v>17</v>
      </c>
      <c r="P909" s="7" t="s">
        <v>17</v>
      </c>
      <c r="Q909" s="7" t="s">
        <v>17</v>
      </c>
      <c r="R909" s="7" t="s">
        <v>17</v>
      </c>
      <c r="S909" s="7" t="s">
        <v>17</v>
      </c>
      <c r="T909" s="7" t="s">
        <v>17</v>
      </c>
      <c r="U909" s="7" t="s">
        <v>17</v>
      </c>
    </row>
    <row r="910" spans="1:21">
      <c r="A910" t="s">
        <v>4</v>
      </c>
      <c r="B910" s="4" t="s">
        <v>5</v>
      </c>
      <c r="C910" s="4" t="s">
        <v>11</v>
      </c>
      <c r="D910" s="4" t="s">
        <v>7</v>
      </c>
      <c r="E910" s="4" t="s">
        <v>8</v>
      </c>
      <c r="F910" s="4" t="s">
        <v>15</v>
      </c>
      <c r="G910" s="4" t="s">
        <v>15</v>
      </c>
      <c r="H910" s="4" t="s">
        <v>15</v>
      </c>
    </row>
    <row r="911" spans="1:21">
      <c r="A911" t="n">
        <v>9634</v>
      </c>
      <c r="B911" s="24" t="n">
        <v>48</v>
      </c>
      <c r="C911" s="7" t="n">
        <v>65534</v>
      </c>
      <c r="D911" s="7" t="n">
        <v>0</v>
      </c>
      <c r="E911" s="7" t="s">
        <v>58</v>
      </c>
      <c r="F911" s="7" t="n">
        <v>0</v>
      </c>
      <c r="G911" s="7" t="n">
        <v>1</v>
      </c>
      <c r="H911" s="7" t="n">
        <v>1.40129846432482e-45</v>
      </c>
    </row>
    <row r="912" spans="1:21">
      <c r="A912" t="s">
        <v>4</v>
      </c>
      <c r="B912" s="4" t="s">
        <v>5</v>
      </c>
      <c r="C912" s="4" t="s">
        <v>11</v>
      </c>
      <c r="D912" s="4" t="s">
        <v>16</v>
      </c>
    </row>
    <row r="913" spans="1:21">
      <c r="A913" t="n">
        <v>9662</v>
      </c>
      <c r="B913" s="25" t="n">
        <v>43</v>
      </c>
      <c r="C913" s="7" t="n">
        <v>65534</v>
      </c>
      <c r="D913" s="7" t="n">
        <v>64</v>
      </c>
    </row>
    <row r="914" spans="1:21">
      <c r="A914" t="s">
        <v>4</v>
      </c>
      <c r="B914" s="4" t="s">
        <v>5</v>
      </c>
      <c r="C914" s="4" t="s">
        <v>13</v>
      </c>
    </row>
    <row r="915" spans="1:21">
      <c r="A915" t="n">
        <v>9669</v>
      </c>
      <c r="B915" s="18" t="n">
        <v>3</v>
      </c>
      <c r="C915" s="11" t="n">
        <f t="normal" ca="1">A927</f>
        <v>0</v>
      </c>
    </row>
    <row r="916" spans="1:21">
      <c r="A916" t="s">
        <v>4</v>
      </c>
      <c r="B916" s="4" t="s">
        <v>5</v>
      </c>
      <c r="C916" s="4" t="s">
        <v>11</v>
      </c>
      <c r="D916" s="4" t="s">
        <v>15</v>
      </c>
      <c r="E916" s="4" t="s">
        <v>15</v>
      </c>
      <c r="F916" s="4" t="s">
        <v>15</v>
      </c>
      <c r="G916" s="4" t="s">
        <v>15</v>
      </c>
    </row>
    <row r="917" spans="1:21">
      <c r="A917" t="n">
        <v>9674</v>
      </c>
      <c r="B917" s="22" t="n">
        <v>46</v>
      </c>
      <c r="C917" s="7" t="n">
        <v>65534</v>
      </c>
      <c r="D917" s="7" t="n">
        <v>-42.5699996948242</v>
      </c>
      <c r="E917" s="7" t="n">
        <v>4.63000011444092</v>
      </c>
      <c r="F917" s="7" t="n">
        <v>-102.790000915527</v>
      </c>
      <c r="G917" s="7" t="n">
        <v>3.40000009536743</v>
      </c>
    </row>
    <row r="918" spans="1:21">
      <c r="A918" t="s">
        <v>4</v>
      </c>
      <c r="B918" s="4" t="s">
        <v>5</v>
      </c>
      <c r="C918" s="4" t="s">
        <v>7</v>
      </c>
      <c r="D918" s="4" t="s">
        <v>11</v>
      </c>
      <c r="E918" s="4" t="s">
        <v>7</v>
      </c>
      <c r="F918" s="4" t="s">
        <v>8</v>
      </c>
      <c r="G918" s="4" t="s">
        <v>8</v>
      </c>
      <c r="H918" s="4" t="s">
        <v>8</v>
      </c>
      <c r="I918" s="4" t="s">
        <v>8</v>
      </c>
      <c r="J918" s="4" t="s">
        <v>8</v>
      </c>
      <c r="K918" s="4" t="s">
        <v>8</v>
      </c>
      <c r="L918" s="4" t="s">
        <v>8</v>
      </c>
      <c r="M918" s="4" t="s">
        <v>8</v>
      </c>
      <c r="N918" s="4" t="s">
        <v>8</v>
      </c>
      <c r="O918" s="4" t="s">
        <v>8</v>
      </c>
      <c r="P918" s="4" t="s">
        <v>8</v>
      </c>
      <c r="Q918" s="4" t="s">
        <v>8</v>
      </c>
      <c r="R918" s="4" t="s">
        <v>8</v>
      </c>
      <c r="S918" s="4" t="s">
        <v>8</v>
      </c>
      <c r="T918" s="4" t="s">
        <v>8</v>
      </c>
      <c r="U918" s="4" t="s">
        <v>8</v>
      </c>
    </row>
    <row r="919" spans="1:21">
      <c r="A919" t="n">
        <v>9693</v>
      </c>
      <c r="B919" s="23" t="n">
        <v>36</v>
      </c>
      <c r="C919" s="7" t="n">
        <v>8</v>
      </c>
      <c r="D919" s="7" t="n">
        <v>65534</v>
      </c>
      <c r="E919" s="7" t="n">
        <v>0</v>
      </c>
      <c r="F919" s="7" t="s">
        <v>58</v>
      </c>
      <c r="G919" s="7" t="s">
        <v>17</v>
      </c>
      <c r="H919" s="7" t="s">
        <v>17</v>
      </c>
      <c r="I919" s="7" t="s">
        <v>17</v>
      </c>
      <c r="J919" s="7" t="s">
        <v>17</v>
      </c>
      <c r="K919" s="7" t="s">
        <v>17</v>
      </c>
      <c r="L919" s="7" t="s">
        <v>17</v>
      </c>
      <c r="M919" s="7" t="s">
        <v>17</v>
      </c>
      <c r="N919" s="7" t="s">
        <v>17</v>
      </c>
      <c r="O919" s="7" t="s">
        <v>17</v>
      </c>
      <c r="P919" s="7" t="s">
        <v>17</v>
      </c>
      <c r="Q919" s="7" t="s">
        <v>17</v>
      </c>
      <c r="R919" s="7" t="s">
        <v>17</v>
      </c>
      <c r="S919" s="7" t="s">
        <v>17</v>
      </c>
      <c r="T919" s="7" t="s">
        <v>17</v>
      </c>
      <c r="U919" s="7" t="s">
        <v>17</v>
      </c>
    </row>
    <row r="920" spans="1:21">
      <c r="A920" t="s">
        <v>4</v>
      </c>
      <c r="B920" s="4" t="s">
        <v>5</v>
      </c>
      <c r="C920" s="4" t="s">
        <v>11</v>
      </c>
      <c r="D920" s="4" t="s">
        <v>7</v>
      </c>
      <c r="E920" s="4" t="s">
        <v>8</v>
      </c>
      <c r="F920" s="4" t="s">
        <v>15</v>
      </c>
      <c r="G920" s="4" t="s">
        <v>15</v>
      </c>
      <c r="H920" s="4" t="s">
        <v>15</v>
      </c>
    </row>
    <row r="921" spans="1:21">
      <c r="A921" t="n">
        <v>9725</v>
      </c>
      <c r="B921" s="24" t="n">
        <v>48</v>
      </c>
      <c r="C921" s="7" t="n">
        <v>65534</v>
      </c>
      <c r="D921" s="7" t="n">
        <v>0</v>
      </c>
      <c r="E921" s="7" t="s">
        <v>58</v>
      </c>
      <c r="F921" s="7" t="n">
        <v>0</v>
      </c>
      <c r="G921" s="7" t="n">
        <v>1</v>
      </c>
      <c r="H921" s="7" t="n">
        <v>1.40129846432482e-45</v>
      </c>
    </row>
    <row r="922" spans="1:21">
      <c r="A922" t="s">
        <v>4</v>
      </c>
      <c r="B922" s="4" t="s">
        <v>5</v>
      </c>
      <c r="C922" s="4" t="s">
        <v>11</v>
      </c>
      <c r="D922" s="4" t="s">
        <v>16</v>
      </c>
    </row>
    <row r="923" spans="1:21">
      <c r="A923" t="n">
        <v>9753</v>
      </c>
      <c r="B923" s="25" t="n">
        <v>43</v>
      </c>
      <c r="C923" s="7" t="n">
        <v>65534</v>
      </c>
      <c r="D923" s="7" t="n">
        <v>64</v>
      </c>
    </row>
    <row r="924" spans="1:21">
      <c r="A924" t="s">
        <v>4</v>
      </c>
      <c r="B924" s="4" t="s">
        <v>5</v>
      </c>
      <c r="C924" s="4" t="s">
        <v>13</v>
      </c>
    </row>
    <row r="925" spans="1:21">
      <c r="A925" t="n">
        <v>9760</v>
      </c>
      <c r="B925" s="18" t="n">
        <v>3</v>
      </c>
      <c r="C925" s="11" t="n">
        <f t="normal" ca="1">A927</f>
        <v>0</v>
      </c>
    </row>
    <row r="926" spans="1:21">
      <c r="A926" t="s">
        <v>4</v>
      </c>
      <c r="B926" s="4" t="s">
        <v>5</v>
      </c>
    </row>
    <row r="927" spans="1:21">
      <c r="A927" t="n">
        <v>9765</v>
      </c>
      <c r="B927" s="5" t="n">
        <v>1</v>
      </c>
    </row>
    <row r="928" spans="1:21" s="3" customFormat="1" customHeight="0">
      <c r="A928" s="3" t="s">
        <v>2</v>
      </c>
      <c r="B928" s="3" t="s">
        <v>104</v>
      </c>
    </row>
    <row r="929" spans="1:21">
      <c r="A929" t="s">
        <v>4</v>
      </c>
      <c r="B929" s="4" t="s">
        <v>5</v>
      </c>
      <c r="C929" s="4" t="s">
        <v>7</v>
      </c>
      <c r="D929" s="4" t="s">
        <v>11</v>
      </c>
      <c r="E929" s="4" t="s">
        <v>7</v>
      </c>
      <c r="F929" s="4" t="s">
        <v>13</v>
      </c>
    </row>
    <row r="930" spans="1:21">
      <c r="A930" t="n">
        <v>9768</v>
      </c>
      <c r="B930" s="9" t="n">
        <v>5</v>
      </c>
      <c r="C930" s="7" t="n">
        <v>30</v>
      </c>
      <c r="D930" s="7" t="n">
        <v>10225</v>
      </c>
      <c r="E930" s="7" t="n">
        <v>1</v>
      </c>
      <c r="F930" s="11" t="n">
        <f t="normal" ca="1">A934</f>
        <v>0</v>
      </c>
    </row>
    <row r="931" spans="1:21">
      <c r="A931" t="s">
        <v>4</v>
      </c>
      <c r="B931" s="4" t="s">
        <v>5</v>
      </c>
      <c r="C931" s="4" t="s">
        <v>13</v>
      </c>
    </row>
    <row r="932" spans="1:21">
      <c r="A932" t="n">
        <v>9777</v>
      </c>
      <c r="B932" s="18" t="n">
        <v>3</v>
      </c>
      <c r="C932" s="11" t="n">
        <f t="normal" ca="1">A1022</f>
        <v>0</v>
      </c>
    </row>
    <row r="933" spans="1:21">
      <c r="A933" t="s">
        <v>4</v>
      </c>
      <c r="B933" s="4" t="s">
        <v>5</v>
      </c>
      <c r="C933" s="4" t="s">
        <v>7</v>
      </c>
      <c r="D933" s="4" t="s">
        <v>11</v>
      </c>
      <c r="E933" s="4" t="s">
        <v>7</v>
      </c>
      <c r="F933" s="4" t="s">
        <v>13</v>
      </c>
    </row>
    <row r="934" spans="1:21">
      <c r="A934" t="n">
        <v>9782</v>
      </c>
      <c r="B934" s="9" t="n">
        <v>5</v>
      </c>
      <c r="C934" s="7" t="n">
        <v>30</v>
      </c>
      <c r="D934" s="7" t="n">
        <v>9724</v>
      </c>
      <c r="E934" s="7" t="n">
        <v>1</v>
      </c>
      <c r="F934" s="11" t="n">
        <f t="normal" ca="1">A938</f>
        <v>0</v>
      </c>
    </row>
    <row r="935" spans="1:21">
      <c r="A935" t="s">
        <v>4</v>
      </c>
      <c r="B935" s="4" t="s">
        <v>5</v>
      </c>
      <c r="C935" s="4" t="s">
        <v>13</v>
      </c>
    </row>
    <row r="936" spans="1:21">
      <c r="A936" t="n">
        <v>9791</v>
      </c>
      <c r="B936" s="18" t="n">
        <v>3</v>
      </c>
      <c r="C936" s="11" t="n">
        <f t="normal" ca="1">A1022</f>
        <v>0</v>
      </c>
    </row>
    <row r="937" spans="1:21">
      <c r="A937" t="s">
        <v>4</v>
      </c>
      <c r="B937" s="4" t="s">
        <v>5</v>
      </c>
      <c r="C937" s="4" t="s">
        <v>7</v>
      </c>
      <c r="D937" s="4" t="s">
        <v>11</v>
      </c>
      <c r="E937" s="4" t="s">
        <v>7</v>
      </c>
      <c r="F937" s="4" t="s">
        <v>13</v>
      </c>
    </row>
    <row r="938" spans="1:21">
      <c r="A938" t="n">
        <v>9796</v>
      </c>
      <c r="B938" s="9" t="n">
        <v>5</v>
      </c>
      <c r="C938" s="7" t="n">
        <v>30</v>
      </c>
      <c r="D938" s="7" t="n">
        <v>9721</v>
      </c>
      <c r="E938" s="7" t="n">
        <v>1</v>
      </c>
      <c r="F938" s="11" t="n">
        <f t="normal" ca="1">A942</f>
        <v>0</v>
      </c>
    </row>
    <row r="939" spans="1:21">
      <c r="A939" t="s">
        <v>4</v>
      </c>
      <c r="B939" s="4" t="s">
        <v>5</v>
      </c>
      <c r="C939" s="4" t="s">
        <v>13</v>
      </c>
    </row>
    <row r="940" spans="1:21">
      <c r="A940" t="n">
        <v>9805</v>
      </c>
      <c r="B940" s="18" t="n">
        <v>3</v>
      </c>
      <c r="C940" s="11" t="n">
        <f t="normal" ca="1">A1022</f>
        <v>0</v>
      </c>
    </row>
    <row r="941" spans="1:21">
      <c r="A941" t="s">
        <v>4</v>
      </c>
      <c r="B941" s="4" t="s">
        <v>5</v>
      </c>
      <c r="C941" s="4" t="s">
        <v>7</v>
      </c>
      <c r="D941" s="4" t="s">
        <v>11</v>
      </c>
      <c r="E941" s="4" t="s">
        <v>7</v>
      </c>
      <c r="F941" s="4" t="s">
        <v>13</v>
      </c>
    </row>
    <row r="942" spans="1:21">
      <c r="A942" t="n">
        <v>9810</v>
      </c>
      <c r="B942" s="9" t="n">
        <v>5</v>
      </c>
      <c r="C942" s="7" t="n">
        <v>30</v>
      </c>
      <c r="D942" s="7" t="n">
        <v>9715</v>
      </c>
      <c r="E942" s="7" t="n">
        <v>1</v>
      </c>
      <c r="F942" s="11" t="n">
        <f t="normal" ca="1">A968</f>
        <v>0</v>
      </c>
    </row>
    <row r="943" spans="1:21">
      <c r="A943" t="s">
        <v>4</v>
      </c>
      <c r="B943" s="4" t="s">
        <v>5</v>
      </c>
      <c r="C943" s="4" t="s">
        <v>7</v>
      </c>
      <c r="D943" s="4" t="s">
        <v>11</v>
      </c>
      <c r="E943" s="4" t="s">
        <v>7</v>
      </c>
      <c r="F943" s="4" t="s">
        <v>7</v>
      </c>
      <c r="G943" s="4" t="s">
        <v>13</v>
      </c>
    </row>
    <row r="944" spans="1:21">
      <c r="A944" t="n">
        <v>9819</v>
      </c>
      <c r="B944" s="9" t="n">
        <v>5</v>
      </c>
      <c r="C944" s="7" t="n">
        <v>30</v>
      </c>
      <c r="D944" s="7" t="n">
        <v>1</v>
      </c>
      <c r="E944" s="7" t="n">
        <v>8</v>
      </c>
      <c r="F944" s="7" t="n">
        <v>1</v>
      </c>
      <c r="G944" s="11" t="n">
        <f t="normal" ca="1">A950</f>
        <v>0</v>
      </c>
    </row>
    <row r="945" spans="1:7">
      <c r="A945" t="s">
        <v>4</v>
      </c>
      <c r="B945" s="4" t="s">
        <v>5</v>
      </c>
      <c r="C945" s="4" t="s">
        <v>7</v>
      </c>
      <c r="D945" s="4" t="s">
        <v>8</v>
      </c>
    </row>
    <row r="946" spans="1:7">
      <c r="A946" t="n">
        <v>9829</v>
      </c>
      <c r="B946" s="6" t="n">
        <v>2</v>
      </c>
      <c r="C946" s="7" t="n">
        <v>11</v>
      </c>
      <c r="D946" s="7" t="s">
        <v>105</v>
      </c>
    </row>
    <row r="947" spans="1:7">
      <c r="A947" t="s">
        <v>4</v>
      </c>
      <c r="B947" s="4" t="s">
        <v>5</v>
      </c>
      <c r="C947" s="4" t="s">
        <v>13</v>
      </c>
    </row>
    <row r="948" spans="1:7">
      <c r="A948" t="n">
        <v>9863</v>
      </c>
      <c r="B948" s="18" t="n">
        <v>3</v>
      </c>
      <c r="C948" s="11" t="n">
        <f t="normal" ca="1">A966</f>
        <v>0</v>
      </c>
    </row>
    <row r="949" spans="1:7">
      <c r="A949" t="s">
        <v>4</v>
      </c>
      <c r="B949" s="4" t="s">
        <v>5</v>
      </c>
      <c r="C949" s="4" t="s">
        <v>11</v>
      </c>
      <c r="D949" s="4" t="s">
        <v>7</v>
      </c>
      <c r="E949" s="4" t="s">
        <v>7</v>
      </c>
      <c r="F949" s="4" t="s">
        <v>8</v>
      </c>
    </row>
    <row r="950" spans="1:7">
      <c r="A950" t="n">
        <v>9868</v>
      </c>
      <c r="B950" s="30" t="n">
        <v>20</v>
      </c>
      <c r="C950" s="7" t="n">
        <v>65534</v>
      </c>
      <c r="D950" s="7" t="n">
        <v>3</v>
      </c>
      <c r="E950" s="7" t="n">
        <v>10</v>
      </c>
      <c r="F950" s="7" t="s">
        <v>60</v>
      </c>
    </row>
    <row r="951" spans="1:7">
      <c r="A951" t="s">
        <v>4</v>
      </c>
      <c r="B951" s="4" t="s">
        <v>5</v>
      </c>
      <c r="C951" s="4" t="s">
        <v>11</v>
      </c>
    </row>
    <row r="952" spans="1:7">
      <c r="A952" t="n">
        <v>9889</v>
      </c>
      <c r="B952" s="28" t="n">
        <v>16</v>
      </c>
      <c r="C952" s="7" t="n">
        <v>0</v>
      </c>
    </row>
    <row r="953" spans="1:7">
      <c r="A953" t="s">
        <v>4</v>
      </c>
      <c r="B953" s="4" t="s">
        <v>5</v>
      </c>
      <c r="C953" s="4" t="s">
        <v>7</v>
      </c>
      <c r="D953" s="4" t="s">
        <v>16</v>
      </c>
    </row>
    <row r="954" spans="1:7">
      <c r="A954" t="n">
        <v>9892</v>
      </c>
      <c r="B954" s="36" t="n">
        <v>74</v>
      </c>
      <c r="C954" s="7" t="n">
        <v>48</v>
      </c>
      <c r="D954" s="7" t="n">
        <v>1088</v>
      </c>
    </row>
    <row r="955" spans="1:7">
      <c r="A955" t="s">
        <v>4</v>
      </c>
      <c r="B955" s="4" t="s">
        <v>5</v>
      </c>
      <c r="C955" s="4" t="s">
        <v>7</v>
      </c>
      <c r="D955" s="4" t="s">
        <v>11</v>
      </c>
    </row>
    <row r="956" spans="1:7">
      <c r="A956" t="n">
        <v>9898</v>
      </c>
      <c r="B956" s="31" t="n">
        <v>22</v>
      </c>
      <c r="C956" s="7" t="n">
        <v>10</v>
      </c>
      <c r="D956" s="7" t="n">
        <v>0</v>
      </c>
    </row>
    <row r="957" spans="1:7">
      <c r="A957" t="s">
        <v>4</v>
      </c>
      <c r="B957" s="4" t="s">
        <v>5</v>
      </c>
      <c r="C957" s="4" t="s">
        <v>7</v>
      </c>
      <c r="D957" s="4" t="s">
        <v>11</v>
      </c>
      <c r="E957" s="4" t="s">
        <v>8</v>
      </c>
    </row>
    <row r="958" spans="1:7">
      <c r="A958" t="n">
        <v>9902</v>
      </c>
      <c r="B958" s="32" t="n">
        <v>51</v>
      </c>
      <c r="C958" s="7" t="n">
        <v>4</v>
      </c>
      <c r="D958" s="7" t="n">
        <v>65534</v>
      </c>
      <c r="E958" s="7" t="s">
        <v>61</v>
      </c>
    </row>
    <row r="959" spans="1:7">
      <c r="A959" t="s">
        <v>4</v>
      </c>
      <c r="B959" s="4" t="s">
        <v>5</v>
      </c>
      <c r="C959" s="4" t="s">
        <v>11</v>
      </c>
    </row>
    <row r="960" spans="1:7">
      <c r="A960" t="n">
        <v>9915</v>
      </c>
      <c r="B960" s="28" t="n">
        <v>16</v>
      </c>
      <c r="C960" s="7" t="n">
        <v>0</v>
      </c>
    </row>
    <row r="961" spans="1:6">
      <c r="A961" t="s">
        <v>4</v>
      </c>
      <c r="B961" s="4" t="s">
        <v>5</v>
      </c>
      <c r="C961" s="4" t="s">
        <v>11</v>
      </c>
      <c r="D961" s="4" t="s">
        <v>62</v>
      </c>
      <c r="E961" s="4" t="s">
        <v>7</v>
      </c>
      <c r="F961" s="4" t="s">
        <v>7</v>
      </c>
      <c r="G961" s="4" t="s">
        <v>62</v>
      </c>
      <c r="H961" s="4" t="s">
        <v>7</v>
      </c>
      <c r="I961" s="4" t="s">
        <v>7</v>
      </c>
    </row>
    <row r="962" spans="1:6">
      <c r="A962" t="n">
        <v>9918</v>
      </c>
      <c r="B962" s="33" t="n">
        <v>26</v>
      </c>
      <c r="C962" s="7" t="n">
        <v>65534</v>
      </c>
      <c r="D962" s="7" t="s">
        <v>106</v>
      </c>
      <c r="E962" s="7" t="n">
        <v>2</v>
      </c>
      <c r="F962" s="7" t="n">
        <v>3</v>
      </c>
      <c r="G962" s="7" t="s">
        <v>107</v>
      </c>
      <c r="H962" s="7" t="n">
        <v>2</v>
      </c>
      <c r="I962" s="7" t="n">
        <v>0</v>
      </c>
    </row>
    <row r="963" spans="1:6">
      <c r="A963" t="s">
        <v>4</v>
      </c>
      <c r="B963" s="4" t="s">
        <v>5</v>
      </c>
    </row>
    <row r="964" spans="1:6">
      <c r="A964" t="n">
        <v>10105</v>
      </c>
      <c r="B964" s="34" t="n">
        <v>28</v>
      </c>
    </row>
    <row r="965" spans="1:6">
      <c r="A965" t="s">
        <v>4</v>
      </c>
      <c r="B965" s="4" t="s">
        <v>5</v>
      </c>
      <c r="C965" s="4" t="s">
        <v>13</v>
      </c>
    </row>
    <row r="966" spans="1:6">
      <c r="A966" t="n">
        <v>10106</v>
      </c>
      <c r="B966" s="18" t="n">
        <v>3</v>
      </c>
      <c r="C966" s="11" t="n">
        <f t="normal" ca="1">A1022</f>
        <v>0</v>
      </c>
    </row>
    <row r="967" spans="1:6">
      <c r="A967" t="s">
        <v>4</v>
      </c>
      <c r="B967" s="4" t="s">
        <v>5</v>
      </c>
      <c r="C967" s="4" t="s">
        <v>7</v>
      </c>
      <c r="D967" s="4" t="s">
        <v>11</v>
      </c>
      <c r="E967" s="4" t="s">
        <v>7</v>
      </c>
      <c r="F967" s="4" t="s">
        <v>13</v>
      </c>
    </row>
    <row r="968" spans="1:6">
      <c r="A968" t="n">
        <v>10111</v>
      </c>
      <c r="B968" s="9" t="n">
        <v>5</v>
      </c>
      <c r="C968" s="7" t="n">
        <v>30</v>
      </c>
      <c r="D968" s="7" t="n">
        <v>9712</v>
      </c>
      <c r="E968" s="7" t="n">
        <v>1</v>
      </c>
      <c r="F968" s="11" t="n">
        <f t="normal" ca="1">A1020</f>
        <v>0</v>
      </c>
    </row>
    <row r="969" spans="1:6">
      <c r="A969" t="s">
        <v>4</v>
      </c>
      <c r="B969" s="4" t="s">
        <v>5</v>
      </c>
      <c r="C969" s="4" t="s">
        <v>7</v>
      </c>
      <c r="D969" s="4" t="s">
        <v>11</v>
      </c>
      <c r="E969" s="4" t="s">
        <v>7</v>
      </c>
      <c r="F969" s="4" t="s">
        <v>7</v>
      </c>
      <c r="G969" s="4" t="s">
        <v>13</v>
      </c>
    </row>
    <row r="970" spans="1:6">
      <c r="A970" t="n">
        <v>10120</v>
      </c>
      <c r="B970" s="9" t="n">
        <v>5</v>
      </c>
      <c r="C970" s="7" t="n">
        <v>30</v>
      </c>
      <c r="D970" s="7" t="n">
        <v>1</v>
      </c>
      <c r="E970" s="7" t="n">
        <v>8</v>
      </c>
      <c r="F970" s="7" t="n">
        <v>1</v>
      </c>
      <c r="G970" s="11" t="n">
        <f t="normal" ca="1">A1004</f>
        <v>0</v>
      </c>
    </row>
    <row r="971" spans="1:6">
      <c r="A971" t="s">
        <v>4</v>
      </c>
      <c r="B971" s="4" t="s">
        <v>5</v>
      </c>
      <c r="C971" s="4" t="s">
        <v>11</v>
      </c>
      <c r="D971" s="4" t="s">
        <v>7</v>
      </c>
      <c r="E971" s="4" t="s">
        <v>7</v>
      </c>
      <c r="F971" s="4" t="s">
        <v>8</v>
      </c>
    </row>
    <row r="972" spans="1:6">
      <c r="A972" t="n">
        <v>10130</v>
      </c>
      <c r="B972" s="30" t="n">
        <v>20</v>
      </c>
      <c r="C972" s="7" t="n">
        <v>65534</v>
      </c>
      <c r="D972" s="7" t="n">
        <v>3</v>
      </c>
      <c r="E972" s="7" t="n">
        <v>10</v>
      </c>
      <c r="F972" s="7" t="s">
        <v>60</v>
      </c>
    </row>
    <row r="973" spans="1:6">
      <c r="A973" t="s">
        <v>4</v>
      </c>
      <c r="B973" s="4" t="s">
        <v>5</v>
      </c>
      <c r="C973" s="4" t="s">
        <v>11</v>
      </c>
    </row>
    <row r="974" spans="1:6">
      <c r="A974" t="n">
        <v>10151</v>
      </c>
      <c r="B974" s="28" t="n">
        <v>16</v>
      </c>
      <c r="C974" s="7" t="n">
        <v>0</v>
      </c>
    </row>
    <row r="975" spans="1:6">
      <c r="A975" t="s">
        <v>4</v>
      </c>
      <c r="B975" s="4" t="s">
        <v>5</v>
      </c>
      <c r="C975" s="4" t="s">
        <v>7</v>
      </c>
      <c r="D975" s="4" t="s">
        <v>16</v>
      </c>
    </row>
    <row r="976" spans="1:6">
      <c r="A976" t="n">
        <v>10154</v>
      </c>
      <c r="B976" s="36" t="n">
        <v>74</v>
      </c>
      <c r="C976" s="7" t="n">
        <v>48</v>
      </c>
      <c r="D976" s="7" t="n">
        <v>1088</v>
      </c>
    </row>
    <row r="977" spans="1:9">
      <c r="A977" t="s">
        <v>4</v>
      </c>
      <c r="B977" s="4" t="s">
        <v>5</v>
      </c>
      <c r="C977" s="4" t="s">
        <v>7</v>
      </c>
      <c r="D977" s="4" t="s">
        <v>11</v>
      </c>
    </row>
    <row r="978" spans="1:9">
      <c r="A978" t="n">
        <v>10160</v>
      </c>
      <c r="B978" s="31" t="n">
        <v>22</v>
      </c>
      <c r="C978" s="7" t="n">
        <v>10</v>
      </c>
      <c r="D978" s="7" t="n">
        <v>0</v>
      </c>
    </row>
    <row r="979" spans="1:9">
      <c r="A979" t="s">
        <v>4</v>
      </c>
      <c r="B979" s="4" t="s">
        <v>5</v>
      </c>
      <c r="C979" s="4" t="s">
        <v>7</v>
      </c>
      <c r="D979" s="4" t="s">
        <v>11</v>
      </c>
      <c r="E979" s="4" t="s">
        <v>8</v>
      </c>
    </row>
    <row r="980" spans="1:9">
      <c r="A980" t="n">
        <v>10164</v>
      </c>
      <c r="B980" s="32" t="n">
        <v>51</v>
      </c>
      <c r="C980" s="7" t="n">
        <v>4</v>
      </c>
      <c r="D980" s="7" t="n">
        <v>65534</v>
      </c>
      <c r="E980" s="7" t="s">
        <v>61</v>
      </c>
    </row>
    <row r="981" spans="1:9">
      <c r="A981" t="s">
        <v>4</v>
      </c>
      <c r="B981" s="4" t="s">
        <v>5</v>
      </c>
      <c r="C981" s="4" t="s">
        <v>11</v>
      </c>
    </row>
    <row r="982" spans="1:9">
      <c r="A982" t="n">
        <v>10177</v>
      </c>
      <c r="B982" s="28" t="n">
        <v>16</v>
      </c>
      <c r="C982" s="7" t="n">
        <v>0</v>
      </c>
    </row>
    <row r="983" spans="1:9">
      <c r="A983" t="s">
        <v>4</v>
      </c>
      <c r="B983" s="4" t="s">
        <v>5</v>
      </c>
      <c r="C983" s="4" t="s">
        <v>11</v>
      </c>
      <c r="D983" s="4" t="s">
        <v>62</v>
      </c>
      <c r="E983" s="4" t="s">
        <v>7</v>
      </c>
      <c r="F983" s="4" t="s">
        <v>7</v>
      </c>
    </row>
    <row r="984" spans="1:9">
      <c r="A984" t="n">
        <v>10180</v>
      </c>
      <c r="B984" s="33" t="n">
        <v>26</v>
      </c>
      <c r="C984" s="7" t="n">
        <v>65534</v>
      </c>
      <c r="D984" s="7" t="s">
        <v>108</v>
      </c>
      <c r="E984" s="7" t="n">
        <v>2</v>
      </c>
      <c r="F984" s="7" t="n">
        <v>0</v>
      </c>
    </row>
    <row r="985" spans="1:9">
      <c r="A985" t="s">
        <v>4</v>
      </c>
      <c r="B985" s="4" t="s">
        <v>5</v>
      </c>
    </row>
    <row r="986" spans="1:9">
      <c r="A986" t="n">
        <v>10227</v>
      </c>
      <c r="B986" s="34" t="n">
        <v>28</v>
      </c>
    </row>
    <row r="987" spans="1:9">
      <c r="A987" t="s">
        <v>4</v>
      </c>
      <c r="B987" s="4" t="s">
        <v>5</v>
      </c>
      <c r="C987" s="4" t="s">
        <v>11</v>
      </c>
      <c r="D987" s="4" t="s">
        <v>7</v>
      </c>
      <c r="E987" s="4" t="s">
        <v>15</v>
      </c>
      <c r="F987" s="4" t="s">
        <v>11</v>
      </c>
    </row>
    <row r="988" spans="1:9">
      <c r="A988" t="n">
        <v>10228</v>
      </c>
      <c r="B988" s="35" t="n">
        <v>59</v>
      </c>
      <c r="C988" s="7" t="n">
        <v>65534</v>
      </c>
      <c r="D988" s="7" t="n">
        <v>9</v>
      </c>
      <c r="E988" s="7" t="n">
        <v>0.150000005960464</v>
      </c>
      <c r="F988" s="7" t="n">
        <v>0</v>
      </c>
    </row>
    <row r="989" spans="1:9">
      <c r="A989" t="s">
        <v>4</v>
      </c>
      <c r="B989" s="4" t="s">
        <v>5</v>
      </c>
      <c r="C989" s="4" t="s">
        <v>11</v>
      </c>
    </row>
    <row r="990" spans="1:9">
      <c r="A990" t="n">
        <v>10238</v>
      </c>
      <c r="B990" s="28" t="n">
        <v>16</v>
      </c>
      <c r="C990" s="7" t="n">
        <v>1300</v>
      </c>
    </row>
    <row r="991" spans="1:9">
      <c r="A991" t="s">
        <v>4</v>
      </c>
      <c r="B991" s="4" t="s">
        <v>5</v>
      </c>
      <c r="C991" s="4" t="s">
        <v>7</v>
      </c>
      <c r="D991" s="4" t="s">
        <v>11</v>
      </c>
      <c r="E991" s="4" t="s">
        <v>8</v>
      </c>
    </row>
    <row r="992" spans="1:9">
      <c r="A992" t="n">
        <v>10241</v>
      </c>
      <c r="B992" s="32" t="n">
        <v>51</v>
      </c>
      <c r="C992" s="7" t="n">
        <v>4</v>
      </c>
      <c r="D992" s="7" t="n">
        <v>65534</v>
      </c>
      <c r="E992" s="7" t="s">
        <v>61</v>
      </c>
    </row>
    <row r="993" spans="1:6">
      <c r="A993" t="s">
        <v>4</v>
      </c>
      <c r="B993" s="4" t="s">
        <v>5</v>
      </c>
      <c r="C993" s="4" t="s">
        <v>11</v>
      </c>
    </row>
    <row r="994" spans="1:6">
      <c r="A994" t="n">
        <v>10254</v>
      </c>
      <c r="B994" s="28" t="n">
        <v>16</v>
      </c>
      <c r="C994" s="7" t="n">
        <v>0</v>
      </c>
    </row>
    <row r="995" spans="1:6">
      <c r="A995" t="s">
        <v>4</v>
      </c>
      <c r="B995" s="4" t="s">
        <v>5</v>
      </c>
      <c r="C995" s="4" t="s">
        <v>11</v>
      </c>
      <c r="D995" s="4" t="s">
        <v>62</v>
      </c>
      <c r="E995" s="4" t="s">
        <v>7</v>
      </c>
      <c r="F995" s="4" t="s">
        <v>7</v>
      </c>
    </row>
    <row r="996" spans="1:6">
      <c r="A996" t="n">
        <v>10257</v>
      </c>
      <c r="B996" s="33" t="n">
        <v>26</v>
      </c>
      <c r="C996" s="7" t="n">
        <v>65534</v>
      </c>
      <c r="D996" s="7" t="s">
        <v>109</v>
      </c>
      <c r="E996" s="7" t="n">
        <v>2</v>
      </c>
      <c r="F996" s="7" t="n">
        <v>0</v>
      </c>
    </row>
    <row r="997" spans="1:6">
      <c r="A997" t="s">
        <v>4</v>
      </c>
      <c r="B997" s="4" t="s">
        <v>5</v>
      </c>
    </row>
    <row r="998" spans="1:6">
      <c r="A998" t="n">
        <v>10340</v>
      </c>
      <c r="B998" s="34" t="n">
        <v>28</v>
      </c>
    </row>
    <row r="999" spans="1:6">
      <c r="A999" t="s">
        <v>4</v>
      </c>
      <c r="B999" s="4" t="s">
        <v>5</v>
      </c>
      <c r="C999" s="4" t="s">
        <v>11</v>
      </c>
    </row>
    <row r="1000" spans="1:6">
      <c r="A1000" t="n">
        <v>10341</v>
      </c>
      <c r="B1000" s="12" t="n">
        <v>12</v>
      </c>
      <c r="C1000" s="7" t="n">
        <v>1</v>
      </c>
    </row>
    <row r="1001" spans="1:6">
      <c r="A1001" t="s">
        <v>4</v>
      </c>
      <c r="B1001" s="4" t="s">
        <v>5</v>
      </c>
      <c r="C1001" s="4" t="s">
        <v>13</v>
      </c>
    </row>
    <row r="1002" spans="1:6">
      <c r="A1002" t="n">
        <v>10344</v>
      </c>
      <c r="B1002" s="18" t="n">
        <v>3</v>
      </c>
      <c r="C1002" s="11" t="n">
        <f t="normal" ca="1">A1018</f>
        <v>0</v>
      </c>
    </row>
    <row r="1003" spans="1:6">
      <c r="A1003" t="s">
        <v>4</v>
      </c>
      <c r="B1003" s="4" t="s">
        <v>5</v>
      </c>
      <c r="C1003" s="4" t="s">
        <v>11</v>
      </c>
      <c r="D1003" s="4" t="s">
        <v>7</v>
      </c>
      <c r="E1003" s="4" t="s">
        <v>7</v>
      </c>
      <c r="F1003" s="4" t="s">
        <v>8</v>
      </c>
    </row>
    <row r="1004" spans="1:6">
      <c r="A1004" t="n">
        <v>10349</v>
      </c>
      <c r="B1004" s="30" t="n">
        <v>20</v>
      </c>
      <c r="C1004" s="7" t="n">
        <v>65534</v>
      </c>
      <c r="D1004" s="7" t="n">
        <v>3</v>
      </c>
      <c r="E1004" s="7" t="n">
        <v>10</v>
      </c>
      <c r="F1004" s="7" t="s">
        <v>60</v>
      </c>
    </row>
    <row r="1005" spans="1:6">
      <c r="A1005" t="s">
        <v>4</v>
      </c>
      <c r="B1005" s="4" t="s">
        <v>5</v>
      </c>
      <c r="C1005" s="4" t="s">
        <v>11</v>
      </c>
    </row>
    <row r="1006" spans="1:6">
      <c r="A1006" t="n">
        <v>10370</v>
      </c>
      <c r="B1006" s="28" t="n">
        <v>16</v>
      </c>
      <c r="C1006" s="7" t="n">
        <v>0</v>
      </c>
    </row>
    <row r="1007" spans="1:6">
      <c r="A1007" t="s">
        <v>4</v>
      </c>
      <c r="B1007" s="4" t="s">
        <v>5</v>
      </c>
      <c r="C1007" s="4" t="s">
        <v>7</v>
      </c>
      <c r="D1007" s="4" t="s">
        <v>11</v>
      </c>
    </row>
    <row r="1008" spans="1:6">
      <c r="A1008" t="n">
        <v>10373</v>
      </c>
      <c r="B1008" s="31" t="n">
        <v>22</v>
      </c>
      <c r="C1008" s="7" t="n">
        <v>10</v>
      </c>
      <c r="D1008" s="7" t="n">
        <v>0</v>
      </c>
    </row>
    <row r="1009" spans="1:6">
      <c r="A1009" t="s">
        <v>4</v>
      </c>
      <c r="B1009" s="4" t="s">
        <v>5</v>
      </c>
      <c r="C1009" s="4" t="s">
        <v>7</v>
      </c>
      <c r="D1009" s="4" t="s">
        <v>11</v>
      </c>
      <c r="E1009" s="4" t="s">
        <v>8</v>
      </c>
    </row>
    <row r="1010" spans="1:6">
      <c r="A1010" t="n">
        <v>10377</v>
      </c>
      <c r="B1010" s="32" t="n">
        <v>51</v>
      </c>
      <c r="C1010" s="7" t="n">
        <v>4</v>
      </c>
      <c r="D1010" s="7" t="n">
        <v>65534</v>
      </c>
      <c r="E1010" s="7" t="s">
        <v>61</v>
      </c>
    </row>
    <row r="1011" spans="1:6">
      <c r="A1011" t="s">
        <v>4</v>
      </c>
      <c r="B1011" s="4" t="s">
        <v>5</v>
      </c>
      <c r="C1011" s="4" t="s">
        <v>11</v>
      </c>
    </row>
    <row r="1012" spans="1:6">
      <c r="A1012" t="n">
        <v>10390</v>
      </c>
      <c r="B1012" s="28" t="n">
        <v>16</v>
      </c>
      <c r="C1012" s="7" t="n">
        <v>0</v>
      </c>
    </row>
    <row r="1013" spans="1:6">
      <c r="A1013" t="s">
        <v>4</v>
      </c>
      <c r="B1013" s="4" t="s">
        <v>5</v>
      </c>
      <c r="C1013" s="4" t="s">
        <v>11</v>
      </c>
      <c r="D1013" s="4" t="s">
        <v>62</v>
      </c>
      <c r="E1013" s="4" t="s">
        <v>7</v>
      </c>
      <c r="F1013" s="4" t="s">
        <v>7</v>
      </c>
      <c r="G1013" s="4" t="s">
        <v>62</v>
      </c>
      <c r="H1013" s="4" t="s">
        <v>7</v>
      </c>
      <c r="I1013" s="4" t="s">
        <v>7</v>
      </c>
      <c r="J1013" s="4" t="s">
        <v>62</v>
      </c>
      <c r="K1013" s="4" t="s">
        <v>7</v>
      </c>
      <c r="L1013" s="4" t="s">
        <v>7</v>
      </c>
    </row>
    <row r="1014" spans="1:6">
      <c r="A1014" t="n">
        <v>10393</v>
      </c>
      <c r="B1014" s="33" t="n">
        <v>26</v>
      </c>
      <c r="C1014" s="7" t="n">
        <v>65534</v>
      </c>
      <c r="D1014" s="7" t="s">
        <v>110</v>
      </c>
      <c r="E1014" s="7" t="n">
        <v>2</v>
      </c>
      <c r="F1014" s="7" t="n">
        <v>3</v>
      </c>
      <c r="G1014" s="7" t="s">
        <v>111</v>
      </c>
      <c r="H1014" s="7" t="n">
        <v>2</v>
      </c>
      <c r="I1014" s="7" t="n">
        <v>3</v>
      </c>
      <c r="J1014" s="7" t="s">
        <v>112</v>
      </c>
      <c r="K1014" s="7" t="n">
        <v>2</v>
      </c>
      <c r="L1014" s="7" t="n">
        <v>0</v>
      </c>
    </row>
    <row r="1015" spans="1:6">
      <c r="A1015" t="s">
        <v>4</v>
      </c>
      <c r="B1015" s="4" t="s">
        <v>5</v>
      </c>
    </row>
    <row r="1016" spans="1:6">
      <c r="A1016" t="n">
        <v>10692</v>
      </c>
      <c r="B1016" s="34" t="n">
        <v>28</v>
      </c>
    </row>
    <row r="1017" spans="1:6">
      <c r="A1017" t="s">
        <v>4</v>
      </c>
      <c r="B1017" s="4" t="s">
        <v>5</v>
      </c>
      <c r="C1017" s="4" t="s">
        <v>13</v>
      </c>
    </row>
    <row r="1018" spans="1:6">
      <c r="A1018" t="n">
        <v>10693</v>
      </c>
      <c r="B1018" s="18" t="n">
        <v>3</v>
      </c>
      <c r="C1018" s="11" t="n">
        <f t="normal" ca="1">A1022</f>
        <v>0</v>
      </c>
    </row>
    <row r="1019" spans="1:6">
      <c r="A1019" t="s">
        <v>4</v>
      </c>
      <c r="B1019" s="4" t="s">
        <v>5</v>
      </c>
      <c r="C1019" s="4" t="s">
        <v>7</v>
      </c>
      <c r="D1019" s="4" t="s">
        <v>11</v>
      </c>
      <c r="E1019" s="4" t="s">
        <v>7</v>
      </c>
      <c r="F1019" s="4" t="s">
        <v>13</v>
      </c>
    </row>
    <row r="1020" spans="1:6">
      <c r="A1020" t="n">
        <v>10698</v>
      </c>
      <c r="B1020" s="9" t="n">
        <v>5</v>
      </c>
      <c r="C1020" s="7" t="n">
        <v>30</v>
      </c>
      <c r="D1020" s="7" t="n">
        <v>8948</v>
      </c>
      <c r="E1020" s="7" t="n">
        <v>1</v>
      </c>
      <c r="F1020" s="11" t="n">
        <f t="normal" ca="1">A1022</f>
        <v>0</v>
      </c>
    </row>
    <row r="1021" spans="1:6">
      <c r="A1021" t="s">
        <v>4</v>
      </c>
      <c r="B1021" s="4" t="s">
        <v>5</v>
      </c>
      <c r="C1021" s="4" t="s">
        <v>7</v>
      </c>
    </row>
    <row r="1022" spans="1:6">
      <c r="A1022" t="n">
        <v>10707</v>
      </c>
      <c r="B1022" s="37" t="n">
        <v>23</v>
      </c>
      <c r="C1022" s="7" t="n">
        <v>10</v>
      </c>
    </row>
    <row r="1023" spans="1:6">
      <c r="A1023" t="s">
        <v>4</v>
      </c>
      <c r="B1023" s="4" t="s">
        <v>5</v>
      </c>
      <c r="C1023" s="4" t="s">
        <v>7</v>
      </c>
      <c r="D1023" s="4" t="s">
        <v>8</v>
      </c>
    </row>
    <row r="1024" spans="1:6">
      <c r="A1024" t="n">
        <v>10709</v>
      </c>
      <c r="B1024" s="6" t="n">
        <v>2</v>
      </c>
      <c r="C1024" s="7" t="n">
        <v>10</v>
      </c>
      <c r="D1024" s="7" t="s">
        <v>83</v>
      </c>
    </row>
    <row r="1025" spans="1:12">
      <c r="A1025" t="s">
        <v>4</v>
      </c>
      <c r="B1025" s="4" t="s">
        <v>5</v>
      </c>
      <c r="C1025" s="4" t="s">
        <v>7</v>
      </c>
    </row>
    <row r="1026" spans="1:12">
      <c r="A1026" t="n">
        <v>10732</v>
      </c>
      <c r="B1026" s="36" t="n">
        <v>74</v>
      </c>
      <c r="C1026" s="7" t="n">
        <v>46</v>
      </c>
    </row>
    <row r="1027" spans="1:12">
      <c r="A1027" t="s">
        <v>4</v>
      </c>
      <c r="B1027" s="4" t="s">
        <v>5</v>
      </c>
      <c r="C1027" s="4" t="s">
        <v>7</v>
      </c>
    </row>
    <row r="1028" spans="1:12">
      <c r="A1028" t="n">
        <v>10734</v>
      </c>
      <c r="B1028" s="36" t="n">
        <v>74</v>
      </c>
      <c r="C1028" s="7" t="n">
        <v>54</v>
      </c>
    </row>
    <row r="1029" spans="1:12">
      <c r="A1029" t="s">
        <v>4</v>
      </c>
      <c r="B1029" s="4" t="s">
        <v>5</v>
      </c>
    </row>
    <row r="1030" spans="1:12">
      <c r="A1030" t="n">
        <v>10736</v>
      </c>
      <c r="B1030" s="5" t="n">
        <v>1</v>
      </c>
    </row>
    <row r="1031" spans="1:12" s="3" customFormat="1" customHeight="0">
      <c r="A1031" s="3" t="s">
        <v>2</v>
      </c>
      <c r="B1031" s="3" t="s">
        <v>113</v>
      </c>
    </row>
    <row r="1032" spans="1:12">
      <c r="A1032" t="s">
        <v>4</v>
      </c>
      <c r="B1032" s="4" t="s">
        <v>5</v>
      </c>
      <c r="C1032" s="4" t="s">
        <v>11</v>
      </c>
      <c r="D1032" s="4" t="s">
        <v>7</v>
      </c>
      <c r="E1032" s="4" t="s">
        <v>7</v>
      </c>
      <c r="F1032" s="4" t="s">
        <v>8</v>
      </c>
    </row>
    <row r="1033" spans="1:12">
      <c r="A1033" t="n">
        <v>10740</v>
      </c>
      <c r="B1033" s="30" t="n">
        <v>20</v>
      </c>
      <c r="C1033" s="7" t="n">
        <v>5904</v>
      </c>
      <c r="D1033" s="7" t="n">
        <v>3</v>
      </c>
      <c r="E1033" s="7" t="n">
        <v>10</v>
      </c>
      <c r="F1033" s="7" t="s">
        <v>60</v>
      </c>
    </row>
    <row r="1034" spans="1:12">
      <c r="A1034" t="s">
        <v>4</v>
      </c>
      <c r="B1034" s="4" t="s">
        <v>5</v>
      </c>
      <c r="C1034" s="4" t="s">
        <v>11</v>
      </c>
    </row>
    <row r="1035" spans="1:12">
      <c r="A1035" t="n">
        <v>10761</v>
      </c>
      <c r="B1035" s="28" t="n">
        <v>16</v>
      </c>
      <c r="C1035" s="7" t="n">
        <v>0</v>
      </c>
    </row>
    <row r="1036" spans="1:12">
      <c r="A1036" t="s">
        <v>4</v>
      </c>
      <c r="B1036" s="4" t="s">
        <v>5</v>
      </c>
      <c r="C1036" s="4" t="s">
        <v>11</v>
      </c>
      <c r="D1036" s="4" t="s">
        <v>16</v>
      </c>
    </row>
    <row r="1037" spans="1:12">
      <c r="A1037" t="n">
        <v>10764</v>
      </c>
      <c r="B1037" s="25" t="n">
        <v>43</v>
      </c>
      <c r="C1037" s="7" t="n">
        <v>5904</v>
      </c>
      <c r="D1037" s="7" t="n">
        <v>1088</v>
      </c>
    </row>
    <row r="1038" spans="1:12">
      <c r="A1038" t="s">
        <v>4</v>
      </c>
      <c r="B1038" s="4" t="s">
        <v>5</v>
      </c>
      <c r="C1038" s="4" t="s">
        <v>11</v>
      </c>
      <c r="D1038" s="4" t="s">
        <v>7</v>
      </c>
      <c r="E1038" s="4" t="s">
        <v>7</v>
      </c>
      <c r="F1038" s="4" t="s">
        <v>8</v>
      </c>
    </row>
    <row r="1039" spans="1:12">
      <c r="A1039" t="n">
        <v>10771</v>
      </c>
      <c r="B1039" s="30" t="n">
        <v>20</v>
      </c>
      <c r="C1039" s="7" t="n">
        <v>5909</v>
      </c>
      <c r="D1039" s="7" t="n">
        <v>3</v>
      </c>
      <c r="E1039" s="7" t="n">
        <v>10</v>
      </c>
      <c r="F1039" s="7" t="s">
        <v>60</v>
      </c>
    </row>
    <row r="1040" spans="1:12">
      <c r="A1040" t="s">
        <v>4</v>
      </c>
      <c r="B1040" s="4" t="s">
        <v>5</v>
      </c>
      <c r="C1040" s="4" t="s">
        <v>11</v>
      </c>
    </row>
    <row r="1041" spans="1:6">
      <c r="A1041" t="n">
        <v>10792</v>
      </c>
      <c r="B1041" s="28" t="n">
        <v>16</v>
      </c>
      <c r="C1041" s="7" t="n">
        <v>0</v>
      </c>
    </row>
    <row r="1042" spans="1:6">
      <c r="A1042" t="s">
        <v>4</v>
      </c>
      <c r="B1042" s="4" t="s">
        <v>5</v>
      </c>
      <c r="C1042" s="4" t="s">
        <v>11</v>
      </c>
      <c r="D1042" s="4" t="s">
        <v>16</v>
      </c>
    </row>
    <row r="1043" spans="1:6">
      <c r="A1043" t="n">
        <v>10795</v>
      </c>
      <c r="B1043" s="25" t="n">
        <v>43</v>
      </c>
      <c r="C1043" s="7" t="n">
        <v>5909</v>
      </c>
      <c r="D1043" s="7" t="n">
        <v>1088</v>
      </c>
    </row>
    <row r="1044" spans="1:6">
      <c r="A1044" t="s">
        <v>4</v>
      </c>
      <c r="B1044" s="4" t="s">
        <v>5</v>
      </c>
      <c r="C1044" s="4" t="s">
        <v>7</v>
      </c>
      <c r="D1044" s="4" t="s">
        <v>11</v>
      </c>
    </row>
    <row r="1045" spans="1:6">
      <c r="A1045" t="n">
        <v>10802</v>
      </c>
      <c r="B1045" s="31" t="n">
        <v>22</v>
      </c>
      <c r="C1045" s="7" t="n">
        <v>11</v>
      </c>
      <c r="D1045" s="7" t="n">
        <v>0</v>
      </c>
    </row>
    <row r="1046" spans="1:6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8</v>
      </c>
    </row>
    <row r="1047" spans="1:6">
      <c r="A1047" t="n">
        <v>10806</v>
      </c>
      <c r="B1047" s="32" t="n">
        <v>51</v>
      </c>
      <c r="C1047" s="7" t="n">
        <v>4</v>
      </c>
      <c r="D1047" s="7" t="n">
        <v>5909</v>
      </c>
      <c r="E1047" s="7" t="s">
        <v>61</v>
      </c>
    </row>
    <row r="1048" spans="1:6">
      <c r="A1048" t="s">
        <v>4</v>
      </c>
      <c r="B1048" s="4" t="s">
        <v>5</v>
      </c>
      <c r="C1048" s="4" t="s">
        <v>11</v>
      </c>
    </row>
    <row r="1049" spans="1:6">
      <c r="A1049" t="n">
        <v>10819</v>
      </c>
      <c r="B1049" s="28" t="n">
        <v>16</v>
      </c>
      <c r="C1049" s="7" t="n">
        <v>0</v>
      </c>
    </row>
    <row r="1050" spans="1:6">
      <c r="A1050" t="s">
        <v>4</v>
      </c>
      <c r="B1050" s="4" t="s">
        <v>5</v>
      </c>
      <c r="C1050" s="4" t="s">
        <v>11</v>
      </c>
      <c r="D1050" s="4" t="s">
        <v>62</v>
      </c>
      <c r="E1050" s="4" t="s">
        <v>7</v>
      </c>
      <c r="F1050" s="4" t="s">
        <v>7</v>
      </c>
    </row>
    <row r="1051" spans="1:6">
      <c r="A1051" t="n">
        <v>10822</v>
      </c>
      <c r="B1051" s="33" t="n">
        <v>26</v>
      </c>
      <c r="C1051" s="7" t="n">
        <v>5909</v>
      </c>
      <c r="D1051" s="7" t="s">
        <v>114</v>
      </c>
      <c r="E1051" s="7" t="n">
        <v>2</v>
      </c>
      <c r="F1051" s="7" t="n">
        <v>0</v>
      </c>
    </row>
    <row r="1052" spans="1:6">
      <c r="A1052" t="s">
        <v>4</v>
      </c>
      <c r="B1052" s="4" t="s">
        <v>5</v>
      </c>
    </row>
    <row r="1053" spans="1:6">
      <c r="A1053" t="n">
        <v>10855</v>
      </c>
      <c r="B1053" s="34" t="n">
        <v>28</v>
      </c>
    </row>
    <row r="1054" spans="1:6">
      <c r="A1054" t="s">
        <v>4</v>
      </c>
      <c r="B1054" s="4" t="s">
        <v>5</v>
      </c>
      <c r="C1054" s="4" t="s">
        <v>7</v>
      </c>
      <c r="D1054" s="4" t="s">
        <v>11</v>
      </c>
      <c r="E1054" s="4" t="s">
        <v>8</v>
      </c>
    </row>
    <row r="1055" spans="1:6">
      <c r="A1055" t="n">
        <v>10856</v>
      </c>
      <c r="B1055" s="32" t="n">
        <v>51</v>
      </c>
      <c r="C1055" s="7" t="n">
        <v>4</v>
      </c>
      <c r="D1055" s="7" t="n">
        <v>5904</v>
      </c>
      <c r="E1055" s="7" t="s">
        <v>61</v>
      </c>
    </row>
    <row r="1056" spans="1:6">
      <c r="A1056" t="s">
        <v>4</v>
      </c>
      <c r="B1056" s="4" t="s">
        <v>5</v>
      </c>
      <c r="C1056" s="4" t="s">
        <v>11</v>
      </c>
    </row>
    <row r="1057" spans="1:6">
      <c r="A1057" t="n">
        <v>10869</v>
      </c>
      <c r="B1057" s="28" t="n">
        <v>16</v>
      </c>
      <c r="C1057" s="7" t="n">
        <v>0</v>
      </c>
    </row>
    <row r="1058" spans="1:6">
      <c r="A1058" t="s">
        <v>4</v>
      </c>
      <c r="B1058" s="4" t="s">
        <v>5</v>
      </c>
      <c r="C1058" s="4" t="s">
        <v>11</v>
      </c>
      <c r="D1058" s="4" t="s">
        <v>62</v>
      </c>
      <c r="E1058" s="4" t="s">
        <v>7</v>
      </c>
      <c r="F1058" s="4" t="s">
        <v>7</v>
      </c>
      <c r="G1058" s="4" t="s">
        <v>62</v>
      </c>
      <c r="H1058" s="4" t="s">
        <v>7</v>
      </c>
      <c r="I1058" s="4" t="s">
        <v>7</v>
      </c>
    </row>
    <row r="1059" spans="1:6">
      <c r="A1059" t="n">
        <v>10872</v>
      </c>
      <c r="B1059" s="33" t="n">
        <v>26</v>
      </c>
      <c r="C1059" s="7" t="n">
        <v>5904</v>
      </c>
      <c r="D1059" s="7" t="s">
        <v>115</v>
      </c>
      <c r="E1059" s="7" t="n">
        <v>2</v>
      </c>
      <c r="F1059" s="7" t="n">
        <v>3</v>
      </c>
      <c r="G1059" s="7" t="s">
        <v>116</v>
      </c>
      <c r="H1059" s="7" t="n">
        <v>2</v>
      </c>
      <c r="I1059" s="7" t="n">
        <v>0</v>
      </c>
    </row>
    <row r="1060" spans="1:6">
      <c r="A1060" t="s">
        <v>4</v>
      </c>
      <c r="B1060" s="4" t="s">
        <v>5</v>
      </c>
    </row>
    <row r="1061" spans="1:6">
      <c r="A1061" t="n">
        <v>11058</v>
      </c>
      <c r="B1061" s="34" t="n">
        <v>28</v>
      </c>
    </row>
    <row r="1062" spans="1:6">
      <c r="A1062" t="s">
        <v>4</v>
      </c>
      <c r="B1062" s="4" t="s">
        <v>5</v>
      </c>
      <c r="C1062" s="4" t="s">
        <v>7</v>
      </c>
      <c r="D1062" s="4" t="s">
        <v>11</v>
      </c>
      <c r="E1062" s="4" t="s">
        <v>8</v>
      </c>
    </row>
    <row r="1063" spans="1:6">
      <c r="A1063" t="n">
        <v>11059</v>
      </c>
      <c r="B1063" s="32" t="n">
        <v>51</v>
      </c>
      <c r="C1063" s="7" t="n">
        <v>4</v>
      </c>
      <c r="D1063" s="7" t="n">
        <v>5909</v>
      </c>
      <c r="E1063" s="7" t="s">
        <v>61</v>
      </c>
    </row>
    <row r="1064" spans="1:6">
      <c r="A1064" t="s">
        <v>4</v>
      </c>
      <c r="B1064" s="4" t="s">
        <v>5</v>
      </c>
      <c r="C1064" s="4" t="s">
        <v>11</v>
      </c>
    </row>
    <row r="1065" spans="1:6">
      <c r="A1065" t="n">
        <v>11072</v>
      </c>
      <c r="B1065" s="28" t="n">
        <v>16</v>
      </c>
      <c r="C1065" s="7" t="n">
        <v>0</v>
      </c>
    </row>
    <row r="1066" spans="1:6">
      <c r="A1066" t="s">
        <v>4</v>
      </c>
      <c r="B1066" s="4" t="s">
        <v>5</v>
      </c>
      <c r="C1066" s="4" t="s">
        <v>11</v>
      </c>
      <c r="D1066" s="4" t="s">
        <v>62</v>
      </c>
      <c r="E1066" s="4" t="s">
        <v>7</v>
      </c>
      <c r="F1066" s="4" t="s">
        <v>7</v>
      </c>
    </row>
    <row r="1067" spans="1:6">
      <c r="A1067" t="n">
        <v>11075</v>
      </c>
      <c r="B1067" s="33" t="n">
        <v>26</v>
      </c>
      <c r="C1067" s="7" t="n">
        <v>5909</v>
      </c>
      <c r="D1067" s="7" t="s">
        <v>117</v>
      </c>
      <c r="E1067" s="7" t="n">
        <v>2</v>
      </c>
      <c r="F1067" s="7" t="n">
        <v>0</v>
      </c>
    </row>
    <row r="1068" spans="1:6">
      <c r="A1068" t="s">
        <v>4</v>
      </c>
      <c r="B1068" s="4" t="s">
        <v>5</v>
      </c>
    </row>
    <row r="1069" spans="1:6">
      <c r="A1069" t="n">
        <v>11092</v>
      </c>
      <c r="B1069" s="34" t="n">
        <v>28</v>
      </c>
    </row>
    <row r="1070" spans="1:6">
      <c r="A1070" t="s">
        <v>4</v>
      </c>
      <c r="B1070" s="4" t="s">
        <v>5</v>
      </c>
      <c r="C1070" s="4" t="s">
        <v>11</v>
      </c>
    </row>
    <row r="1071" spans="1:6">
      <c r="A1071" t="n">
        <v>11093</v>
      </c>
      <c r="B1071" s="12" t="n">
        <v>12</v>
      </c>
      <c r="C1071" s="7" t="n">
        <v>1</v>
      </c>
    </row>
    <row r="1072" spans="1:6">
      <c r="A1072" t="s">
        <v>4</v>
      </c>
      <c r="B1072" s="4" t="s">
        <v>5</v>
      </c>
      <c r="C1072" s="4" t="s">
        <v>11</v>
      </c>
    </row>
    <row r="1073" spans="1:9">
      <c r="A1073" t="n">
        <v>11096</v>
      </c>
      <c r="B1073" s="12" t="n">
        <v>12</v>
      </c>
      <c r="C1073" s="7" t="n">
        <v>6</v>
      </c>
    </row>
    <row r="1074" spans="1:9">
      <c r="A1074" t="s">
        <v>4</v>
      </c>
      <c r="B1074" s="4" t="s">
        <v>5</v>
      </c>
    </row>
    <row r="1075" spans="1:9">
      <c r="A1075" t="n">
        <v>11099</v>
      </c>
      <c r="B1075" s="5" t="n">
        <v>1</v>
      </c>
    </row>
    <row r="1076" spans="1:9" s="3" customFormat="1" customHeight="0">
      <c r="A1076" s="3" t="s">
        <v>2</v>
      </c>
      <c r="B1076" s="3" t="s">
        <v>118</v>
      </c>
    </row>
    <row r="1077" spans="1:9">
      <c r="A1077" t="s">
        <v>4</v>
      </c>
      <c r="B1077" s="4" t="s">
        <v>5</v>
      </c>
      <c r="C1077" s="4" t="s">
        <v>7</v>
      </c>
      <c r="D1077" s="4" t="s">
        <v>7</v>
      </c>
      <c r="E1077" s="4" t="s">
        <v>7</v>
      </c>
      <c r="F1077" s="4" t="s">
        <v>7</v>
      </c>
    </row>
    <row r="1078" spans="1:9">
      <c r="A1078" t="n">
        <v>11100</v>
      </c>
      <c r="B1078" s="13" t="n">
        <v>14</v>
      </c>
      <c r="C1078" s="7" t="n">
        <v>2</v>
      </c>
      <c r="D1078" s="7" t="n">
        <v>0</v>
      </c>
      <c r="E1078" s="7" t="n">
        <v>0</v>
      </c>
      <c r="F1078" s="7" t="n">
        <v>0</v>
      </c>
    </row>
    <row r="1079" spans="1:9">
      <c r="A1079" t="s">
        <v>4</v>
      </c>
      <c r="B1079" s="4" t="s">
        <v>5</v>
      </c>
      <c r="C1079" s="4" t="s">
        <v>7</v>
      </c>
      <c r="D1079" s="10" t="s">
        <v>10</v>
      </c>
      <c r="E1079" s="4" t="s">
        <v>5</v>
      </c>
      <c r="F1079" s="4" t="s">
        <v>7</v>
      </c>
      <c r="G1079" s="4" t="s">
        <v>11</v>
      </c>
      <c r="H1079" s="10" t="s">
        <v>12</v>
      </c>
      <c r="I1079" s="4" t="s">
        <v>7</v>
      </c>
      <c r="J1079" s="4" t="s">
        <v>16</v>
      </c>
      <c r="K1079" s="4" t="s">
        <v>7</v>
      </c>
      <c r="L1079" s="4" t="s">
        <v>7</v>
      </c>
      <c r="M1079" s="10" t="s">
        <v>10</v>
      </c>
      <c r="N1079" s="4" t="s">
        <v>5</v>
      </c>
      <c r="O1079" s="4" t="s">
        <v>7</v>
      </c>
      <c r="P1079" s="4" t="s">
        <v>11</v>
      </c>
      <c r="Q1079" s="10" t="s">
        <v>12</v>
      </c>
      <c r="R1079" s="4" t="s">
        <v>7</v>
      </c>
      <c r="S1079" s="4" t="s">
        <v>16</v>
      </c>
      <c r="T1079" s="4" t="s">
        <v>7</v>
      </c>
      <c r="U1079" s="4" t="s">
        <v>7</v>
      </c>
      <c r="V1079" s="4" t="s">
        <v>7</v>
      </c>
      <c r="W1079" s="4" t="s">
        <v>13</v>
      </c>
    </row>
    <row r="1080" spans="1:9">
      <c r="A1080" t="n">
        <v>11105</v>
      </c>
      <c r="B1080" s="9" t="n">
        <v>5</v>
      </c>
      <c r="C1080" s="7" t="n">
        <v>28</v>
      </c>
      <c r="D1080" s="10" t="s">
        <v>3</v>
      </c>
      <c r="E1080" s="8" t="n">
        <v>162</v>
      </c>
      <c r="F1080" s="7" t="n">
        <v>3</v>
      </c>
      <c r="G1080" s="7" t="n">
        <v>33170</v>
      </c>
      <c r="H1080" s="10" t="s">
        <v>3</v>
      </c>
      <c r="I1080" s="7" t="n">
        <v>0</v>
      </c>
      <c r="J1080" s="7" t="n">
        <v>1</v>
      </c>
      <c r="K1080" s="7" t="n">
        <v>2</v>
      </c>
      <c r="L1080" s="7" t="n">
        <v>28</v>
      </c>
      <c r="M1080" s="10" t="s">
        <v>3</v>
      </c>
      <c r="N1080" s="8" t="n">
        <v>162</v>
      </c>
      <c r="O1080" s="7" t="n">
        <v>3</v>
      </c>
      <c r="P1080" s="7" t="n">
        <v>33170</v>
      </c>
      <c r="Q1080" s="10" t="s">
        <v>3</v>
      </c>
      <c r="R1080" s="7" t="n">
        <v>0</v>
      </c>
      <c r="S1080" s="7" t="n">
        <v>2</v>
      </c>
      <c r="T1080" s="7" t="n">
        <v>2</v>
      </c>
      <c r="U1080" s="7" t="n">
        <v>11</v>
      </c>
      <c r="V1080" s="7" t="n">
        <v>1</v>
      </c>
      <c r="W1080" s="11" t="n">
        <f t="normal" ca="1">A1084</f>
        <v>0</v>
      </c>
    </row>
    <row r="1081" spans="1:9">
      <c r="A1081" t="s">
        <v>4</v>
      </c>
      <c r="B1081" s="4" t="s">
        <v>5</v>
      </c>
      <c r="C1081" s="4" t="s">
        <v>7</v>
      </c>
      <c r="D1081" s="4" t="s">
        <v>11</v>
      </c>
      <c r="E1081" s="4" t="s">
        <v>15</v>
      </c>
    </row>
    <row r="1082" spans="1:9">
      <c r="A1082" t="n">
        <v>11134</v>
      </c>
      <c r="B1082" s="40" t="n">
        <v>58</v>
      </c>
      <c r="C1082" s="7" t="n">
        <v>0</v>
      </c>
      <c r="D1082" s="7" t="n">
        <v>0</v>
      </c>
      <c r="E1082" s="7" t="n">
        <v>1</v>
      </c>
    </row>
    <row r="1083" spans="1:9">
      <c r="A1083" t="s">
        <v>4</v>
      </c>
      <c r="B1083" s="4" t="s">
        <v>5</v>
      </c>
      <c r="C1083" s="4" t="s">
        <v>7</v>
      </c>
      <c r="D1083" s="10" t="s">
        <v>10</v>
      </c>
      <c r="E1083" s="4" t="s">
        <v>5</v>
      </c>
      <c r="F1083" s="4" t="s">
        <v>7</v>
      </c>
      <c r="G1083" s="4" t="s">
        <v>11</v>
      </c>
      <c r="H1083" s="10" t="s">
        <v>12</v>
      </c>
      <c r="I1083" s="4" t="s">
        <v>7</v>
      </c>
      <c r="J1083" s="4" t="s">
        <v>16</v>
      </c>
      <c r="K1083" s="4" t="s">
        <v>7</v>
      </c>
      <c r="L1083" s="4" t="s">
        <v>7</v>
      </c>
      <c r="M1083" s="10" t="s">
        <v>10</v>
      </c>
      <c r="N1083" s="4" t="s">
        <v>5</v>
      </c>
      <c r="O1083" s="4" t="s">
        <v>7</v>
      </c>
      <c r="P1083" s="4" t="s">
        <v>11</v>
      </c>
      <c r="Q1083" s="10" t="s">
        <v>12</v>
      </c>
      <c r="R1083" s="4" t="s">
        <v>7</v>
      </c>
      <c r="S1083" s="4" t="s">
        <v>16</v>
      </c>
      <c r="T1083" s="4" t="s">
        <v>7</v>
      </c>
      <c r="U1083" s="4" t="s">
        <v>7</v>
      </c>
      <c r="V1083" s="4" t="s">
        <v>7</v>
      </c>
      <c r="W1083" s="4" t="s">
        <v>13</v>
      </c>
    </row>
    <row r="1084" spans="1:9">
      <c r="A1084" t="n">
        <v>11142</v>
      </c>
      <c r="B1084" s="9" t="n">
        <v>5</v>
      </c>
      <c r="C1084" s="7" t="n">
        <v>28</v>
      </c>
      <c r="D1084" s="10" t="s">
        <v>3</v>
      </c>
      <c r="E1084" s="8" t="n">
        <v>162</v>
      </c>
      <c r="F1084" s="7" t="n">
        <v>3</v>
      </c>
      <c r="G1084" s="7" t="n">
        <v>33170</v>
      </c>
      <c r="H1084" s="10" t="s">
        <v>3</v>
      </c>
      <c r="I1084" s="7" t="n">
        <v>0</v>
      </c>
      <c r="J1084" s="7" t="n">
        <v>1</v>
      </c>
      <c r="K1084" s="7" t="n">
        <v>3</v>
      </c>
      <c r="L1084" s="7" t="n">
        <v>28</v>
      </c>
      <c r="M1084" s="10" t="s">
        <v>3</v>
      </c>
      <c r="N1084" s="8" t="n">
        <v>162</v>
      </c>
      <c r="O1084" s="7" t="n">
        <v>3</v>
      </c>
      <c r="P1084" s="7" t="n">
        <v>33170</v>
      </c>
      <c r="Q1084" s="10" t="s">
        <v>3</v>
      </c>
      <c r="R1084" s="7" t="n">
        <v>0</v>
      </c>
      <c r="S1084" s="7" t="n">
        <v>2</v>
      </c>
      <c r="T1084" s="7" t="n">
        <v>3</v>
      </c>
      <c r="U1084" s="7" t="n">
        <v>9</v>
      </c>
      <c r="V1084" s="7" t="n">
        <v>1</v>
      </c>
      <c r="W1084" s="11" t="n">
        <f t="normal" ca="1">A1094</f>
        <v>0</v>
      </c>
    </row>
    <row r="1085" spans="1:9">
      <c r="A1085" t="s">
        <v>4</v>
      </c>
      <c r="B1085" s="4" t="s">
        <v>5</v>
      </c>
      <c r="C1085" s="4" t="s">
        <v>7</v>
      </c>
      <c r="D1085" s="10" t="s">
        <v>10</v>
      </c>
      <c r="E1085" s="4" t="s">
        <v>5</v>
      </c>
      <c r="F1085" s="4" t="s">
        <v>11</v>
      </c>
      <c r="G1085" s="4" t="s">
        <v>7</v>
      </c>
      <c r="H1085" s="4" t="s">
        <v>7</v>
      </c>
      <c r="I1085" s="4" t="s">
        <v>8</v>
      </c>
      <c r="J1085" s="10" t="s">
        <v>12</v>
      </c>
      <c r="K1085" s="4" t="s">
        <v>7</v>
      </c>
      <c r="L1085" s="4" t="s">
        <v>7</v>
      </c>
      <c r="M1085" s="10" t="s">
        <v>10</v>
      </c>
      <c r="N1085" s="4" t="s">
        <v>5</v>
      </c>
      <c r="O1085" s="4" t="s">
        <v>7</v>
      </c>
      <c r="P1085" s="10" t="s">
        <v>12</v>
      </c>
      <c r="Q1085" s="4" t="s">
        <v>7</v>
      </c>
      <c r="R1085" s="4" t="s">
        <v>16</v>
      </c>
      <c r="S1085" s="4" t="s">
        <v>7</v>
      </c>
      <c r="T1085" s="4" t="s">
        <v>7</v>
      </c>
      <c r="U1085" s="4" t="s">
        <v>7</v>
      </c>
      <c r="V1085" s="10" t="s">
        <v>10</v>
      </c>
      <c r="W1085" s="4" t="s">
        <v>5</v>
      </c>
      <c r="X1085" s="4" t="s">
        <v>7</v>
      </c>
      <c r="Y1085" s="10" t="s">
        <v>12</v>
      </c>
      <c r="Z1085" s="4" t="s">
        <v>7</v>
      </c>
      <c r="AA1085" s="4" t="s">
        <v>16</v>
      </c>
      <c r="AB1085" s="4" t="s">
        <v>7</v>
      </c>
      <c r="AC1085" s="4" t="s">
        <v>7</v>
      </c>
      <c r="AD1085" s="4" t="s">
        <v>7</v>
      </c>
      <c r="AE1085" s="4" t="s">
        <v>13</v>
      </c>
    </row>
    <row r="1086" spans="1:9">
      <c r="A1086" t="n">
        <v>11171</v>
      </c>
      <c r="B1086" s="9" t="n">
        <v>5</v>
      </c>
      <c r="C1086" s="7" t="n">
        <v>28</v>
      </c>
      <c r="D1086" s="10" t="s">
        <v>3</v>
      </c>
      <c r="E1086" s="29" t="n">
        <v>47</v>
      </c>
      <c r="F1086" s="7" t="n">
        <v>61456</v>
      </c>
      <c r="G1086" s="7" t="n">
        <v>2</v>
      </c>
      <c r="H1086" s="7" t="n">
        <v>0</v>
      </c>
      <c r="I1086" s="7" t="s">
        <v>119</v>
      </c>
      <c r="J1086" s="10" t="s">
        <v>3</v>
      </c>
      <c r="K1086" s="7" t="n">
        <v>8</v>
      </c>
      <c r="L1086" s="7" t="n">
        <v>28</v>
      </c>
      <c r="M1086" s="10" t="s">
        <v>3</v>
      </c>
      <c r="N1086" s="36" t="n">
        <v>74</v>
      </c>
      <c r="O1086" s="7" t="n">
        <v>65</v>
      </c>
      <c r="P1086" s="10" t="s">
        <v>3</v>
      </c>
      <c r="Q1086" s="7" t="n">
        <v>0</v>
      </c>
      <c r="R1086" s="7" t="n">
        <v>1</v>
      </c>
      <c r="S1086" s="7" t="n">
        <v>3</v>
      </c>
      <c r="T1086" s="7" t="n">
        <v>9</v>
      </c>
      <c r="U1086" s="7" t="n">
        <v>28</v>
      </c>
      <c r="V1086" s="10" t="s">
        <v>3</v>
      </c>
      <c r="W1086" s="36" t="n">
        <v>74</v>
      </c>
      <c r="X1086" s="7" t="n">
        <v>65</v>
      </c>
      <c r="Y1086" s="10" t="s">
        <v>3</v>
      </c>
      <c r="Z1086" s="7" t="n">
        <v>0</v>
      </c>
      <c r="AA1086" s="7" t="n">
        <v>2</v>
      </c>
      <c r="AB1086" s="7" t="n">
        <v>3</v>
      </c>
      <c r="AC1086" s="7" t="n">
        <v>9</v>
      </c>
      <c r="AD1086" s="7" t="n">
        <v>1</v>
      </c>
      <c r="AE1086" s="11" t="n">
        <f t="normal" ca="1">A1090</f>
        <v>0</v>
      </c>
    </row>
    <row r="1087" spans="1:9">
      <c r="A1087" t="s">
        <v>4</v>
      </c>
      <c r="B1087" s="4" t="s">
        <v>5</v>
      </c>
      <c r="C1087" s="4" t="s">
        <v>11</v>
      </c>
      <c r="D1087" s="4" t="s">
        <v>7</v>
      </c>
      <c r="E1087" s="4" t="s">
        <v>7</v>
      </c>
      <c r="F1087" s="4" t="s">
        <v>8</v>
      </c>
    </row>
    <row r="1088" spans="1:9">
      <c r="A1088" t="n">
        <v>11219</v>
      </c>
      <c r="B1088" s="29" t="n">
        <v>47</v>
      </c>
      <c r="C1088" s="7" t="n">
        <v>61456</v>
      </c>
      <c r="D1088" s="7" t="n">
        <v>0</v>
      </c>
      <c r="E1088" s="7" t="n">
        <v>0</v>
      </c>
      <c r="F1088" s="7" t="s">
        <v>120</v>
      </c>
    </row>
    <row r="1089" spans="1:31">
      <c r="A1089" t="s">
        <v>4</v>
      </c>
      <c r="B1089" s="4" t="s">
        <v>5</v>
      </c>
      <c r="C1089" s="4" t="s">
        <v>7</v>
      </c>
      <c r="D1089" s="4" t="s">
        <v>11</v>
      </c>
      <c r="E1089" s="4" t="s">
        <v>15</v>
      </c>
    </row>
    <row r="1090" spans="1:31">
      <c r="A1090" t="n">
        <v>11232</v>
      </c>
      <c r="B1090" s="40" t="n">
        <v>58</v>
      </c>
      <c r="C1090" s="7" t="n">
        <v>0</v>
      </c>
      <c r="D1090" s="7" t="n">
        <v>300</v>
      </c>
      <c r="E1090" s="7" t="n">
        <v>1</v>
      </c>
    </row>
    <row r="1091" spans="1:31">
      <c r="A1091" t="s">
        <v>4</v>
      </c>
      <c r="B1091" s="4" t="s">
        <v>5</v>
      </c>
      <c r="C1091" s="4" t="s">
        <v>7</v>
      </c>
      <c r="D1091" s="4" t="s">
        <v>11</v>
      </c>
    </row>
    <row r="1092" spans="1:31">
      <c r="A1092" t="n">
        <v>11240</v>
      </c>
      <c r="B1092" s="40" t="n">
        <v>58</v>
      </c>
      <c r="C1092" s="7" t="n">
        <v>255</v>
      </c>
      <c r="D1092" s="7" t="n">
        <v>0</v>
      </c>
    </row>
    <row r="1093" spans="1:31">
      <c r="A1093" t="s">
        <v>4</v>
      </c>
      <c r="B1093" s="4" t="s">
        <v>5</v>
      </c>
      <c r="C1093" s="4" t="s">
        <v>7</v>
      </c>
      <c r="D1093" s="4" t="s">
        <v>7</v>
      </c>
      <c r="E1093" s="4" t="s">
        <v>7</v>
      </c>
      <c r="F1093" s="4" t="s">
        <v>7</v>
      </c>
    </row>
    <row r="1094" spans="1:31">
      <c r="A1094" t="n">
        <v>11244</v>
      </c>
      <c r="B1094" s="13" t="n">
        <v>14</v>
      </c>
      <c r="C1094" s="7" t="n">
        <v>0</v>
      </c>
      <c r="D1094" s="7" t="n">
        <v>0</v>
      </c>
      <c r="E1094" s="7" t="n">
        <v>0</v>
      </c>
      <c r="F1094" s="7" t="n">
        <v>64</v>
      </c>
    </row>
    <row r="1095" spans="1:31">
      <c r="A1095" t="s">
        <v>4</v>
      </c>
      <c r="B1095" s="4" t="s">
        <v>5</v>
      </c>
      <c r="C1095" s="4" t="s">
        <v>7</v>
      </c>
      <c r="D1095" s="4" t="s">
        <v>11</v>
      </c>
    </row>
    <row r="1096" spans="1:31">
      <c r="A1096" t="n">
        <v>11249</v>
      </c>
      <c r="B1096" s="31" t="n">
        <v>22</v>
      </c>
      <c r="C1096" s="7" t="n">
        <v>0</v>
      </c>
      <c r="D1096" s="7" t="n">
        <v>33170</v>
      </c>
    </row>
    <row r="1097" spans="1:31">
      <c r="A1097" t="s">
        <v>4</v>
      </c>
      <c r="B1097" s="4" t="s">
        <v>5</v>
      </c>
      <c r="C1097" s="4" t="s">
        <v>7</v>
      </c>
      <c r="D1097" s="4" t="s">
        <v>11</v>
      </c>
    </row>
    <row r="1098" spans="1:31">
      <c r="A1098" t="n">
        <v>11253</v>
      </c>
      <c r="B1098" s="40" t="n">
        <v>58</v>
      </c>
      <c r="C1098" s="7" t="n">
        <v>5</v>
      </c>
      <c r="D1098" s="7" t="n">
        <v>300</v>
      </c>
    </row>
    <row r="1099" spans="1:31">
      <c r="A1099" t="s">
        <v>4</v>
      </c>
      <c r="B1099" s="4" t="s">
        <v>5</v>
      </c>
      <c r="C1099" s="4" t="s">
        <v>15</v>
      </c>
      <c r="D1099" s="4" t="s">
        <v>11</v>
      </c>
    </row>
    <row r="1100" spans="1:31">
      <c r="A1100" t="n">
        <v>11257</v>
      </c>
      <c r="B1100" s="41" t="n">
        <v>103</v>
      </c>
      <c r="C1100" s="7" t="n">
        <v>0</v>
      </c>
      <c r="D1100" s="7" t="n">
        <v>300</v>
      </c>
    </row>
    <row r="1101" spans="1:31">
      <c r="A1101" t="s">
        <v>4</v>
      </c>
      <c r="B1101" s="4" t="s">
        <v>5</v>
      </c>
      <c r="C1101" s="4" t="s">
        <v>7</v>
      </c>
    </row>
    <row r="1102" spans="1:31">
      <c r="A1102" t="n">
        <v>11264</v>
      </c>
      <c r="B1102" s="42" t="n">
        <v>64</v>
      </c>
      <c r="C1102" s="7" t="n">
        <v>7</v>
      </c>
    </row>
    <row r="1103" spans="1:31">
      <c r="A1103" t="s">
        <v>4</v>
      </c>
      <c r="B1103" s="4" t="s">
        <v>5</v>
      </c>
      <c r="C1103" s="4" t="s">
        <v>7</v>
      </c>
      <c r="D1103" s="4" t="s">
        <v>11</v>
      </c>
    </row>
    <row r="1104" spans="1:31">
      <c r="A1104" t="n">
        <v>11266</v>
      </c>
      <c r="B1104" s="43" t="n">
        <v>72</v>
      </c>
      <c r="C1104" s="7" t="n">
        <v>5</v>
      </c>
      <c r="D1104" s="7" t="n">
        <v>0</v>
      </c>
    </row>
    <row r="1105" spans="1:6">
      <c r="A1105" t="s">
        <v>4</v>
      </c>
      <c r="B1105" s="4" t="s">
        <v>5</v>
      </c>
      <c r="C1105" s="4" t="s">
        <v>7</v>
      </c>
      <c r="D1105" s="10" t="s">
        <v>10</v>
      </c>
      <c r="E1105" s="4" t="s">
        <v>5</v>
      </c>
      <c r="F1105" s="4" t="s">
        <v>7</v>
      </c>
      <c r="G1105" s="4" t="s">
        <v>11</v>
      </c>
      <c r="H1105" s="10" t="s">
        <v>12</v>
      </c>
      <c r="I1105" s="4" t="s">
        <v>7</v>
      </c>
      <c r="J1105" s="4" t="s">
        <v>16</v>
      </c>
      <c r="K1105" s="4" t="s">
        <v>7</v>
      </c>
      <c r="L1105" s="4" t="s">
        <v>7</v>
      </c>
      <c r="M1105" s="4" t="s">
        <v>13</v>
      </c>
    </row>
    <row r="1106" spans="1:6">
      <c r="A1106" t="n">
        <v>11270</v>
      </c>
      <c r="B1106" s="9" t="n">
        <v>5</v>
      </c>
      <c r="C1106" s="7" t="n">
        <v>28</v>
      </c>
      <c r="D1106" s="10" t="s">
        <v>3</v>
      </c>
      <c r="E1106" s="8" t="n">
        <v>162</v>
      </c>
      <c r="F1106" s="7" t="n">
        <v>4</v>
      </c>
      <c r="G1106" s="7" t="n">
        <v>33170</v>
      </c>
      <c r="H1106" s="10" t="s">
        <v>3</v>
      </c>
      <c r="I1106" s="7" t="n">
        <v>0</v>
      </c>
      <c r="J1106" s="7" t="n">
        <v>1</v>
      </c>
      <c r="K1106" s="7" t="n">
        <v>2</v>
      </c>
      <c r="L1106" s="7" t="n">
        <v>1</v>
      </c>
      <c r="M1106" s="11" t="n">
        <f t="normal" ca="1">A1112</f>
        <v>0</v>
      </c>
    </row>
    <row r="1107" spans="1:6">
      <c r="A1107" t="s">
        <v>4</v>
      </c>
      <c r="B1107" s="4" t="s">
        <v>5</v>
      </c>
      <c r="C1107" s="4" t="s">
        <v>7</v>
      </c>
      <c r="D1107" s="4" t="s">
        <v>8</v>
      </c>
    </row>
    <row r="1108" spans="1:6">
      <c r="A1108" t="n">
        <v>11287</v>
      </c>
      <c r="B1108" s="6" t="n">
        <v>2</v>
      </c>
      <c r="C1108" s="7" t="n">
        <v>10</v>
      </c>
      <c r="D1108" s="7" t="s">
        <v>121</v>
      </c>
    </row>
    <row r="1109" spans="1:6">
      <c r="A1109" t="s">
        <v>4</v>
      </c>
      <c r="B1109" s="4" t="s">
        <v>5</v>
      </c>
      <c r="C1109" s="4" t="s">
        <v>11</v>
      </c>
    </row>
    <row r="1110" spans="1:6">
      <c r="A1110" t="n">
        <v>11304</v>
      </c>
      <c r="B1110" s="28" t="n">
        <v>16</v>
      </c>
      <c r="C1110" s="7" t="n">
        <v>0</v>
      </c>
    </row>
    <row r="1111" spans="1:6">
      <c r="A1111" t="s">
        <v>4</v>
      </c>
      <c r="B1111" s="4" t="s">
        <v>5</v>
      </c>
      <c r="C1111" s="4" t="s">
        <v>11</v>
      </c>
      <c r="D1111" s="4" t="s">
        <v>7</v>
      </c>
      <c r="E1111" s="4" t="s">
        <v>7</v>
      </c>
      <c r="F1111" s="4" t="s">
        <v>8</v>
      </c>
    </row>
    <row r="1112" spans="1:6">
      <c r="A1112" t="n">
        <v>11307</v>
      </c>
      <c r="B1112" s="30" t="n">
        <v>20</v>
      </c>
      <c r="C1112" s="7" t="n">
        <v>61456</v>
      </c>
      <c r="D1112" s="7" t="n">
        <v>3</v>
      </c>
      <c r="E1112" s="7" t="n">
        <v>10</v>
      </c>
      <c r="F1112" s="7" t="s">
        <v>122</v>
      </c>
    </row>
    <row r="1113" spans="1:6">
      <c r="A1113" t="s">
        <v>4</v>
      </c>
      <c r="B1113" s="4" t="s">
        <v>5</v>
      </c>
      <c r="C1113" s="4" t="s">
        <v>11</v>
      </c>
    </row>
    <row r="1114" spans="1:6">
      <c r="A1114" t="n">
        <v>11325</v>
      </c>
      <c r="B1114" s="28" t="n">
        <v>16</v>
      </c>
      <c r="C1114" s="7" t="n">
        <v>0</v>
      </c>
    </row>
    <row r="1115" spans="1:6">
      <c r="A1115" t="s">
        <v>4</v>
      </c>
      <c r="B1115" s="4" t="s">
        <v>5</v>
      </c>
      <c r="C1115" s="4" t="s">
        <v>11</v>
      </c>
      <c r="D1115" s="4" t="s">
        <v>7</v>
      </c>
      <c r="E1115" s="4" t="s">
        <v>7</v>
      </c>
      <c r="F1115" s="4" t="s">
        <v>8</v>
      </c>
    </row>
    <row r="1116" spans="1:6">
      <c r="A1116" t="n">
        <v>11328</v>
      </c>
      <c r="B1116" s="30" t="n">
        <v>20</v>
      </c>
      <c r="C1116" s="7" t="n">
        <v>5904</v>
      </c>
      <c r="D1116" s="7" t="n">
        <v>3</v>
      </c>
      <c r="E1116" s="7" t="n">
        <v>10</v>
      </c>
      <c r="F1116" s="7" t="s">
        <v>122</v>
      </c>
    </row>
    <row r="1117" spans="1:6">
      <c r="A1117" t="s">
        <v>4</v>
      </c>
      <c r="B1117" s="4" t="s">
        <v>5</v>
      </c>
      <c r="C1117" s="4" t="s">
        <v>11</v>
      </c>
    </row>
    <row r="1118" spans="1:6">
      <c r="A1118" t="n">
        <v>11346</v>
      </c>
      <c r="B1118" s="28" t="n">
        <v>16</v>
      </c>
      <c r="C1118" s="7" t="n">
        <v>0</v>
      </c>
    </row>
    <row r="1119" spans="1:6">
      <c r="A1119" t="s">
        <v>4</v>
      </c>
      <c r="B1119" s="4" t="s">
        <v>5</v>
      </c>
      <c r="C1119" s="4" t="s">
        <v>11</v>
      </c>
      <c r="D1119" s="4" t="s">
        <v>7</v>
      </c>
      <c r="E1119" s="4" t="s">
        <v>7</v>
      </c>
      <c r="F1119" s="4" t="s">
        <v>8</v>
      </c>
    </row>
    <row r="1120" spans="1:6">
      <c r="A1120" t="n">
        <v>11349</v>
      </c>
      <c r="B1120" s="30" t="n">
        <v>20</v>
      </c>
      <c r="C1120" s="7" t="n">
        <v>5926</v>
      </c>
      <c r="D1120" s="7" t="n">
        <v>3</v>
      </c>
      <c r="E1120" s="7" t="n">
        <v>10</v>
      </c>
      <c r="F1120" s="7" t="s">
        <v>122</v>
      </c>
    </row>
    <row r="1121" spans="1:13">
      <c r="A1121" t="s">
        <v>4</v>
      </c>
      <c r="B1121" s="4" t="s">
        <v>5</v>
      </c>
      <c r="C1121" s="4" t="s">
        <v>11</v>
      </c>
    </row>
    <row r="1122" spans="1:13">
      <c r="A1122" t="n">
        <v>11367</v>
      </c>
      <c r="B1122" s="28" t="n">
        <v>16</v>
      </c>
      <c r="C1122" s="7" t="n">
        <v>0</v>
      </c>
    </row>
    <row r="1123" spans="1:13">
      <c r="A1123" t="s">
        <v>4</v>
      </c>
      <c r="B1123" s="4" t="s">
        <v>5</v>
      </c>
      <c r="C1123" s="4" t="s">
        <v>11</v>
      </c>
      <c r="D1123" s="4" t="s">
        <v>7</v>
      </c>
      <c r="E1123" s="4" t="s">
        <v>7</v>
      </c>
      <c r="F1123" s="4" t="s">
        <v>8</v>
      </c>
    </row>
    <row r="1124" spans="1:13">
      <c r="A1124" t="n">
        <v>11370</v>
      </c>
      <c r="B1124" s="30" t="n">
        <v>20</v>
      </c>
      <c r="C1124" s="7" t="n">
        <v>5927</v>
      </c>
      <c r="D1124" s="7" t="n">
        <v>3</v>
      </c>
      <c r="E1124" s="7" t="n">
        <v>10</v>
      </c>
      <c r="F1124" s="7" t="s">
        <v>122</v>
      </c>
    </row>
    <row r="1125" spans="1:13">
      <c r="A1125" t="s">
        <v>4</v>
      </c>
      <c r="B1125" s="4" t="s">
        <v>5</v>
      </c>
      <c r="C1125" s="4" t="s">
        <v>11</v>
      </c>
    </row>
    <row r="1126" spans="1:13">
      <c r="A1126" t="n">
        <v>11388</v>
      </c>
      <c r="B1126" s="28" t="n">
        <v>16</v>
      </c>
      <c r="C1126" s="7" t="n">
        <v>0</v>
      </c>
    </row>
    <row r="1127" spans="1:13">
      <c r="A1127" t="s">
        <v>4</v>
      </c>
      <c r="B1127" s="4" t="s">
        <v>5</v>
      </c>
      <c r="C1127" s="4" t="s">
        <v>11</v>
      </c>
      <c r="D1127" s="4" t="s">
        <v>7</v>
      </c>
      <c r="E1127" s="4" t="s">
        <v>7</v>
      </c>
      <c r="F1127" s="4" t="s">
        <v>8</v>
      </c>
    </row>
    <row r="1128" spans="1:13">
      <c r="A1128" t="n">
        <v>11391</v>
      </c>
      <c r="B1128" s="30" t="n">
        <v>20</v>
      </c>
      <c r="C1128" s="7" t="n">
        <v>5928</v>
      </c>
      <c r="D1128" s="7" t="n">
        <v>3</v>
      </c>
      <c r="E1128" s="7" t="n">
        <v>10</v>
      </c>
      <c r="F1128" s="7" t="s">
        <v>122</v>
      </c>
    </row>
    <row r="1129" spans="1:13">
      <c r="A1129" t="s">
        <v>4</v>
      </c>
      <c r="B1129" s="4" t="s">
        <v>5</v>
      </c>
      <c r="C1129" s="4" t="s">
        <v>11</v>
      </c>
    </row>
    <row r="1130" spans="1:13">
      <c r="A1130" t="n">
        <v>11409</v>
      </c>
      <c r="B1130" s="28" t="n">
        <v>16</v>
      </c>
      <c r="C1130" s="7" t="n">
        <v>0</v>
      </c>
    </row>
    <row r="1131" spans="1:13">
      <c r="A1131" t="s">
        <v>4</v>
      </c>
      <c r="B1131" s="4" t="s">
        <v>5</v>
      </c>
      <c r="C1131" s="4" t="s">
        <v>11</v>
      </c>
      <c r="D1131" s="4" t="s">
        <v>7</v>
      </c>
      <c r="E1131" s="4" t="s">
        <v>7</v>
      </c>
      <c r="F1131" s="4" t="s">
        <v>8</v>
      </c>
    </row>
    <row r="1132" spans="1:13">
      <c r="A1132" t="n">
        <v>11412</v>
      </c>
      <c r="B1132" s="30" t="n">
        <v>20</v>
      </c>
      <c r="C1132" s="7" t="n">
        <v>5929</v>
      </c>
      <c r="D1132" s="7" t="n">
        <v>3</v>
      </c>
      <c r="E1132" s="7" t="n">
        <v>10</v>
      </c>
      <c r="F1132" s="7" t="s">
        <v>122</v>
      </c>
    </row>
    <row r="1133" spans="1:13">
      <c r="A1133" t="s">
        <v>4</v>
      </c>
      <c r="B1133" s="4" t="s">
        <v>5</v>
      </c>
      <c r="C1133" s="4" t="s">
        <v>11</v>
      </c>
    </row>
    <row r="1134" spans="1:13">
      <c r="A1134" t="n">
        <v>11430</v>
      </c>
      <c r="B1134" s="28" t="n">
        <v>16</v>
      </c>
      <c r="C1134" s="7" t="n">
        <v>0</v>
      </c>
    </row>
    <row r="1135" spans="1:13">
      <c r="A1135" t="s">
        <v>4</v>
      </c>
      <c r="B1135" s="4" t="s">
        <v>5</v>
      </c>
      <c r="C1135" s="4" t="s">
        <v>11</v>
      </c>
      <c r="D1135" s="4" t="s">
        <v>7</v>
      </c>
      <c r="E1135" s="4" t="s">
        <v>7</v>
      </c>
      <c r="F1135" s="4" t="s">
        <v>8</v>
      </c>
    </row>
    <row r="1136" spans="1:13">
      <c r="A1136" t="n">
        <v>11433</v>
      </c>
      <c r="B1136" s="30" t="n">
        <v>20</v>
      </c>
      <c r="C1136" s="7" t="n">
        <v>5930</v>
      </c>
      <c r="D1136" s="7" t="n">
        <v>3</v>
      </c>
      <c r="E1136" s="7" t="n">
        <v>10</v>
      </c>
      <c r="F1136" s="7" t="s">
        <v>122</v>
      </c>
    </row>
    <row r="1137" spans="1:6">
      <c r="A1137" t="s">
        <v>4</v>
      </c>
      <c r="B1137" s="4" t="s">
        <v>5</v>
      </c>
      <c r="C1137" s="4" t="s">
        <v>11</v>
      </c>
    </row>
    <row r="1138" spans="1:6">
      <c r="A1138" t="n">
        <v>11451</v>
      </c>
      <c r="B1138" s="28" t="n">
        <v>16</v>
      </c>
      <c r="C1138" s="7" t="n">
        <v>0</v>
      </c>
    </row>
    <row r="1139" spans="1:6">
      <c r="A1139" t="s">
        <v>4</v>
      </c>
      <c r="B1139" s="4" t="s">
        <v>5</v>
      </c>
      <c r="C1139" s="4" t="s">
        <v>7</v>
      </c>
    </row>
    <row r="1140" spans="1:6">
      <c r="A1140" t="n">
        <v>11454</v>
      </c>
      <c r="B1140" s="44" t="n">
        <v>116</v>
      </c>
      <c r="C1140" s="7" t="n">
        <v>0</v>
      </c>
    </row>
    <row r="1141" spans="1:6">
      <c r="A1141" t="s">
        <v>4</v>
      </c>
      <c r="B1141" s="4" t="s">
        <v>5</v>
      </c>
      <c r="C1141" s="4" t="s">
        <v>7</v>
      </c>
      <c r="D1141" s="4" t="s">
        <v>11</v>
      </c>
    </row>
    <row r="1142" spans="1:6">
      <c r="A1142" t="n">
        <v>11456</v>
      </c>
      <c r="B1142" s="44" t="n">
        <v>116</v>
      </c>
      <c r="C1142" s="7" t="n">
        <v>2</v>
      </c>
      <c r="D1142" s="7" t="n">
        <v>1</v>
      </c>
    </row>
    <row r="1143" spans="1:6">
      <c r="A1143" t="s">
        <v>4</v>
      </c>
      <c r="B1143" s="4" t="s">
        <v>5</v>
      </c>
      <c r="C1143" s="4" t="s">
        <v>7</v>
      </c>
      <c r="D1143" s="4" t="s">
        <v>16</v>
      </c>
    </row>
    <row r="1144" spans="1:6">
      <c r="A1144" t="n">
        <v>11460</v>
      </c>
      <c r="B1144" s="44" t="n">
        <v>116</v>
      </c>
      <c r="C1144" s="7" t="n">
        <v>5</v>
      </c>
      <c r="D1144" s="7" t="n">
        <v>1106247680</v>
      </c>
    </row>
    <row r="1145" spans="1:6">
      <c r="A1145" t="s">
        <v>4</v>
      </c>
      <c r="B1145" s="4" t="s">
        <v>5</v>
      </c>
      <c r="C1145" s="4" t="s">
        <v>7</v>
      </c>
      <c r="D1145" s="4" t="s">
        <v>11</v>
      </c>
    </row>
    <row r="1146" spans="1:6">
      <c r="A1146" t="n">
        <v>11466</v>
      </c>
      <c r="B1146" s="44" t="n">
        <v>116</v>
      </c>
      <c r="C1146" s="7" t="n">
        <v>6</v>
      </c>
      <c r="D1146" s="7" t="n">
        <v>1</v>
      </c>
    </row>
    <row r="1147" spans="1:6">
      <c r="A1147" t="s">
        <v>4</v>
      </c>
      <c r="B1147" s="4" t="s">
        <v>5</v>
      </c>
      <c r="C1147" s="4" t="s">
        <v>11</v>
      </c>
      <c r="D1147" s="4" t="s">
        <v>15</v>
      </c>
      <c r="E1147" s="4" t="s">
        <v>16</v>
      </c>
      <c r="F1147" s="4" t="s">
        <v>15</v>
      </c>
      <c r="G1147" s="4" t="s">
        <v>15</v>
      </c>
      <c r="H1147" s="4" t="s">
        <v>7</v>
      </c>
    </row>
    <row r="1148" spans="1:6">
      <c r="A1148" t="n">
        <v>11470</v>
      </c>
      <c r="B1148" s="45" t="n">
        <v>100</v>
      </c>
      <c r="C1148" s="7" t="n">
        <v>61456</v>
      </c>
      <c r="D1148" s="7" t="n">
        <v>-42.5200004577637</v>
      </c>
      <c r="E1148" s="7" t="n">
        <v>1073741824</v>
      </c>
      <c r="F1148" s="7" t="n">
        <v>-100.290000915527</v>
      </c>
      <c r="G1148" s="7" t="n">
        <v>0</v>
      </c>
      <c r="H1148" s="7" t="n">
        <v>0</v>
      </c>
    </row>
    <row r="1149" spans="1:6">
      <c r="A1149" t="s">
        <v>4</v>
      </c>
      <c r="B1149" s="4" t="s">
        <v>5</v>
      </c>
      <c r="C1149" s="4" t="s">
        <v>7</v>
      </c>
      <c r="D1149" s="4" t="s">
        <v>7</v>
      </c>
      <c r="E1149" s="4" t="s">
        <v>15</v>
      </c>
      <c r="F1149" s="4" t="s">
        <v>15</v>
      </c>
      <c r="G1149" s="4" t="s">
        <v>15</v>
      </c>
      <c r="H1149" s="4" t="s">
        <v>11</v>
      </c>
    </row>
    <row r="1150" spans="1:6">
      <c r="A1150" t="n">
        <v>11490</v>
      </c>
      <c r="B1150" s="46" t="n">
        <v>45</v>
      </c>
      <c r="C1150" s="7" t="n">
        <v>2</v>
      </c>
      <c r="D1150" s="7" t="n">
        <v>3</v>
      </c>
      <c r="E1150" s="7" t="n">
        <v>-42.5999984741211</v>
      </c>
      <c r="F1150" s="7" t="n">
        <v>5.92999982833862</v>
      </c>
      <c r="G1150" s="7" t="n">
        <v>-99.379997253418</v>
      </c>
      <c r="H1150" s="7" t="n">
        <v>0</v>
      </c>
    </row>
    <row r="1151" spans="1:6">
      <c r="A1151" t="s">
        <v>4</v>
      </c>
      <c r="B1151" s="4" t="s">
        <v>5</v>
      </c>
      <c r="C1151" s="4" t="s">
        <v>7</v>
      </c>
      <c r="D1151" s="4" t="s">
        <v>7</v>
      </c>
      <c r="E1151" s="4" t="s">
        <v>15</v>
      </c>
      <c r="F1151" s="4" t="s">
        <v>15</v>
      </c>
      <c r="G1151" s="4" t="s">
        <v>15</v>
      </c>
      <c r="H1151" s="4" t="s">
        <v>11</v>
      </c>
      <c r="I1151" s="4" t="s">
        <v>7</v>
      </c>
    </row>
    <row r="1152" spans="1:6">
      <c r="A1152" t="n">
        <v>11507</v>
      </c>
      <c r="B1152" s="46" t="n">
        <v>45</v>
      </c>
      <c r="C1152" s="7" t="n">
        <v>4</v>
      </c>
      <c r="D1152" s="7" t="n">
        <v>3</v>
      </c>
      <c r="E1152" s="7" t="n">
        <v>9.02999973297119</v>
      </c>
      <c r="F1152" s="7" t="n">
        <v>331.079986572266</v>
      </c>
      <c r="G1152" s="7" t="n">
        <v>0</v>
      </c>
      <c r="H1152" s="7" t="n">
        <v>0</v>
      </c>
      <c r="I1152" s="7" t="n">
        <v>0</v>
      </c>
    </row>
    <row r="1153" spans="1:9">
      <c r="A1153" t="s">
        <v>4</v>
      </c>
      <c r="B1153" s="4" t="s">
        <v>5</v>
      </c>
      <c r="C1153" s="4" t="s">
        <v>7</v>
      </c>
      <c r="D1153" s="4" t="s">
        <v>7</v>
      </c>
      <c r="E1153" s="4" t="s">
        <v>15</v>
      </c>
      <c r="F1153" s="4" t="s">
        <v>11</v>
      </c>
    </row>
    <row r="1154" spans="1:9">
      <c r="A1154" t="n">
        <v>11525</v>
      </c>
      <c r="B1154" s="46" t="n">
        <v>45</v>
      </c>
      <c r="C1154" s="7" t="n">
        <v>5</v>
      </c>
      <c r="D1154" s="7" t="n">
        <v>3</v>
      </c>
      <c r="E1154" s="7" t="n">
        <v>6.69999980926514</v>
      </c>
      <c r="F1154" s="7" t="n">
        <v>0</v>
      </c>
    </row>
    <row r="1155" spans="1:9">
      <c r="A1155" t="s">
        <v>4</v>
      </c>
      <c r="B1155" s="4" t="s">
        <v>5</v>
      </c>
      <c r="C1155" s="4" t="s">
        <v>7</v>
      </c>
      <c r="D1155" s="4" t="s">
        <v>7</v>
      </c>
      <c r="E1155" s="4" t="s">
        <v>15</v>
      </c>
      <c r="F1155" s="4" t="s">
        <v>11</v>
      </c>
    </row>
    <row r="1156" spans="1:9">
      <c r="A1156" t="n">
        <v>11534</v>
      </c>
      <c r="B1156" s="46" t="n">
        <v>45</v>
      </c>
      <c r="C1156" s="7" t="n">
        <v>11</v>
      </c>
      <c r="D1156" s="7" t="n">
        <v>3</v>
      </c>
      <c r="E1156" s="7" t="n">
        <v>42.5</v>
      </c>
      <c r="F1156" s="7" t="n">
        <v>0</v>
      </c>
    </row>
    <row r="1157" spans="1:9">
      <c r="A1157" t="s">
        <v>4</v>
      </c>
      <c r="B1157" s="4" t="s">
        <v>5</v>
      </c>
      <c r="C1157" s="4" t="s">
        <v>7</v>
      </c>
      <c r="D1157" s="4" t="s">
        <v>7</v>
      </c>
      <c r="E1157" s="4" t="s">
        <v>15</v>
      </c>
      <c r="F1157" s="4" t="s">
        <v>11</v>
      </c>
    </row>
    <row r="1158" spans="1:9">
      <c r="A1158" t="n">
        <v>11543</v>
      </c>
      <c r="B1158" s="46" t="n">
        <v>45</v>
      </c>
      <c r="C1158" s="7" t="n">
        <v>5</v>
      </c>
      <c r="D1158" s="7" t="n">
        <v>3</v>
      </c>
      <c r="E1158" s="7" t="n">
        <v>6.19999980926514</v>
      </c>
      <c r="F1158" s="7" t="n">
        <v>2000</v>
      </c>
    </row>
    <row r="1159" spans="1:9">
      <c r="A1159" t="s">
        <v>4</v>
      </c>
      <c r="B1159" s="4" t="s">
        <v>5</v>
      </c>
      <c r="C1159" s="4" t="s">
        <v>7</v>
      </c>
      <c r="D1159" s="4" t="s">
        <v>11</v>
      </c>
      <c r="E1159" s="4" t="s">
        <v>15</v>
      </c>
    </row>
    <row r="1160" spans="1:9">
      <c r="A1160" t="n">
        <v>11552</v>
      </c>
      <c r="B1160" s="40" t="n">
        <v>58</v>
      </c>
      <c r="C1160" s="7" t="n">
        <v>100</v>
      </c>
      <c r="D1160" s="7" t="n">
        <v>1000</v>
      </c>
      <c r="E1160" s="7" t="n">
        <v>1</v>
      </c>
    </row>
    <row r="1161" spans="1:9">
      <c r="A1161" t="s">
        <v>4</v>
      </c>
      <c r="B1161" s="4" t="s">
        <v>5</v>
      </c>
      <c r="C1161" s="4" t="s">
        <v>7</v>
      </c>
      <c r="D1161" s="4" t="s">
        <v>11</v>
      </c>
    </row>
    <row r="1162" spans="1:9">
      <c r="A1162" t="n">
        <v>11560</v>
      </c>
      <c r="B1162" s="40" t="n">
        <v>58</v>
      </c>
      <c r="C1162" s="7" t="n">
        <v>255</v>
      </c>
      <c r="D1162" s="7" t="n">
        <v>0</v>
      </c>
    </row>
    <row r="1163" spans="1:9">
      <c r="A1163" t="s">
        <v>4</v>
      </c>
      <c r="B1163" s="4" t="s">
        <v>5</v>
      </c>
      <c r="C1163" s="4" t="s">
        <v>7</v>
      </c>
      <c r="D1163" s="4" t="s">
        <v>11</v>
      </c>
    </row>
    <row r="1164" spans="1:9">
      <c r="A1164" t="n">
        <v>11564</v>
      </c>
      <c r="B1164" s="46" t="n">
        <v>45</v>
      </c>
      <c r="C1164" s="7" t="n">
        <v>7</v>
      </c>
      <c r="D1164" s="7" t="n">
        <v>255</v>
      </c>
    </row>
    <row r="1165" spans="1:9">
      <c r="A1165" t="s">
        <v>4</v>
      </c>
      <c r="B1165" s="4" t="s">
        <v>5</v>
      </c>
      <c r="C1165" s="4" t="s">
        <v>7</v>
      </c>
      <c r="D1165" s="4" t="s">
        <v>11</v>
      </c>
      <c r="E1165" s="4" t="s">
        <v>7</v>
      </c>
      <c r="F1165" s="4" t="s">
        <v>7</v>
      </c>
      <c r="G1165" s="4" t="s">
        <v>13</v>
      </c>
    </row>
    <row r="1166" spans="1:9">
      <c r="A1166" t="n">
        <v>11568</v>
      </c>
      <c r="B1166" s="9" t="n">
        <v>5</v>
      </c>
      <c r="C1166" s="7" t="n">
        <v>30</v>
      </c>
      <c r="D1166" s="7" t="n">
        <v>1</v>
      </c>
      <c r="E1166" s="7" t="n">
        <v>8</v>
      </c>
      <c r="F1166" s="7" t="n">
        <v>1</v>
      </c>
      <c r="G1166" s="11" t="n">
        <f t="normal" ca="1">A1204</f>
        <v>0</v>
      </c>
    </row>
    <row r="1167" spans="1:9">
      <c r="A1167" t="s">
        <v>4</v>
      </c>
      <c r="B1167" s="4" t="s">
        <v>5</v>
      </c>
      <c r="C1167" s="4" t="s">
        <v>7</v>
      </c>
      <c r="D1167" s="4" t="s">
        <v>11</v>
      </c>
      <c r="E1167" s="4" t="s">
        <v>8</v>
      </c>
    </row>
    <row r="1168" spans="1:9">
      <c r="A1168" t="n">
        <v>11578</v>
      </c>
      <c r="B1168" s="32" t="n">
        <v>51</v>
      </c>
      <c r="C1168" s="7" t="n">
        <v>4</v>
      </c>
      <c r="D1168" s="7" t="n">
        <v>5904</v>
      </c>
      <c r="E1168" s="7" t="s">
        <v>61</v>
      </c>
    </row>
    <row r="1169" spans="1:7">
      <c r="A1169" t="s">
        <v>4</v>
      </c>
      <c r="B1169" s="4" t="s">
        <v>5</v>
      </c>
      <c r="C1169" s="4" t="s">
        <v>11</v>
      </c>
    </row>
    <row r="1170" spans="1:7">
      <c r="A1170" t="n">
        <v>11591</v>
      </c>
      <c r="B1170" s="28" t="n">
        <v>16</v>
      </c>
      <c r="C1170" s="7" t="n">
        <v>0</v>
      </c>
    </row>
    <row r="1171" spans="1:7">
      <c r="A1171" t="s">
        <v>4</v>
      </c>
      <c r="B1171" s="4" t="s">
        <v>5</v>
      </c>
      <c r="C1171" s="4" t="s">
        <v>11</v>
      </c>
      <c r="D1171" s="4" t="s">
        <v>62</v>
      </c>
      <c r="E1171" s="4" t="s">
        <v>7</v>
      </c>
      <c r="F1171" s="4" t="s">
        <v>7</v>
      </c>
      <c r="G1171" s="4" t="s">
        <v>62</v>
      </c>
      <c r="H1171" s="4" t="s">
        <v>7</v>
      </c>
      <c r="I1171" s="4" t="s">
        <v>7</v>
      </c>
    </row>
    <row r="1172" spans="1:7">
      <c r="A1172" t="n">
        <v>11594</v>
      </c>
      <c r="B1172" s="33" t="n">
        <v>26</v>
      </c>
      <c r="C1172" s="7" t="n">
        <v>5904</v>
      </c>
      <c r="D1172" s="7" t="s">
        <v>123</v>
      </c>
      <c r="E1172" s="7" t="n">
        <v>2</v>
      </c>
      <c r="F1172" s="7" t="n">
        <v>3</v>
      </c>
      <c r="G1172" s="7" t="s">
        <v>124</v>
      </c>
      <c r="H1172" s="7" t="n">
        <v>2</v>
      </c>
      <c r="I1172" s="7" t="n">
        <v>0</v>
      </c>
    </row>
    <row r="1173" spans="1:7">
      <c r="A1173" t="s">
        <v>4</v>
      </c>
      <c r="B1173" s="4" t="s">
        <v>5</v>
      </c>
    </row>
    <row r="1174" spans="1:7">
      <c r="A1174" t="n">
        <v>11797</v>
      </c>
      <c r="B1174" s="34" t="n">
        <v>28</v>
      </c>
    </row>
    <row r="1175" spans="1:7">
      <c r="A1175" t="s">
        <v>4</v>
      </c>
      <c r="B1175" s="4" t="s">
        <v>5</v>
      </c>
      <c r="C1175" s="4" t="s">
        <v>7</v>
      </c>
      <c r="D1175" s="4" t="s">
        <v>11</v>
      </c>
      <c r="E1175" s="4" t="s">
        <v>8</v>
      </c>
    </row>
    <row r="1176" spans="1:7">
      <c r="A1176" t="n">
        <v>11798</v>
      </c>
      <c r="B1176" s="32" t="n">
        <v>51</v>
      </c>
      <c r="C1176" s="7" t="n">
        <v>4</v>
      </c>
      <c r="D1176" s="7" t="n">
        <v>5926</v>
      </c>
      <c r="E1176" s="7" t="s">
        <v>61</v>
      </c>
    </row>
    <row r="1177" spans="1:7">
      <c r="A1177" t="s">
        <v>4</v>
      </c>
      <c r="B1177" s="4" t="s">
        <v>5</v>
      </c>
      <c r="C1177" s="4" t="s">
        <v>11</v>
      </c>
    </row>
    <row r="1178" spans="1:7">
      <c r="A1178" t="n">
        <v>11811</v>
      </c>
      <c r="B1178" s="28" t="n">
        <v>16</v>
      </c>
      <c r="C1178" s="7" t="n">
        <v>0</v>
      </c>
    </row>
    <row r="1179" spans="1:7">
      <c r="A1179" t="s">
        <v>4</v>
      </c>
      <c r="B1179" s="4" t="s">
        <v>5</v>
      </c>
      <c r="C1179" s="4" t="s">
        <v>11</v>
      </c>
      <c r="D1179" s="4" t="s">
        <v>62</v>
      </c>
      <c r="E1179" s="4" t="s">
        <v>7</v>
      </c>
      <c r="F1179" s="4" t="s">
        <v>7</v>
      </c>
    </row>
    <row r="1180" spans="1:7">
      <c r="A1180" t="n">
        <v>11814</v>
      </c>
      <c r="B1180" s="33" t="n">
        <v>26</v>
      </c>
      <c r="C1180" s="7" t="n">
        <v>5926</v>
      </c>
      <c r="D1180" s="7" t="s">
        <v>125</v>
      </c>
      <c r="E1180" s="7" t="n">
        <v>2</v>
      </c>
      <c r="F1180" s="7" t="n">
        <v>0</v>
      </c>
    </row>
    <row r="1181" spans="1:7">
      <c r="A1181" t="s">
        <v>4</v>
      </c>
      <c r="B1181" s="4" t="s">
        <v>5</v>
      </c>
    </row>
    <row r="1182" spans="1:7">
      <c r="A1182" t="n">
        <v>11857</v>
      </c>
      <c r="B1182" s="34" t="n">
        <v>28</v>
      </c>
    </row>
    <row r="1183" spans="1:7">
      <c r="A1183" t="s">
        <v>4</v>
      </c>
      <c r="B1183" s="4" t="s">
        <v>5</v>
      </c>
      <c r="C1183" s="4" t="s">
        <v>7</v>
      </c>
      <c r="D1183" s="4" t="s">
        <v>11</v>
      </c>
      <c r="E1183" s="4" t="s">
        <v>8</v>
      </c>
    </row>
    <row r="1184" spans="1:7">
      <c r="A1184" t="n">
        <v>11858</v>
      </c>
      <c r="B1184" s="32" t="n">
        <v>51</v>
      </c>
      <c r="C1184" s="7" t="n">
        <v>4</v>
      </c>
      <c r="D1184" s="7" t="n">
        <v>5927</v>
      </c>
      <c r="E1184" s="7" t="s">
        <v>61</v>
      </c>
    </row>
    <row r="1185" spans="1:9">
      <c r="A1185" t="s">
        <v>4</v>
      </c>
      <c r="B1185" s="4" t="s">
        <v>5</v>
      </c>
      <c r="C1185" s="4" t="s">
        <v>11</v>
      </c>
    </row>
    <row r="1186" spans="1:9">
      <c r="A1186" t="n">
        <v>11871</v>
      </c>
      <c r="B1186" s="28" t="n">
        <v>16</v>
      </c>
      <c r="C1186" s="7" t="n">
        <v>0</v>
      </c>
    </row>
    <row r="1187" spans="1:9">
      <c r="A1187" t="s">
        <v>4</v>
      </c>
      <c r="B1187" s="4" t="s">
        <v>5</v>
      </c>
      <c r="C1187" s="4" t="s">
        <v>11</v>
      </c>
      <c r="D1187" s="4" t="s">
        <v>62</v>
      </c>
      <c r="E1187" s="4" t="s">
        <v>7</v>
      </c>
      <c r="F1187" s="4" t="s">
        <v>7</v>
      </c>
    </row>
    <row r="1188" spans="1:9">
      <c r="A1188" t="n">
        <v>11874</v>
      </c>
      <c r="B1188" s="33" t="n">
        <v>26</v>
      </c>
      <c r="C1188" s="7" t="n">
        <v>5927</v>
      </c>
      <c r="D1188" s="7" t="s">
        <v>126</v>
      </c>
      <c r="E1188" s="7" t="n">
        <v>2</v>
      </c>
      <c r="F1188" s="7" t="n">
        <v>0</v>
      </c>
    </row>
    <row r="1189" spans="1:9">
      <c r="A1189" t="s">
        <v>4</v>
      </c>
      <c r="B1189" s="4" t="s">
        <v>5</v>
      </c>
    </row>
    <row r="1190" spans="1:9">
      <c r="A1190" t="n">
        <v>11890</v>
      </c>
      <c r="B1190" s="34" t="n">
        <v>28</v>
      </c>
    </row>
    <row r="1191" spans="1:9">
      <c r="A1191" t="s">
        <v>4</v>
      </c>
      <c r="B1191" s="4" t="s">
        <v>5</v>
      </c>
      <c r="C1191" s="4" t="s">
        <v>7</v>
      </c>
      <c r="D1191" s="4" t="s">
        <v>15</v>
      </c>
      <c r="E1191" s="4" t="s">
        <v>15</v>
      </c>
      <c r="F1191" s="4" t="s">
        <v>15</v>
      </c>
    </row>
    <row r="1192" spans="1:9">
      <c r="A1192" t="n">
        <v>11891</v>
      </c>
      <c r="B1192" s="46" t="n">
        <v>45</v>
      </c>
      <c r="C1192" s="7" t="n">
        <v>9</v>
      </c>
      <c r="D1192" s="7" t="n">
        <v>0.0199999995529652</v>
      </c>
      <c r="E1192" s="7" t="n">
        <v>0.0199999995529652</v>
      </c>
      <c r="F1192" s="7" t="n">
        <v>0.5</v>
      </c>
    </row>
    <row r="1193" spans="1:9">
      <c r="A1193" t="s">
        <v>4</v>
      </c>
      <c r="B1193" s="4" t="s">
        <v>5</v>
      </c>
      <c r="C1193" s="4" t="s">
        <v>7</v>
      </c>
      <c r="D1193" s="4" t="s">
        <v>11</v>
      </c>
      <c r="E1193" s="4" t="s">
        <v>8</v>
      </c>
    </row>
    <row r="1194" spans="1:9">
      <c r="A1194" t="n">
        <v>11905</v>
      </c>
      <c r="B1194" s="32" t="n">
        <v>51</v>
      </c>
      <c r="C1194" s="7" t="n">
        <v>4</v>
      </c>
      <c r="D1194" s="7" t="n">
        <v>5904</v>
      </c>
      <c r="E1194" s="7" t="s">
        <v>61</v>
      </c>
    </row>
    <row r="1195" spans="1:9">
      <c r="A1195" t="s">
        <v>4</v>
      </c>
      <c r="B1195" s="4" t="s">
        <v>5</v>
      </c>
      <c r="C1195" s="4" t="s">
        <v>11</v>
      </c>
    </row>
    <row r="1196" spans="1:9">
      <c r="A1196" t="n">
        <v>11918</v>
      </c>
      <c r="B1196" s="28" t="n">
        <v>16</v>
      </c>
      <c r="C1196" s="7" t="n">
        <v>0</v>
      </c>
    </row>
    <row r="1197" spans="1:9">
      <c r="A1197" t="s">
        <v>4</v>
      </c>
      <c r="B1197" s="4" t="s">
        <v>5</v>
      </c>
      <c r="C1197" s="4" t="s">
        <v>11</v>
      </c>
      <c r="D1197" s="4" t="s">
        <v>62</v>
      </c>
      <c r="E1197" s="4" t="s">
        <v>7</v>
      </c>
      <c r="F1197" s="4" t="s">
        <v>7</v>
      </c>
      <c r="G1197" s="4" t="s">
        <v>62</v>
      </c>
      <c r="H1197" s="4" t="s">
        <v>7</v>
      </c>
      <c r="I1197" s="4" t="s">
        <v>7</v>
      </c>
    </row>
    <row r="1198" spans="1:9">
      <c r="A1198" t="n">
        <v>11921</v>
      </c>
      <c r="B1198" s="33" t="n">
        <v>26</v>
      </c>
      <c r="C1198" s="7" t="n">
        <v>5904</v>
      </c>
      <c r="D1198" s="7" t="s">
        <v>127</v>
      </c>
      <c r="E1198" s="7" t="n">
        <v>2</v>
      </c>
      <c r="F1198" s="7" t="n">
        <v>3</v>
      </c>
      <c r="G1198" s="7" t="s">
        <v>128</v>
      </c>
      <c r="H1198" s="7" t="n">
        <v>2</v>
      </c>
      <c r="I1198" s="7" t="n">
        <v>0</v>
      </c>
    </row>
    <row r="1199" spans="1:9">
      <c r="A1199" t="s">
        <v>4</v>
      </c>
      <c r="B1199" s="4" t="s">
        <v>5</v>
      </c>
    </row>
    <row r="1200" spans="1:9">
      <c r="A1200" t="n">
        <v>12183</v>
      </c>
      <c r="B1200" s="34" t="n">
        <v>28</v>
      </c>
    </row>
    <row r="1201" spans="1:9">
      <c r="A1201" t="s">
        <v>4</v>
      </c>
      <c r="B1201" s="4" t="s">
        <v>5</v>
      </c>
      <c r="C1201" s="4" t="s">
        <v>13</v>
      </c>
    </row>
    <row r="1202" spans="1:9">
      <c r="A1202" t="n">
        <v>12184</v>
      </c>
      <c r="B1202" s="18" t="n">
        <v>3</v>
      </c>
      <c r="C1202" s="11" t="n">
        <f t="normal" ca="1">A1248</f>
        <v>0</v>
      </c>
    </row>
    <row r="1203" spans="1:9">
      <c r="A1203" t="s">
        <v>4</v>
      </c>
      <c r="B1203" s="4" t="s">
        <v>5</v>
      </c>
      <c r="C1203" s="4" t="s">
        <v>7</v>
      </c>
      <c r="D1203" s="4" t="s">
        <v>11</v>
      </c>
      <c r="E1203" s="4" t="s">
        <v>8</v>
      </c>
    </row>
    <row r="1204" spans="1:9">
      <c r="A1204" t="n">
        <v>12189</v>
      </c>
      <c r="B1204" s="32" t="n">
        <v>51</v>
      </c>
      <c r="C1204" s="7" t="n">
        <v>4</v>
      </c>
      <c r="D1204" s="7" t="n">
        <v>5904</v>
      </c>
      <c r="E1204" s="7" t="s">
        <v>61</v>
      </c>
    </row>
    <row r="1205" spans="1:9">
      <c r="A1205" t="s">
        <v>4</v>
      </c>
      <c r="B1205" s="4" t="s">
        <v>5</v>
      </c>
      <c r="C1205" s="4" t="s">
        <v>11</v>
      </c>
    </row>
    <row r="1206" spans="1:9">
      <c r="A1206" t="n">
        <v>12202</v>
      </c>
      <c r="B1206" s="28" t="n">
        <v>16</v>
      </c>
      <c r="C1206" s="7" t="n">
        <v>0</v>
      </c>
    </row>
    <row r="1207" spans="1:9">
      <c r="A1207" t="s">
        <v>4</v>
      </c>
      <c r="B1207" s="4" t="s">
        <v>5</v>
      </c>
      <c r="C1207" s="4" t="s">
        <v>11</v>
      </c>
      <c r="D1207" s="4" t="s">
        <v>62</v>
      </c>
      <c r="E1207" s="4" t="s">
        <v>7</v>
      </c>
      <c r="F1207" s="4" t="s">
        <v>7</v>
      </c>
      <c r="G1207" s="4" t="s">
        <v>62</v>
      </c>
      <c r="H1207" s="4" t="s">
        <v>7</v>
      </c>
      <c r="I1207" s="4" t="s">
        <v>7</v>
      </c>
    </row>
    <row r="1208" spans="1:9">
      <c r="A1208" t="n">
        <v>12205</v>
      </c>
      <c r="B1208" s="33" t="n">
        <v>26</v>
      </c>
      <c r="C1208" s="7" t="n">
        <v>5904</v>
      </c>
      <c r="D1208" s="7" t="s">
        <v>129</v>
      </c>
      <c r="E1208" s="7" t="n">
        <v>2</v>
      </c>
      <c r="F1208" s="7" t="n">
        <v>3</v>
      </c>
      <c r="G1208" s="7" t="s">
        <v>130</v>
      </c>
      <c r="H1208" s="7" t="n">
        <v>2</v>
      </c>
      <c r="I1208" s="7" t="n">
        <v>0</v>
      </c>
    </row>
    <row r="1209" spans="1:9">
      <c r="A1209" t="s">
        <v>4</v>
      </c>
      <c r="B1209" s="4" t="s">
        <v>5</v>
      </c>
    </row>
    <row r="1210" spans="1:9">
      <c r="A1210" t="n">
        <v>12346</v>
      </c>
      <c r="B1210" s="34" t="n">
        <v>28</v>
      </c>
    </row>
    <row r="1211" spans="1:9">
      <c r="A1211" t="s">
        <v>4</v>
      </c>
      <c r="B1211" s="4" t="s">
        <v>5</v>
      </c>
      <c r="C1211" s="4" t="s">
        <v>11</v>
      </c>
      <c r="D1211" s="4" t="s">
        <v>7</v>
      </c>
      <c r="E1211" s="4" t="s">
        <v>15</v>
      </c>
      <c r="F1211" s="4" t="s">
        <v>11</v>
      </c>
    </row>
    <row r="1212" spans="1:9">
      <c r="A1212" t="n">
        <v>12347</v>
      </c>
      <c r="B1212" s="35" t="n">
        <v>59</v>
      </c>
      <c r="C1212" s="7" t="n">
        <v>5926</v>
      </c>
      <c r="D1212" s="7" t="n">
        <v>15</v>
      </c>
      <c r="E1212" s="7" t="n">
        <v>0.150000005960464</v>
      </c>
      <c r="F1212" s="7" t="n">
        <v>0</v>
      </c>
    </row>
    <row r="1213" spans="1:9">
      <c r="A1213" t="s">
        <v>4</v>
      </c>
      <c r="B1213" s="4" t="s">
        <v>5</v>
      </c>
      <c r="C1213" s="4" t="s">
        <v>11</v>
      </c>
    </row>
    <row r="1214" spans="1:9">
      <c r="A1214" t="n">
        <v>12357</v>
      </c>
      <c r="B1214" s="28" t="n">
        <v>16</v>
      </c>
      <c r="C1214" s="7" t="n">
        <v>70</v>
      </c>
    </row>
    <row r="1215" spans="1:9">
      <c r="A1215" t="s">
        <v>4</v>
      </c>
      <c r="B1215" s="4" t="s">
        <v>5</v>
      </c>
      <c r="C1215" s="4" t="s">
        <v>11</v>
      </c>
      <c r="D1215" s="4" t="s">
        <v>7</v>
      </c>
      <c r="E1215" s="4" t="s">
        <v>15</v>
      </c>
      <c r="F1215" s="4" t="s">
        <v>11</v>
      </c>
    </row>
    <row r="1216" spans="1:9">
      <c r="A1216" t="n">
        <v>12360</v>
      </c>
      <c r="B1216" s="35" t="n">
        <v>59</v>
      </c>
      <c r="C1216" s="7" t="n">
        <v>5927</v>
      </c>
      <c r="D1216" s="7" t="n">
        <v>15</v>
      </c>
      <c r="E1216" s="7" t="n">
        <v>0.150000005960464</v>
      </c>
      <c r="F1216" s="7" t="n">
        <v>0</v>
      </c>
    </row>
    <row r="1217" spans="1:9">
      <c r="A1217" t="s">
        <v>4</v>
      </c>
      <c r="B1217" s="4" t="s">
        <v>5</v>
      </c>
      <c r="C1217" s="4" t="s">
        <v>11</v>
      </c>
    </row>
    <row r="1218" spans="1:9">
      <c r="A1218" t="n">
        <v>12370</v>
      </c>
      <c r="B1218" s="28" t="n">
        <v>16</v>
      </c>
      <c r="C1218" s="7" t="n">
        <v>50</v>
      </c>
    </row>
    <row r="1219" spans="1:9">
      <c r="A1219" t="s">
        <v>4</v>
      </c>
      <c r="B1219" s="4" t="s">
        <v>5</v>
      </c>
      <c r="C1219" s="4" t="s">
        <v>11</v>
      </c>
      <c r="D1219" s="4" t="s">
        <v>7</v>
      </c>
      <c r="E1219" s="4" t="s">
        <v>15</v>
      </c>
      <c r="F1219" s="4" t="s">
        <v>11</v>
      </c>
    </row>
    <row r="1220" spans="1:9">
      <c r="A1220" t="n">
        <v>12373</v>
      </c>
      <c r="B1220" s="35" t="n">
        <v>59</v>
      </c>
      <c r="C1220" s="7" t="n">
        <v>5928</v>
      </c>
      <c r="D1220" s="7" t="n">
        <v>15</v>
      </c>
      <c r="E1220" s="7" t="n">
        <v>0.150000005960464</v>
      </c>
      <c r="F1220" s="7" t="n">
        <v>0</v>
      </c>
    </row>
    <row r="1221" spans="1:9">
      <c r="A1221" t="s">
        <v>4</v>
      </c>
      <c r="B1221" s="4" t="s">
        <v>5</v>
      </c>
      <c r="C1221" s="4" t="s">
        <v>11</v>
      </c>
    </row>
    <row r="1222" spans="1:9">
      <c r="A1222" t="n">
        <v>12383</v>
      </c>
      <c r="B1222" s="28" t="n">
        <v>16</v>
      </c>
      <c r="C1222" s="7" t="n">
        <v>80</v>
      </c>
    </row>
    <row r="1223" spans="1:9">
      <c r="A1223" t="s">
        <v>4</v>
      </c>
      <c r="B1223" s="4" t="s">
        <v>5</v>
      </c>
      <c r="C1223" s="4" t="s">
        <v>11</v>
      </c>
      <c r="D1223" s="4" t="s">
        <v>7</v>
      </c>
      <c r="E1223" s="4" t="s">
        <v>15</v>
      </c>
      <c r="F1223" s="4" t="s">
        <v>11</v>
      </c>
    </row>
    <row r="1224" spans="1:9">
      <c r="A1224" t="n">
        <v>12386</v>
      </c>
      <c r="B1224" s="35" t="n">
        <v>59</v>
      </c>
      <c r="C1224" s="7" t="n">
        <v>5929</v>
      </c>
      <c r="D1224" s="7" t="n">
        <v>15</v>
      </c>
      <c r="E1224" s="7" t="n">
        <v>0.150000005960464</v>
      </c>
      <c r="F1224" s="7" t="n">
        <v>0</v>
      </c>
    </row>
    <row r="1225" spans="1:9">
      <c r="A1225" t="s">
        <v>4</v>
      </c>
      <c r="B1225" s="4" t="s">
        <v>5</v>
      </c>
      <c r="C1225" s="4" t="s">
        <v>11</v>
      </c>
    </row>
    <row r="1226" spans="1:9">
      <c r="A1226" t="n">
        <v>12396</v>
      </c>
      <c r="B1226" s="28" t="n">
        <v>16</v>
      </c>
      <c r="C1226" s="7" t="n">
        <v>50</v>
      </c>
    </row>
    <row r="1227" spans="1:9">
      <c r="A1227" t="s">
        <v>4</v>
      </c>
      <c r="B1227" s="4" t="s">
        <v>5</v>
      </c>
      <c r="C1227" s="4" t="s">
        <v>11</v>
      </c>
      <c r="D1227" s="4" t="s">
        <v>7</v>
      </c>
      <c r="E1227" s="4" t="s">
        <v>15</v>
      </c>
      <c r="F1227" s="4" t="s">
        <v>11</v>
      </c>
    </row>
    <row r="1228" spans="1:9">
      <c r="A1228" t="n">
        <v>12399</v>
      </c>
      <c r="B1228" s="35" t="n">
        <v>59</v>
      </c>
      <c r="C1228" s="7" t="n">
        <v>5930</v>
      </c>
      <c r="D1228" s="7" t="n">
        <v>15</v>
      </c>
      <c r="E1228" s="7" t="n">
        <v>0.150000005960464</v>
      </c>
      <c r="F1228" s="7" t="n">
        <v>0</v>
      </c>
    </row>
    <row r="1229" spans="1:9">
      <c r="A1229" t="s">
        <v>4</v>
      </c>
      <c r="B1229" s="4" t="s">
        <v>5</v>
      </c>
      <c r="C1229" s="4" t="s">
        <v>11</v>
      </c>
    </row>
    <row r="1230" spans="1:9">
      <c r="A1230" t="n">
        <v>12409</v>
      </c>
      <c r="B1230" s="28" t="n">
        <v>16</v>
      </c>
      <c r="C1230" s="7" t="n">
        <v>1000</v>
      </c>
    </row>
    <row r="1231" spans="1:9">
      <c r="A1231" t="s">
        <v>4</v>
      </c>
      <c r="B1231" s="4" t="s">
        <v>5</v>
      </c>
      <c r="C1231" s="4" t="s">
        <v>7</v>
      </c>
      <c r="D1231" s="4" t="s">
        <v>11</v>
      </c>
      <c r="E1231" s="4" t="s">
        <v>8</v>
      </c>
    </row>
    <row r="1232" spans="1:9">
      <c r="A1232" t="n">
        <v>12412</v>
      </c>
      <c r="B1232" s="32" t="n">
        <v>51</v>
      </c>
      <c r="C1232" s="7" t="n">
        <v>4</v>
      </c>
      <c r="D1232" s="7" t="n">
        <v>5928</v>
      </c>
      <c r="E1232" s="7" t="s">
        <v>61</v>
      </c>
    </row>
    <row r="1233" spans="1:6">
      <c r="A1233" t="s">
        <v>4</v>
      </c>
      <c r="B1233" s="4" t="s">
        <v>5</v>
      </c>
      <c r="C1233" s="4" t="s">
        <v>11</v>
      </c>
    </row>
    <row r="1234" spans="1:6">
      <c r="A1234" t="n">
        <v>12425</v>
      </c>
      <c r="B1234" s="28" t="n">
        <v>16</v>
      </c>
      <c r="C1234" s="7" t="n">
        <v>0</v>
      </c>
    </row>
    <row r="1235" spans="1:6">
      <c r="A1235" t="s">
        <v>4</v>
      </c>
      <c r="B1235" s="4" t="s">
        <v>5</v>
      </c>
      <c r="C1235" s="4" t="s">
        <v>11</v>
      </c>
      <c r="D1235" s="4" t="s">
        <v>62</v>
      </c>
      <c r="E1235" s="4" t="s">
        <v>7</v>
      </c>
      <c r="F1235" s="4" t="s">
        <v>7</v>
      </c>
    </row>
    <row r="1236" spans="1:6">
      <c r="A1236" t="n">
        <v>12428</v>
      </c>
      <c r="B1236" s="33" t="n">
        <v>26</v>
      </c>
      <c r="C1236" s="7" t="n">
        <v>5928</v>
      </c>
      <c r="D1236" s="7" t="s">
        <v>131</v>
      </c>
      <c r="E1236" s="7" t="n">
        <v>2</v>
      </c>
      <c r="F1236" s="7" t="n">
        <v>0</v>
      </c>
    </row>
    <row r="1237" spans="1:6">
      <c r="A1237" t="s">
        <v>4</v>
      </c>
      <c r="B1237" s="4" t="s">
        <v>5</v>
      </c>
    </row>
    <row r="1238" spans="1:6">
      <c r="A1238" t="n">
        <v>12449</v>
      </c>
      <c r="B1238" s="34" t="n">
        <v>28</v>
      </c>
    </row>
    <row r="1239" spans="1:6">
      <c r="A1239" t="s">
        <v>4</v>
      </c>
      <c r="B1239" s="4" t="s">
        <v>5</v>
      </c>
      <c r="C1239" s="4" t="s">
        <v>7</v>
      </c>
      <c r="D1239" s="4" t="s">
        <v>11</v>
      </c>
      <c r="E1239" s="4" t="s">
        <v>8</v>
      </c>
    </row>
    <row r="1240" spans="1:6">
      <c r="A1240" t="n">
        <v>12450</v>
      </c>
      <c r="B1240" s="32" t="n">
        <v>51</v>
      </c>
      <c r="C1240" s="7" t="n">
        <v>4</v>
      </c>
      <c r="D1240" s="7" t="n">
        <v>5929</v>
      </c>
      <c r="E1240" s="7" t="s">
        <v>61</v>
      </c>
    </row>
    <row r="1241" spans="1:6">
      <c r="A1241" t="s">
        <v>4</v>
      </c>
      <c r="B1241" s="4" t="s">
        <v>5</v>
      </c>
      <c r="C1241" s="4" t="s">
        <v>11</v>
      </c>
    </row>
    <row r="1242" spans="1:6">
      <c r="A1242" t="n">
        <v>12463</v>
      </c>
      <c r="B1242" s="28" t="n">
        <v>16</v>
      </c>
      <c r="C1242" s="7" t="n">
        <v>0</v>
      </c>
    </row>
    <row r="1243" spans="1:6">
      <c r="A1243" t="s">
        <v>4</v>
      </c>
      <c r="B1243" s="4" t="s">
        <v>5</v>
      </c>
      <c r="C1243" s="4" t="s">
        <v>11</v>
      </c>
      <c r="D1243" s="4" t="s">
        <v>62</v>
      </c>
      <c r="E1243" s="4" t="s">
        <v>7</v>
      </c>
      <c r="F1243" s="4" t="s">
        <v>7</v>
      </c>
    </row>
    <row r="1244" spans="1:6">
      <c r="A1244" t="n">
        <v>12466</v>
      </c>
      <c r="B1244" s="33" t="n">
        <v>26</v>
      </c>
      <c r="C1244" s="7" t="n">
        <v>5929</v>
      </c>
      <c r="D1244" s="7" t="s">
        <v>132</v>
      </c>
      <c r="E1244" s="7" t="n">
        <v>2</v>
      </c>
      <c r="F1244" s="7" t="n">
        <v>0</v>
      </c>
    </row>
    <row r="1245" spans="1:6">
      <c r="A1245" t="s">
        <v>4</v>
      </c>
      <c r="B1245" s="4" t="s">
        <v>5</v>
      </c>
    </row>
    <row r="1246" spans="1:6">
      <c r="A1246" t="n">
        <v>12523</v>
      </c>
      <c r="B1246" s="34" t="n">
        <v>28</v>
      </c>
    </row>
    <row r="1247" spans="1:6">
      <c r="A1247" t="s">
        <v>4</v>
      </c>
      <c r="B1247" s="4" t="s">
        <v>5</v>
      </c>
      <c r="C1247" s="4" t="s">
        <v>7</v>
      </c>
      <c r="D1247" s="4" t="s">
        <v>11</v>
      </c>
      <c r="E1247" s="4" t="s">
        <v>15</v>
      </c>
    </row>
    <row r="1248" spans="1:6">
      <c r="A1248" t="n">
        <v>12524</v>
      </c>
      <c r="B1248" s="40" t="n">
        <v>58</v>
      </c>
      <c r="C1248" s="7" t="n">
        <v>0</v>
      </c>
      <c r="D1248" s="7" t="n">
        <v>1000</v>
      </c>
      <c r="E1248" s="7" t="n">
        <v>1</v>
      </c>
    </row>
    <row r="1249" spans="1:6">
      <c r="A1249" t="s">
        <v>4</v>
      </c>
      <c r="B1249" s="4" t="s">
        <v>5</v>
      </c>
      <c r="C1249" s="4" t="s">
        <v>7</v>
      </c>
      <c r="D1249" s="4" t="s">
        <v>11</v>
      </c>
    </row>
    <row r="1250" spans="1:6">
      <c r="A1250" t="n">
        <v>12532</v>
      </c>
      <c r="B1250" s="40" t="n">
        <v>58</v>
      </c>
      <c r="C1250" s="7" t="n">
        <v>255</v>
      </c>
      <c r="D1250" s="7" t="n">
        <v>0</v>
      </c>
    </row>
    <row r="1251" spans="1:6">
      <c r="A1251" t="s">
        <v>4</v>
      </c>
      <c r="B1251" s="4" t="s">
        <v>5</v>
      </c>
      <c r="C1251" s="4" t="s">
        <v>11</v>
      </c>
    </row>
    <row r="1252" spans="1:6">
      <c r="A1252" t="n">
        <v>12536</v>
      </c>
      <c r="B1252" s="12" t="n">
        <v>12</v>
      </c>
      <c r="C1252" s="7" t="n">
        <v>1</v>
      </c>
    </row>
    <row r="1253" spans="1:6">
      <c r="A1253" t="s">
        <v>4</v>
      </c>
      <c r="B1253" s="4" t="s">
        <v>5</v>
      </c>
      <c r="C1253" s="4" t="s">
        <v>11</v>
      </c>
      <c r="D1253" s="4" t="s">
        <v>7</v>
      </c>
      <c r="E1253" s="4" t="s">
        <v>15</v>
      </c>
      <c r="F1253" s="4" t="s">
        <v>11</v>
      </c>
    </row>
    <row r="1254" spans="1:6">
      <c r="A1254" t="n">
        <v>12539</v>
      </c>
      <c r="B1254" s="35" t="n">
        <v>59</v>
      </c>
      <c r="C1254" s="7" t="n">
        <v>5926</v>
      </c>
      <c r="D1254" s="7" t="n">
        <v>255</v>
      </c>
      <c r="E1254" s="7" t="n">
        <v>0</v>
      </c>
      <c r="F1254" s="7" t="n">
        <v>0</v>
      </c>
    </row>
    <row r="1255" spans="1:6">
      <c r="A1255" t="s">
        <v>4</v>
      </c>
      <c r="B1255" s="4" t="s">
        <v>5</v>
      </c>
      <c r="C1255" s="4" t="s">
        <v>11</v>
      </c>
      <c r="D1255" s="4" t="s">
        <v>7</v>
      </c>
      <c r="E1255" s="4" t="s">
        <v>15</v>
      </c>
      <c r="F1255" s="4" t="s">
        <v>11</v>
      </c>
    </row>
    <row r="1256" spans="1:6">
      <c r="A1256" t="n">
        <v>12549</v>
      </c>
      <c r="B1256" s="35" t="n">
        <v>59</v>
      </c>
      <c r="C1256" s="7" t="n">
        <v>5927</v>
      </c>
      <c r="D1256" s="7" t="n">
        <v>255</v>
      </c>
      <c r="E1256" s="7" t="n">
        <v>0</v>
      </c>
      <c r="F1256" s="7" t="n">
        <v>0</v>
      </c>
    </row>
    <row r="1257" spans="1:6">
      <c r="A1257" t="s">
        <v>4</v>
      </c>
      <c r="B1257" s="4" t="s">
        <v>5</v>
      </c>
      <c r="C1257" s="4" t="s">
        <v>11</v>
      </c>
      <c r="D1257" s="4" t="s">
        <v>7</v>
      </c>
      <c r="E1257" s="4" t="s">
        <v>15</v>
      </c>
      <c r="F1257" s="4" t="s">
        <v>11</v>
      </c>
    </row>
    <row r="1258" spans="1:6">
      <c r="A1258" t="n">
        <v>12559</v>
      </c>
      <c r="B1258" s="35" t="n">
        <v>59</v>
      </c>
      <c r="C1258" s="7" t="n">
        <v>5928</v>
      </c>
      <c r="D1258" s="7" t="n">
        <v>255</v>
      </c>
      <c r="E1258" s="7" t="n">
        <v>0</v>
      </c>
      <c r="F1258" s="7" t="n">
        <v>0</v>
      </c>
    </row>
    <row r="1259" spans="1:6">
      <c r="A1259" t="s">
        <v>4</v>
      </c>
      <c r="B1259" s="4" t="s">
        <v>5</v>
      </c>
      <c r="C1259" s="4" t="s">
        <v>11</v>
      </c>
      <c r="D1259" s="4" t="s">
        <v>7</v>
      </c>
      <c r="E1259" s="4" t="s">
        <v>15</v>
      </c>
      <c r="F1259" s="4" t="s">
        <v>11</v>
      </c>
    </row>
    <row r="1260" spans="1:6">
      <c r="A1260" t="n">
        <v>12569</v>
      </c>
      <c r="B1260" s="35" t="n">
        <v>59</v>
      </c>
      <c r="C1260" s="7" t="n">
        <v>5929</v>
      </c>
      <c r="D1260" s="7" t="n">
        <v>255</v>
      </c>
      <c r="E1260" s="7" t="n">
        <v>0</v>
      </c>
      <c r="F1260" s="7" t="n">
        <v>0</v>
      </c>
    </row>
    <row r="1261" spans="1:6">
      <c r="A1261" t="s">
        <v>4</v>
      </c>
      <c r="B1261" s="4" t="s">
        <v>5</v>
      </c>
      <c r="C1261" s="4" t="s">
        <v>11</v>
      </c>
      <c r="D1261" s="4" t="s">
        <v>7</v>
      </c>
      <c r="E1261" s="4" t="s">
        <v>15</v>
      </c>
      <c r="F1261" s="4" t="s">
        <v>11</v>
      </c>
    </row>
    <row r="1262" spans="1:6">
      <c r="A1262" t="n">
        <v>12579</v>
      </c>
      <c r="B1262" s="35" t="n">
        <v>59</v>
      </c>
      <c r="C1262" s="7" t="n">
        <v>5930</v>
      </c>
      <c r="D1262" s="7" t="n">
        <v>255</v>
      </c>
      <c r="E1262" s="7" t="n">
        <v>0</v>
      </c>
      <c r="F1262" s="7" t="n">
        <v>0</v>
      </c>
    </row>
    <row r="1263" spans="1:6">
      <c r="A1263" t="s">
        <v>4</v>
      </c>
      <c r="B1263" s="4" t="s">
        <v>5</v>
      </c>
      <c r="C1263" s="4" t="s">
        <v>11</v>
      </c>
      <c r="D1263" s="4" t="s">
        <v>15</v>
      </c>
      <c r="E1263" s="4" t="s">
        <v>15</v>
      </c>
      <c r="F1263" s="4" t="s">
        <v>15</v>
      </c>
      <c r="G1263" s="4" t="s">
        <v>15</v>
      </c>
    </row>
    <row r="1264" spans="1:6">
      <c r="A1264" t="n">
        <v>12589</v>
      </c>
      <c r="B1264" s="22" t="n">
        <v>46</v>
      </c>
      <c r="C1264" s="7" t="n">
        <v>61456</v>
      </c>
      <c r="D1264" s="7" t="n">
        <v>-42.689998626709</v>
      </c>
      <c r="E1264" s="7" t="n">
        <v>4.63000011444092</v>
      </c>
      <c r="F1264" s="7" t="n">
        <v>-91.2699966430664</v>
      </c>
      <c r="G1264" s="7" t="n">
        <v>0</v>
      </c>
    </row>
    <row r="1265" spans="1:7">
      <c r="A1265" t="s">
        <v>4</v>
      </c>
      <c r="B1265" s="4" t="s">
        <v>5</v>
      </c>
      <c r="C1265" s="4" t="s">
        <v>7</v>
      </c>
      <c r="D1265" s="4" t="s">
        <v>7</v>
      </c>
      <c r="E1265" s="4" t="s">
        <v>15</v>
      </c>
      <c r="F1265" s="4" t="s">
        <v>15</v>
      </c>
      <c r="G1265" s="4" t="s">
        <v>15</v>
      </c>
      <c r="H1265" s="4" t="s">
        <v>11</v>
      </c>
      <c r="I1265" s="4" t="s">
        <v>7</v>
      </c>
    </row>
    <row r="1266" spans="1:7">
      <c r="A1266" t="n">
        <v>12608</v>
      </c>
      <c r="B1266" s="46" t="n">
        <v>45</v>
      </c>
      <c r="C1266" s="7" t="n">
        <v>4</v>
      </c>
      <c r="D1266" s="7" t="n">
        <v>3</v>
      </c>
      <c r="E1266" s="7" t="n">
        <v>5.76000022888184</v>
      </c>
      <c r="F1266" s="7" t="n">
        <v>338.799987792969</v>
      </c>
      <c r="G1266" s="7" t="n">
        <v>0</v>
      </c>
      <c r="H1266" s="7" t="n">
        <v>0</v>
      </c>
      <c r="I1266" s="7" t="n">
        <v>0</v>
      </c>
    </row>
    <row r="1267" spans="1:7">
      <c r="A1267" t="s">
        <v>4</v>
      </c>
      <c r="B1267" s="4" t="s">
        <v>5</v>
      </c>
      <c r="C1267" s="4" t="s">
        <v>7</v>
      </c>
      <c r="D1267" s="4" t="s">
        <v>8</v>
      </c>
    </row>
    <row r="1268" spans="1:7">
      <c r="A1268" t="n">
        <v>12626</v>
      </c>
      <c r="B1268" s="6" t="n">
        <v>2</v>
      </c>
      <c r="C1268" s="7" t="n">
        <v>10</v>
      </c>
      <c r="D1268" s="7" t="s">
        <v>133</v>
      </c>
    </row>
    <row r="1269" spans="1:7">
      <c r="A1269" t="s">
        <v>4</v>
      </c>
      <c r="B1269" s="4" t="s">
        <v>5</v>
      </c>
      <c r="C1269" s="4" t="s">
        <v>11</v>
      </c>
    </row>
    <row r="1270" spans="1:7">
      <c r="A1270" t="n">
        <v>12641</v>
      </c>
      <c r="B1270" s="28" t="n">
        <v>16</v>
      </c>
      <c r="C1270" s="7" t="n">
        <v>0</v>
      </c>
    </row>
    <row r="1271" spans="1:7">
      <c r="A1271" t="s">
        <v>4</v>
      </c>
      <c r="B1271" s="4" t="s">
        <v>5</v>
      </c>
      <c r="C1271" s="4" t="s">
        <v>7</v>
      </c>
      <c r="D1271" s="4" t="s">
        <v>11</v>
      </c>
    </row>
    <row r="1272" spans="1:7">
      <c r="A1272" t="n">
        <v>12644</v>
      </c>
      <c r="B1272" s="40" t="n">
        <v>58</v>
      </c>
      <c r="C1272" s="7" t="n">
        <v>105</v>
      </c>
      <c r="D1272" s="7" t="n">
        <v>300</v>
      </c>
    </row>
    <row r="1273" spans="1:7">
      <c r="A1273" t="s">
        <v>4</v>
      </c>
      <c r="B1273" s="4" t="s">
        <v>5</v>
      </c>
      <c r="C1273" s="4" t="s">
        <v>15</v>
      </c>
      <c r="D1273" s="4" t="s">
        <v>11</v>
      </c>
    </row>
    <row r="1274" spans="1:7">
      <c r="A1274" t="n">
        <v>12648</v>
      </c>
      <c r="B1274" s="41" t="n">
        <v>103</v>
      </c>
      <c r="C1274" s="7" t="n">
        <v>1</v>
      </c>
      <c r="D1274" s="7" t="n">
        <v>300</v>
      </c>
    </row>
    <row r="1275" spans="1:7">
      <c r="A1275" t="s">
        <v>4</v>
      </c>
      <c r="B1275" s="4" t="s">
        <v>5</v>
      </c>
      <c r="C1275" s="4" t="s">
        <v>7</v>
      </c>
      <c r="D1275" s="4" t="s">
        <v>11</v>
      </c>
    </row>
    <row r="1276" spans="1:7">
      <c r="A1276" t="n">
        <v>12655</v>
      </c>
      <c r="B1276" s="43" t="n">
        <v>72</v>
      </c>
      <c r="C1276" s="7" t="n">
        <v>4</v>
      </c>
      <c r="D1276" s="7" t="n">
        <v>0</v>
      </c>
    </row>
    <row r="1277" spans="1:7">
      <c r="A1277" t="s">
        <v>4</v>
      </c>
      <c r="B1277" s="4" t="s">
        <v>5</v>
      </c>
      <c r="C1277" s="4" t="s">
        <v>16</v>
      </c>
    </row>
    <row r="1278" spans="1:7">
      <c r="A1278" t="n">
        <v>12659</v>
      </c>
      <c r="B1278" s="47" t="n">
        <v>15</v>
      </c>
      <c r="C1278" s="7" t="n">
        <v>1073741824</v>
      </c>
    </row>
    <row r="1279" spans="1:7">
      <c r="A1279" t="s">
        <v>4</v>
      </c>
      <c r="B1279" s="4" t="s">
        <v>5</v>
      </c>
      <c r="C1279" s="4" t="s">
        <v>7</v>
      </c>
    </row>
    <row r="1280" spans="1:7">
      <c r="A1280" t="n">
        <v>12664</v>
      </c>
      <c r="B1280" s="42" t="n">
        <v>64</v>
      </c>
      <c r="C1280" s="7" t="n">
        <v>3</v>
      </c>
    </row>
    <row r="1281" spans="1:9">
      <c r="A1281" t="s">
        <v>4</v>
      </c>
      <c r="B1281" s="4" t="s">
        <v>5</v>
      </c>
      <c r="C1281" s="4" t="s">
        <v>7</v>
      </c>
    </row>
    <row r="1282" spans="1:9">
      <c r="A1282" t="n">
        <v>12666</v>
      </c>
      <c r="B1282" s="36" t="n">
        <v>74</v>
      </c>
      <c r="C1282" s="7" t="n">
        <v>67</v>
      </c>
    </row>
    <row r="1283" spans="1:9">
      <c r="A1283" t="s">
        <v>4</v>
      </c>
      <c r="B1283" s="4" t="s">
        <v>5</v>
      </c>
      <c r="C1283" s="4" t="s">
        <v>7</v>
      </c>
      <c r="D1283" s="4" t="s">
        <v>7</v>
      </c>
      <c r="E1283" s="4" t="s">
        <v>11</v>
      </c>
    </row>
    <row r="1284" spans="1:9">
      <c r="A1284" t="n">
        <v>12668</v>
      </c>
      <c r="B1284" s="46" t="n">
        <v>45</v>
      </c>
      <c r="C1284" s="7" t="n">
        <v>8</v>
      </c>
      <c r="D1284" s="7" t="n">
        <v>1</v>
      </c>
      <c r="E1284" s="7" t="n">
        <v>0</v>
      </c>
    </row>
    <row r="1285" spans="1:9">
      <c r="A1285" t="s">
        <v>4</v>
      </c>
      <c r="B1285" s="4" t="s">
        <v>5</v>
      </c>
      <c r="C1285" s="4" t="s">
        <v>11</v>
      </c>
    </row>
    <row r="1286" spans="1:9">
      <c r="A1286" t="n">
        <v>12673</v>
      </c>
      <c r="B1286" s="48" t="n">
        <v>13</v>
      </c>
      <c r="C1286" s="7" t="n">
        <v>6409</v>
      </c>
    </row>
    <row r="1287" spans="1:9">
      <c r="A1287" t="s">
        <v>4</v>
      </c>
      <c r="B1287" s="4" t="s">
        <v>5</v>
      </c>
      <c r="C1287" s="4" t="s">
        <v>11</v>
      </c>
    </row>
    <row r="1288" spans="1:9">
      <c r="A1288" t="n">
        <v>12676</v>
      </c>
      <c r="B1288" s="48" t="n">
        <v>13</v>
      </c>
      <c r="C1288" s="7" t="n">
        <v>6408</v>
      </c>
    </row>
    <row r="1289" spans="1:9">
      <c r="A1289" t="s">
        <v>4</v>
      </c>
      <c r="B1289" s="4" t="s">
        <v>5</v>
      </c>
      <c r="C1289" s="4" t="s">
        <v>11</v>
      </c>
    </row>
    <row r="1290" spans="1:9">
      <c r="A1290" t="n">
        <v>12679</v>
      </c>
      <c r="B1290" s="12" t="n">
        <v>12</v>
      </c>
      <c r="C1290" s="7" t="n">
        <v>6464</v>
      </c>
    </row>
    <row r="1291" spans="1:9">
      <c r="A1291" t="s">
        <v>4</v>
      </c>
      <c r="B1291" s="4" t="s">
        <v>5</v>
      </c>
      <c r="C1291" s="4" t="s">
        <v>11</v>
      </c>
    </row>
    <row r="1292" spans="1:9">
      <c r="A1292" t="n">
        <v>12682</v>
      </c>
      <c r="B1292" s="48" t="n">
        <v>13</v>
      </c>
      <c r="C1292" s="7" t="n">
        <v>6465</v>
      </c>
    </row>
    <row r="1293" spans="1:9">
      <c r="A1293" t="s">
        <v>4</v>
      </c>
      <c r="B1293" s="4" t="s">
        <v>5</v>
      </c>
      <c r="C1293" s="4" t="s">
        <v>11</v>
      </c>
    </row>
    <row r="1294" spans="1:9">
      <c r="A1294" t="n">
        <v>12685</v>
      </c>
      <c r="B1294" s="48" t="n">
        <v>13</v>
      </c>
      <c r="C1294" s="7" t="n">
        <v>6466</v>
      </c>
    </row>
    <row r="1295" spans="1:9">
      <c r="A1295" t="s">
        <v>4</v>
      </c>
      <c r="B1295" s="4" t="s">
        <v>5</v>
      </c>
      <c r="C1295" s="4" t="s">
        <v>11</v>
      </c>
    </row>
    <row r="1296" spans="1:9">
      <c r="A1296" t="n">
        <v>12688</v>
      </c>
      <c r="B1296" s="48" t="n">
        <v>13</v>
      </c>
      <c r="C1296" s="7" t="n">
        <v>6467</v>
      </c>
    </row>
    <row r="1297" spans="1:5">
      <c r="A1297" t="s">
        <v>4</v>
      </c>
      <c r="B1297" s="4" t="s">
        <v>5</v>
      </c>
      <c r="C1297" s="4" t="s">
        <v>11</v>
      </c>
    </row>
    <row r="1298" spans="1:5">
      <c r="A1298" t="n">
        <v>12691</v>
      </c>
      <c r="B1298" s="48" t="n">
        <v>13</v>
      </c>
      <c r="C1298" s="7" t="n">
        <v>6468</v>
      </c>
    </row>
    <row r="1299" spans="1:5">
      <c r="A1299" t="s">
        <v>4</v>
      </c>
      <c r="B1299" s="4" t="s">
        <v>5</v>
      </c>
      <c r="C1299" s="4" t="s">
        <v>11</v>
      </c>
    </row>
    <row r="1300" spans="1:5">
      <c r="A1300" t="n">
        <v>12694</v>
      </c>
      <c r="B1300" s="48" t="n">
        <v>13</v>
      </c>
      <c r="C1300" s="7" t="n">
        <v>6469</v>
      </c>
    </row>
    <row r="1301" spans="1:5">
      <c r="A1301" t="s">
        <v>4</v>
      </c>
      <c r="B1301" s="4" t="s">
        <v>5</v>
      </c>
      <c r="C1301" s="4" t="s">
        <v>11</v>
      </c>
    </row>
    <row r="1302" spans="1:5">
      <c r="A1302" t="n">
        <v>12697</v>
      </c>
      <c r="B1302" s="48" t="n">
        <v>13</v>
      </c>
      <c r="C1302" s="7" t="n">
        <v>6470</v>
      </c>
    </row>
    <row r="1303" spans="1:5">
      <c r="A1303" t="s">
        <v>4</v>
      </c>
      <c r="B1303" s="4" t="s">
        <v>5</v>
      </c>
      <c r="C1303" s="4" t="s">
        <v>11</v>
      </c>
    </row>
    <row r="1304" spans="1:5">
      <c r="A1304" t="n">
        <v>12700</v>
      </c>
      <c r="B1304" s="48" t="n">
        <v>13</v>
      </c>
      <c r="C1304" s="7" t="n">
        <v>6471</v>
      </c>
    </row>
    <row r="1305" spans="1:5">
      <c r="A1305" t="s">
        <v>4</v>
      </c>
      <c r="B1305" s="4" t="s">
        <v>5</v>
      </c>
      <c r="C1305" s="4" t="s">
        <v>7</v>
      </c>
    </row>
    <row r="1306" spans="1:5">
      <c r="A1306" t="n">
        <v>12703</v>
      </c>
      <c r="B1306" s="36" t="n">
        <v>74</v>
      </c>
      <c r="C1306" s="7" t="n">
        <v>18</v>
      </c>
    </row>
    <row r="1307" spans="1:5">
      <c r="A1307" t="s">
        <v>4</v>
      </c>
      <c r="B1307" s="4" t="s">
        <v>5</v>
      </c>
      <c r="C1307" s="4" t="s">
        <v>7</v>
      </c>
    </row>
    <row r="1308" spans="1:5">
      <c r="A1308" t="n">
        <v>12705</v>
      </c>
      <c r="B1308" s="36" t="n">
        <v>74</v>
      </c>
      <c r="C1308" s="7" t="n">
        <v>45</v>
      </c>
    </row>
    <row r="1309" spans="1:5">
      <c r="A1309" t="s">
        <v>4</v>
      </c>
      <c r="B1309" s="4" t="s">
        <v>5</v>
      </c>
      <c r="C1309" s="4" t="s">
        <v>11</v>
      </c>
    </row>
    <row r="1310" spans="1:5">
      <c r="A1310" t="n">
        <v>12707</v>
      </c>
      <c r="B1310" s="28" t="n">
        <v>16</v>
      </c>
      <c r="C1310" s="7" t="n">
        <v>0</v>
      </c>
    </row>
    <row r="1311" spans="1:5">
      <c r="A1311" t="s">
        <v>4</v>
      </c>
      <c r="B1311" s="4" t="s">
        <v>5</v>
      </c>
      <c r="C1311" s="4" t="s">
        <v>7</v>
      </c>
      <c r="D1311" s="4" t="s">
        <v>7</v>
      </c>
      <c r="E1311" s="4" t="s">
        <v>7</v>
      </c>
      <c r="F1311" s="4" t="s">
        <v>7</v>
      </c>
    </row>
    <row r="1312" spans="1:5">
      <c r="A1312" t="n">
        <v>12710</v>
      </c>
      <c r="B1312" s="13" t="n">
        <v>14</v>
      </c>
      <c r="C1312" s="7" t="n">
        <v>0</v>
      </c>
      <c r="D1312" s="7" t="n">
        <v>8</v>
      </c>
      <c r="E1312" s="7" t="n">
        <v>0</v>
      </c>
      <c r="F1312" s="7" t="n">
        <v>0</v>
      </c>
    </row>
    <row r="1313" spans="1:6">
      <c r="A1313" t="s">
        <v>4</v>
      </c>
      <c r="B1313" s="4" t="s">
        <v>5</v>
      </c>
      <c r="C1313" s="4" t="s">
        <v>7</v>
      </c>
      <c r="D1313" s="4" t="s">
        <v>8</v>
      </c>
    </row>
    <row r="1314" spans="1:6">
      <c r="A1314" t="n">
        <v>12715</v>
      </c>
      <c r="B1314" s="6" t="n">
        <v>2</v>
      </c>
      <c r="C1314" s="7" t="n">
        <v>11</v>
      </c>
      <c r="D1314" s="7" t="s">
        <v>18</v>
      </c>
    </row>
    <row r="1315" spans="1:6">
      <c r="A1315" t="s">
        <v>4</v>
      </c>
      <c r="B1315" s="4" t="s">
        <v>5</v>
      </c>
      <c r="C1315" s="4" t="s">
        <v>11</v>
      </c>
    </row>
    <row r="1316" spans="1:6">
      <c r="A1316" t="n">
        <v>12729</v>
      </c>
      <c r="B1316" s="28" t="n">
        <v>16</v>
      </c>
      <c r="C1316" s="7" t="n">
        <v>0</v>
      </c>
    </row>
    <row r="1317" spans="1:6">
      <c r="A1317" t="s">
        <v>4</v>
      </c>
      <c r="B1317" s="4" t="s">
        <v>5</v>
      </c>
      <c r="C1317" s="4" t="s">
        <v>7</v>
      </c>
      <c r="D1317" s="4" t="s">
        <v>8</v>
      </c>
    </row>
    <row r="1318" spans="1:6">
      <c r="A1318" t="n">
        <v>12732</v>
      </c>
      <c r="B1318" s="6" t="n">
        <v>2</v>
      </c>
      <c r="C1318" s="7" t="n">
        <v>11</v>
      </c>
      <c r="D1318" s="7" t="s">
        <v>134</v>
      </c>
    </row>
    <row r="1319" spans="1:6">
      <c r="A1319" t="s">
        <v>4</v>
      </c>
      <c r="B1319" s="4" t="s">
        <v>5</v>
      </c>
      <c r="C1319" s="4" t="s">
        <v>11</v>
      </c>
    </row>
    <row r="1320" spans="1:6">
      <c r="A1320" t="n">
        <v>12741</v>
      </c>
      <c r="B1320" s="28" t="n">
        <v>16</v>
      </c>
      <c r="C1320" s="7" t="n">
        <v>0</v>
      </c>
    </row>
    <row r="1321" spans="1:6">
      <c r="A1321" t="s">
        <v>4</v>
      </c>
      <c r="B1321" s="4" t="s">
        <v>5</v>
      </c>
      <c r="C1321" s="4" t="s">
        <v>16</v>
      </c>
    </row>
    <row r="1322" spans="1:6">
      <c r="A1322" t="n">
        <v>12744</v>
      </c>
      <c r="B1322" s="47" t="n">
        <v>15</v>
      </c>
      <c r="C1322" s="7" t="n">
        <v>2048</v>
      </c>
    </row>
    <row r="1323" spans="1:6">
      <c r="A1323" t="s">
        <v>4</v>
      </c>
      <c r="B1323" s="4" t="s">
        <v>5</v>
      </c>
      <c r="C1323" s="4" t="s">
        <v>7</v>
      </c>
      <c r="D1323" s="4" t="s">
        <v>8</v>
      </c>
    </row>
    <row r="1324" spans="1:6">
      <c r="A1324" t="n">
        <v>12749</v>
      </c>
      <c r="B1324" s="6" t="n">
        <v>2</v>
      </c>
      <c r="C1324" s="7" t="n">
        <v>10</v>
      </c>
      <c r="D1324" s="7" t="s">
        <v>135</v>
      </c>
    </row>
    <row r="1325" spans="1:6">
      <c r="A1325" t="s">
        <v>4</v>
      </c>
      <c r="B1325" s="4" t="s">
        <v>5</v>
      </c>
      <c r="C1325" s="4" t="s">
        <v>11</v>
      </c>
    </row>
    <row r="1326" spans="1:6">
      <c r="A1326" t="n">
        <v>12767</v>
      </c>
      <c r="B1326" s="28" t="n">
        <v>16</v>
      </c>
      <c r="C1326" s="7" t="n">
        <v>0</v>
      </c>
    </row>
    <row r="1327" spans="1:6">
      <c r="A1327" t="s">
        <v>4</v>
      </c>
      <c r="B1327" s="4" t="s">
        <v>5</v>
      </c>
      <c r="C1327" s="4" t="s">
        <v>7</v>
      </c>
      <c r="D1327" s="4" t="s">
        <v>8</v>
      </c>
    </row>
    <row r="1328" spans="1:6">
      <c r="A1328" t="n">
        <v>12770</v>
      </c>
      <c r="B1328" s="6" t="n">
        <v>2</v>
      </c>
      <c r="C1328" s="7" t="n">
        <v>10</v>
      </c>
      <c r="D1328" s="7" t="s">
        <v>136</v>
      </c>
    </row>
    <row r="1329" spans="1:4">
      <c r="A1329" t="s">
        <v>4</v>
      </c>
      <c r="B1329" s="4" t="s">
        <v>5</v>
      </c>
      <c r="C1329" s="4" t="s">
        <v>11</v>
      </c>
    </row>
    <row r="1330" spans="1:4">
      <c r="A1330" t="n">
        <v>12789</v>
      </c>
      <c r="B1330" s="28" t="n">
        <v>16</v>
      </c>
      <c r="C1330" s="7" t="n">
        <v>0</v>
      </c>
    </row>
    <row r="1331" spans="1:4">
      <c r="A1331" t="s">
        <v>4</v>
      </c>
      <c r="B1331" s="4" t="s">
        <v>5</v>
      </c>
      <c r="C1331" s="4" t="s">
        <v>7</v>
      </c>
      <c r="D1331" s="4" t="s">
        <v>11</v>
      </c>
      <c r="E1331" s="4" t="s">
        <v>15</v>
      </c>
    </row>
    <row r="1332" spans="1:4">
      <c r="A1332" t="n">
        <v>12792</v>
      </c>
      <c r="B1332" s="40" t="n">
        <v>58</v>
      </c>
      <c r="C1332" s="7" t="n">
        <v>100</v>
      </c>
      <c r="D1332" s="7" t="n">
        <v>300</v>
      </c>
      <c r="E1332" s="7" t="n">
        <v>1</v>
      </c>
    </row>
    <row r="1333" spans="1:4">
      <c r="A1333" t="s">
        <v>4</v>
      </c>
      <c r="B1333" s="4" t="s">
        <v>5</v>
      </c>
      <c r="C1333" s="4" t="s">
        <v>7</v>
      </c>
      <c r="D1333" s="4" t="s">
        <v>11</v>
      </c>
    </row>
    <row r="1334" spans="1:4">
      <c r="A1334" t="n">
        <v>12800</v>
      </c>
      <c r="B1334" s="40" t="n">
        <v>58</v>
      </c>
      <c r="C1334" s="7" t="n">
        <v>255</v>
      </c>
      <c r="D1334" s="7" t="n">
        <v>0</v>
      </c>
    </row>
    <row r="1335" spans="1:4">
      <c r="A1335" t="s">
        <v>4</v>
      </c>
      <c r="B1335" s="4" t="s">
        <v>5</v>
      </c>
      <c r="C1335" s="4" t="s">
        <v>7</v>
      </c>
    </row>
    <row r="1336" spans="1:4">
      <c r="A1336" t="n">
        <v>12804</v>
      </c>
      <c r="B1336" s="37" t="n">
        <v>23</v>
      </c>
      <c r="C1336" s="7" t="n">
        <v>0</v>
      </c>
    </row>
    <row r="1337" spans="1:4">
      <c r="A1337" t="s">
        <v>4</v>
      </c>
      <c r="B1337" s="4" t="s">
        <v>5</v>
      </c>
    </row>
    <row r="1338" spans="1:4">
      <c r="A1338" t="n">
        <v>12806</v>
      </c>
      <c r="B1338" s="5" t="n">
        <v>1</v>
      </c>
    </row>
    <row r="1339" spans="1:4" s="3" customFormat="1" customHeight="0">
      <c r="A1339" s="3" t="s">
        <v>2</v>
      </c>
      <c r="B1339" s="3" t="s">
        <v>137</v>
      </c>
    </row>
    <row r="1340" spans="1:4">
      <c r="A1340" t="s">
        <v>4</v>
      </c>
      <c r="B1340" s="4" t="s">
        <v>5</v>
      </c>
      <c r="C1340" s="4" t="s">
        <v>7</v>
      </c>
      <c r="D1340" s="4" t="s">
        <v>11</v>
      </c>
      <c r="E1340" s="4" t="s">
        <v>7</v>
      </c>
      <c r="F1340" s="4" t="s">
        <v>7</v>
      </c>
      <c r="G1340" s="4" t="s">
        <v>7</v>
      </c>
      <c r="H1340" s="4" t="s">
        <v>11</v>
      </c>
      <c r="I1340" s="4" t="s">
        <v>13</v>
      </c>
      <c r="J1340" s="4" t="s">
        <v>11</v>
      </c>
      <c r="K1340" s="4" t="s">
        <v>13</v>
      </c>
      <c r="L1340" s="4" t="s">
        <v>13</v>
      </c>
    </row>
    <row r="1341" spans="1:4">
      <c r="A1341" t="n">
        <v>12808</v>
      </c>
      <c r="B1341" s="21" t="n">
        <v>6</v>
      </c>
      <c r="C1341" s="7" t="n">
        <v>33</v>
      </c>
      <c r="D1341" s="7" t="n">
        <v>65534</v>
      </c>
      <c r="E1341" s="7" t="n">
        <v>9</v>
      </c>
      <c r="F1341" s="7" t="n">
        <v>1</v>
      </c>
      <c r="G1341" s="7" t="n">
        <v>2</v>
      </c>
      <c r="H1341" s="7" t="n">
        <v>1</v>
      </c>
      <c r="I1341" s="11" t="n">
        <f t="normal" ca="1">A1343</f>
        <v>0</v>
      </c>
      <c r="J1341" s="7" t="n">
        <v>2</v>
      </c>
      <c r="K1341" s="11" t="n">
        <f t="normal" ca="1">A1353</f>
        <v>0</v>
      </c>
      <c r="L1341" s="11" t="n">
        <f t="normal" ca="1">A1363</f>
        <v>0</v>
      </c>
    </row>
    <row r="1342" spans="1:4">
      <c r="A1342" t="s">
        <v>4</v>
      </c>
      <c r="B1342" s="4" t="s">
        <v>5</v>
      </c>
      <c r="C1342" s="4" t="s">
        <v>11</v>
      </c>
      <c r="D1342" s="4" t="s">
        <v>15</v>
      </c>
      <c r="E1342" s="4" t="s">
        <v>15</v>
      </c>
      <c r="F1342" s="4" t="s">
        <v>15</v>
      </c>
      <c r="G1342" s="4" t="s">
        <v>15</v>
      </c>
    </row>
    <row r="1343" spans="1:4">
      <c r="A1343" t="n">
        <v>12831</v>
      </c>
      <c r="B1343" s="22" t="n">
        <v>46</v>
      </c>
      <c r="C1343" s="7" t="n">
        <v>65534</v>
      </c>
      <c r="D1343" s="7" t="n">
        <v>-16.6399993896484</v>
      </c>
      <c r="E1343" s="7" t="n">
        <v>4.63000011444092</v>
      </c>
      <c r="F1343" s="7" t="n">
        <v>-71.1699981689453</v>
      </c>
      <c r="G1343" s="7" t="n">
        <v>111.900001525879</v>
      </c>
    </row>
    <row r="1344" spans="1:4">
      <c r="A1344" t="s">
        <v>4</v>
      </c>
      <c r="B1344" s="4" t="s">
        <v>5</v>
      </c>
      <c r="C1344" s="4" t="s">
        <v>7</v>
      </c>
      <c r="D1344" s="4" t="s">
        <v>11</v>
      </c>
      <c r="E1344" s="4" t="s">
        <v>7</v>
      </c>
      <c r="F1344" s="4" t="s">
        <v>8</v>
      </c>
      <c r="G1344" s="4" t="s">
        <v>8</v>
      </c>
      <c r="H1344" s="4" t="s">
        <v>8</v>
      </c>
      <c r="I1344" s="4" t="s">
        <v>8</v>
      </c>
      <c r="J1344" s="4" t="s">
        <v>8</v>
      </c>
      <c r="K1344" s="4" t="s">
        <v>8</v>
      </c>
      <c r="L1344" s="4" t="s">
        <v>8</v>
      </c>
      <c r="M1344" s="4" t="s">
        <v>8</v>
      </c>
      <c r="N1344" s="4" t="s">
        <v>8</v>
      </c>
      <c r="O1344" s="4" t="s">
        <v>8</v>
      </c>
      <c r="P1344" s="4" t="s">
        <v>8</v>
      </c>
      <c r="Q1344" s="4" t="s">
        <v>8</v>
      </c>
      <c r="R1344" s="4" t="s">
        <v>8</v>
      </c>
      <c r="S1344" s="4" t="s">
        <v>8</v>
      </c>
      <c r="T1344" s="4" t="s">
        <v>8</v>
      </c>
      <c r="U1344" s="4" t="s">
        <v>8</v>
      </c>
    </row>
    <row r="1345" spans="1:21">
      <c r="A1345" t="n">
        <v>12850</v>
      </c>
      <c r="B1345" s="23" t="n">
        <v>36</v>
      </c>
      <c r="C1345" s="7" t="n">
        <v>8</v>
      </c>
      <c r="D1345" s="7" t="n">
        <v>65534</v>
      </c>
      <c r="E1345" s="7" t="n">
        <v>0</v>
      </c>
      <c r="F1345" s="7" t="s">
        <v>138</v>
      </c>
      <c r="G1345" s="7" t="s">
        <v>17</v>
      </c>
      <c r="H1345" s="7" t="s">
        <v>17</v>
      </c>
      <c r="I1345" s="7" t="s">
        <v>17</v>
      </c>
      <c r="J1345" s="7" t="s">
        <v>17</v>
      </c>
      <c r="K1345" s="7" t="s">
        <v>17</v>
      </c>
      <c r="L1345" s="7" t="s">
        <v>17</v>
      </c>
      <c r="M1345" s="7" t="s">
        <v>17</v>
      </c>
      <c r="N1345" s="7" t="s">
        <v>17</v>
      </c>
      <c r="O1345" s="7" t="s">
        <v>17</v>
      </c>
      <c r="P1345" s="7" t="s">
        <v>17</v>
      </c>
      <c r="Q1345" s="7" t="s">
        <v>17</v>
      </c>
      <c r="R1345" s="7" t="s">
        <v>17</v>
      </c>
      <c r="S1345" s="7" t="s">
        <v>17</v>
      </c>
      <c r="T1345" s="7" t="s">
        <v>17</v>
      </c>
      <c r="U1345" s="7" t="s">
        <v>17</v>
      </c>
    </row>
    <row r="1346" spans="1:21">
      <c r="A1346" t="s">
        <v>4</v>
      </c>
      <c r="B1346" s="4" t="s">
        <v>5</v>
      </c>
      <c r="C1346" s="4" t="s">
        <v>11</v>
      </c>
      <c r="D1346" s="4" t="s">
        <v>7</v>
      </c>
      <c r="E1346" s="4" t="s">
        <v>8</v>
      </c>
      <c r="F1346" s="4" t="s">
        <v>15</v>
      </c>
      <c r="G1346" s="4" t="s">
        <v>15</v>
      </c>
      <c r="H1346" s="4" t="s">
        <v>15</v>
      </c>
    </row>
    <row r="1347" spans="1:21">
      <c r="A1347" t="n">
        <v>12882</v>
      </c>
      <c r="B1347" s="24" t="n">
        <v>48</v>
      </c>
      <c r="C1347" s="7" t="n">
        <v>65534</v>
      </c>
      <c r="D1347" s="7" t="n">
        <v>0</v>
      </c>
      <c r="E1347" s="7" t="s">
        <v>138</v>
      </c>
      <c r="F1347" s="7" t="n">
        <v>0</v>
      </c>
      <c r="G1347" s="7" t="n">
        <v>1</v>
      </c>
      <c r="H1347" s="7" t="n">
        <v>1.40129846432482e-45</v>
      </c>
    </row>
    <row r="1348" spans="1:21">
      <c r="A1348" t="s">
        <v>4</v>
      </c>
      <c r="B1348" s="4" t="s">
        <v>5</v>
      </c>
      <c r="C1348" s="4" t="s">
        <v>11</v>
      </c>
      <c r="D1348" s="4" t="s">
        <v>16</v>
      </c>
    </row>
    <row r="1349" spans="1:21">
      <c r="A1349" t="n">
        <v>12910</v>
      </c>
      <c r="B1349" s="25" t="n">
        <v>43</v>
      </c>
      <c r="C1349" s="7" t="n">
        <v>65534</v>
      </c>
      <c r="D1349" s="7" t="n">
        <v>64</v>
      </c>
    </row>
    <row r="1350" spans="1:21">
      <c r="A1350" t="s">
        <v>4</v>
      </c>
      <c r="B1350" s="4" t="s">
        <v>5</v>
      </c>
      <c r="C1350" s="4" t="s">
        <v>13</v>
      </c>
    </row>
    <row r="1351" spans="1:21">
      <c r="A1351" t="n">
        <v>12917</v>
      </c>
      <c r="B1351" s="18" t="n">
        <v>3</v>
      </c>
      <c r="C1351" s="11" t="n">
        <f t="normal" ca="1">A1363</f>
        <v>0</v>
      </c>
    </row>
    <row r="1352" spans="1:21">
      <c r="A1352" t="s">
        <v>4</v>
      </c>
      <c r="B1352" s="4" t="s">
        <v>5</v>
      </c>
      <c r="C1352" s="4" t="s">
        <v>11</v>
      </c>
      <c r="D1352" s="4" t="s">
        <v>15</v>
      </c>
      <c r="E1352" s="4" t="s">
        <v>15</v>
      </c>
      <c r="F1352" s="4" t="s">
        <v>15</v>
      </c>
      <c r="G1352" s="4" t="s">
        <v>15</v>
      </c>
    </row>
    <row r="1353" spans="1:21">
      <c r="A1353" t="n">
        <v>12922</v>
      </c>
      <c r="B1353" s="22" t="n">
        <v>46</v>
      </c>
      <c r="C1353" s="7" t="n">
        <v>65534</v>
      </c>
      <c r="D1353" s="7" t="n">
        <v>-52.9099998474121</v>
      </c>
      <c r="E1353" s="7" t="n">
        <v>4.63000011444092</v>
      </c>
      <c r="F1353" s="7" t="n">
        <v>-89.9800033569336</v>
      </c>
      <c r="G1353" s="7" t="n">
        <v>165.199996948242</v>
      </c>
    </row>
    <row r="1354" spans="1:21">
      <c r="A1354" t="s">
        <v>4</v>
      </c>
      <c r="B1354" s="4" t="s">
        <v>5</v>
      </c>
      <c r="C1354" s="4" t="s">
        <v>7</v>
      </c>
      <c r="D1354" s="4" t="s">
        <v>11</v>
      </c>
      <c r="E1354" s="4" t="s">
        <v>7</v>
      </c>
      <c r="F1354" s="4" t="s">
        <v>8</v>
      </c>
      <c r="G1354" s="4" t="s">
        <v>8</v>
      </c>
      <c r="H1354" s="4" t="s">
        <v>8</v>
      </c>
      <c r="I1354" s="4" t="s">
        <v>8</v>
      </c>
      <c r="J1354" s="4" t="s">
        <v>8</v>
      </c>
      <c r="K1354" s="4" t="s">
        <v>8</v>
      </c>
      <c r="L1354" s="4" t="s">
        <v>8</v>
      </c>
      <c r="M1354" s="4" t="s">
        <v>8</v>
      </c>
      <c r="N1354" s="4" t="s">
        <v>8</v>
      </c>
      <c r="O1354" s="4" t="s">
        <v>8</v>
      </c>
      <c r="P1354" s="4" t="s">
        <v>8</v>
      </c>
      <c r="Q1354" s="4" t="s">
        <v>8</v>
      </c>
      <c r="R1354" s="4" t="s">
        <v>8</v>
      </c>
      <c r="S1354" s="4" t="s">
        <v>8</v>
      </c>
      <c r="T1354" s="4" t="s">
        <v>8</v>
      </c>
      <c r="U1354" s="4" t="s">
        <v>8</v>
      </c>
    </row>
    <row r="1355" spans="1:21">
      <c r="A1355" t="n">
        <v>12941</v>
      </c>
      <c r="B1355" s="23" t="n">
        <v>36</v>
      </c>
      <c r="C1355" s="7" t="n">
        <v>8</v>
      </c>
      <c r="D1355" s="7" t="n">
        <v>65534</v>
      </c>
      <c r="E1355" s="7" t="n">
        <v>0</v>
      </c>
      <c r="F1355" s="7" t="s">
        <v>138</v>
      </c>
      <c r="G1355" s="7" t="s">
        <v>17</v>
      </c>
      <c r="H1355" s="7" t="s">
        <v>17</v>
      </c>
      <c r="I1355" s="7" t="s">
        <v>17</v>
      </c>
      <c r="J1355" s="7" t="s">
        <v>17</v>
      </c>
      <c r="K1355" s="7" t="s">
        <v>17</v>
      </c>
      <c r="L1355" s="7" t="s">
        <v>17</v>
      </c>
      <c r="M1355" s="7" t="s">
        <v>17</v>
      </c>
      <c r="N1355" s="7" t="s">
        <v>17</v>
      </c>
      <c r="O1355" s="7" t="s">
        <v>17</v>
      </c>
      <c r="P1355" s="7" t="s">
        <v>17</v>
      </c>
      <c r="Q1355" s="7" t="s">
        <v>17</v>
      </c>
      <c r="R1355" s="7" t="s">
        <v>17</v>
      </c>
      <c r="S1355" s="7" t="s">
        <v>17</v>
      </c>
      <c r="T1355" s="7" t="s">
        <v>17</v>
      </c>
      <c r="U1355" s="7" t="s">
        <v>17</v>
      </c>
    </row>
    <row r="1356" spans="1:21">
      <c r="A1356" t="s">
        <v>4</v>
      </c>
      <c r="B1356" s="4" t="s">
        <v>5</v>
      </c>
      <c r="C1356" s="4" t="s">
        <v>11</v>
      </c>
      <c r="D1356" s="4" t="s">
        <v>7</v>
      </c>
      <c r="E1356" s="4" t="s">
        <v>8</v>
      </c>
      <c r="F1356" s="4" t="s">
        <v>15</v>
      </c>
      <c r="G1356" s="4" t="s">
        <v>15</v>
      </c>
      <c r="H1356" s="4" t="s">
        <v>15</v>
      </c>
    </row>
    <row r="1357" spans="1:21">
      <c r="A1357" t="n">
        <v>12973</v>
      </c>
      <c r="B1357" s="24" t="n">
        <v>48</v>
      </c>
      <c r="C1357" s="7" t="n">
        <v>65534</v>
      </c>
      <c r="D1357" s="7" t="n">
        <v>0</v>
      </c>
      <c r="E1357" s="7" t="s">
        <v>138</v>
      </c>
      <c r="F1357" s="7" t="n">
        <v>0</v>
      </c>
      <c r="G1357" s="7" t="n">
        <v>1</v>
      </c>
      <c r="H1357" s="7" t="n">
        <v>1.40129846432482e-45</v>
      </c>
    </row>
    <row r="1358" spans="1:21">
      <c r="A1358" t="s">
        <v>4</v>
      </c>
      <c r="B1358" s="4" t="s">
        <v>5</v>
      </c>
      <c r="C1358" s="4" t="s">
        <v>11</v>
      </c>
      <c r="D1358" s="4" t="s">
        <v>16</v>
      </c>
    </row>
    <row r="1359" spans="1:21">
      <c r="A1359" t="n">
        <v>13001</v>
      </c>
      <c r="B1359" s="25" t="n">
        <v>43</v>
      </c>
      <c r="C1359" s="7" t="n">
        <v>65534</v>
      </c>
      <c r="D1359" s="7" t="n">
        <v>64</v>
      </c>
    </row>
    <row r="1360" spans="1:21">
      <c r="A1360" t="s">
        <v>4</v>
      </c>
      <c r="B1360" s="4" t="s">
        <v>5</v>
      </c>
      <c r="C1360" s="4" t="s">
        <v>13</v>
      </c>
    </row>
    <row r="1361" spans="1:21">
      <c r="A1361" t="n">
        <v>13008</v>
      </c>
      <c r="B1361" s="18" t="n">
        <v>3</v>
      </c>
      <c r="C1361" s="11" t="n">
        <f t="normal" ca="1">A1363</f>
        <v>0</v>
      </c>
    </row>
    <row r="1362" spans="1:21">
      <c r="A1362" t="s">
        <v>4</v>
      </c>
      <c r="B1362" s="4" t="s">
        <v>5</v>
      </c>
    </row>
    <row r="1363" spans="1:21">
      <c r="A1363" t="n">
        <v>13013</v>
      </c>
      <c r="B1363" s="5" t="n">
        <v>1</v>
      </c>
    </row>
    <row r="1364" spans="1:21" s="3" customFormat="1" customHeight="0">
      <c r="A1364" s="3" t="s">
        <v>2</v>
      </c>
      <c r="B1364" s="3" t="s">
        <v>139</v>
      </c>
    </row>
    <row r="1365" spans="1:21">
      <c r="A1365" t="s">
        <v>4</v>
      </c>
      <c r="B1365" s="4" t="s">
        <v>5</v>
      </c>
      <c r="C1365" s="4" t="s">
        <v>7</v>
      </c>
      <c r="D1365" s="10" t="s">
        <v>10</v>
      </c>
      <c r="E1365" s="4" t="s">
        <v>5</v>
      </c>
      <c r="F1365" s="4" t="s">
        <v>11</v>
      </c>
      <c r="G1365" s="10" t="s">
        <v>12</v>
      </c>
      <c r="H1365" s="4" t="s">
        <v>7</v>
      </c>
      <c r="I1365" s="4" t="s">
        <v>7</v>
      </c>
      <c r="J1365" s="4" t="s">
        <v>11</v>
      </c>
      <c r="K1365" s="4" t="s">
        <v>7</v>
      </c>
      <c r="L1365" s="4" t="s">
        <v>7</v>
      </c>
      <c r="M1365" s="4" t="s">
        <v>11</v>
      </c>
      <c r="N1365" s="4" t="s">
        <v>7</v>
      </c>
      <c r="O1365" s="4" t="s">
        <v>7</v>
      </c>
      <c r="P1365" s="4" t="s">
        <v>7</v>
      </c>
      <c r="Q1365" s="4" t="s">
        <v>13</v>
      </c>
    </row>
    <row r="1366" spans="1:21">
      <c r="A1366" t="n">
        <v>13016</v>
      </c>
      <c r="B1366" s="9" t="n">
        <v>5</v>
      </c>
      <c r="C1366" s="7" t="n">
        <v>28</v>
      </c>
      <c r="D1366" s="10" t="s">
        <v>3</v>
      </c>
      <c r="E1366" s="49" t="n">
        <v>152</v>
      </c>
      <c r="F1366" s="7" t="n">
        <v>11</v>
      </c>
      <c r="G1366" s="10" t="s">
        <v>3</v>
      </c>
      <c r="H1366" s="7" t="n">
        <v>8</v>
      </c>
      <c r="I1366" s="7" t="n">
        <v>30</v>
      </c>
      <c r="J1366" s="7" t="n">
        <v>9712</v>
      </c>
      <c r="K1366" s="7" t="n">
        <v>9</v>
      </c>
      <c r="L1366" s="7" t="n">
        <v>30</v>
      </c>
      <c r="M1366" s="7" t="n">
        <v>9714</v>
      </c>
      <c r="N1366" s="7" t="n">
        <v>8</v>
      </c>
      <c r="O1366" s="7" t="n">
        <v>9</v>
      </c>
      <c r="P1366" s="7" t="n">
        <v>1</v>
      </c>
      <c r="Q1366" s="11" t="n">
        <f t="normal" ca="1">A1406</f>
        <v>0</v>
      </c>
    </row>
    <row r="1367" spans="1:21">
      <c r="A1367" t="s">
        <v>4</v>
      </c>
      <c r="B1367" s="4" t="s">
        <v>5</v>
      </c>
      <c r="C1367" s="4" t="s">
        <v>11</v>
      </c>
      <c r="D1367" s="4" t="s">
        <v>7</v>
      </c>
      <c r="E1367" s="4" t="s">
        <v>7</v>
      </c>
      <c r="F1367" s="4" t="s">
        <v>8</v>
      </c>
    </row>
    <row r="1368" spans="1:21">
      <c r="A1368" t="n">
        <v>13036</v>
      </c>
      <c r="B1368" s="30" t="n">
        <v>20</v>
      </c>
      <c r="C1368" s="7" t="n">
        <v>65534</v>
      </c>
      <c r="D1368" s="7" t="n">
        <v>3</v>
      </c>
      <c r="E1368" s="7" t="n">
        <v>10</v>
      </c>
      <c r="F1368" s="7" t="s">
        <v>60</v>
      </c>
    </row>
    <row r="1369" spans="1:21">
      <c r="A1369" t="s">
        <v>4</v>
      </c>
      <c r="B1369" s="4" t="s">
        <v>5</v>
      </c>
      <c r="C1369" s="4" t="s">
        <v>11</v>
      </c>
    </row>
    <row r="1370" spans="1:21">
      <c r="A1370" t="n">
        <v>13057</v>
      </c>
      <c r="B1370" s="28" t="n">
        <v>16</v>
      </c>
      <c r="C1370" s="7" t="n">
        <v>0</v>
      </c>
    </row>
    <row r="1371" spans="1:21">
      <c r="A1371" t="s">
        <v>4</v>
      </c>
      <c r="B1371" s="4" t="s">
        <v>5</v>
      </c>
      <c r="C1371" s="4" t="s">
        <v>7</v>
      </c>
      <c r="D1371" s="4" t="s">
        <v>11</v>
      </c>
    </row>
    <row r="1372" spans="1:21">
      <c r="A1372" t="n">
        <v>13060</v>
      </c>
      <c r="B1372" s="31" t="n">
        <v>22</v>
      </c>
      <c r="C1372" s="7" t="n">
        <v>10</v>
      </c>
      <c r="D1372" s="7" t="n">
        <v>0</v>
      </c>
    </row>
    <row r="1373" spans="1:21">
      <c r="A1373" t="s">
        <v>4</v>
      </c>
      <c r="B1373" s="4" t="s">
        <v>5</v>
      </c>
      <c r="C1373" s="4" t="s">
        <v>7</v>
      </c>
      <c r="D1373" s="4" t="s">
        <v>11</v>
      </c>
      <c r="E1373" s="4" t="s">
        <v>8</v>
      </c>
    </row>
    <row r="1374" spans="1:21">
      <c r="A1374" t="n">
        <v>13064</v>
      </c>
      <c r="B1374" s="32" t="n">
        <v>51</v>
      </c>
      <c r="C1374" s="7" t="n">
        <v>4</v>
      </c>
      <c r="D1374" s="7" t="n">
        <v>5905</v>
      </c>
      <c r="E1374" s="7" t="s">
        <v>61</v>
      </c>
    </row>
    <row r="1375" spans="1:21">
      <c r="A1375" t="s">
        <v>4</v>
      </c>
      <c r="B1375" s="4" t="s">
        <v>5</v>
      </c>
      <c r="C1375" s="4" t="s">
        <v>11</v>
      </c>
    </row>
    <row r="1376" spans="1:21">
      <c r="A1376" t="n">
        <v>13077</v>
      </c>
      <c r="B1376" s="28" t="n">
        <v>16</v>
      </c>
      <c r="C1376" s="7" t="n">
        <v>0</v>
      </c>
    </row>
    <row r="1377" spans="1:17">
      <c r="A1377" t="s">
        <v>4</v>
      </c>
      <c r="B1377" s="4" t="s">
        <v>5</v>
      </c>
      <c r="C1377" s="4" t="s">
        <v>11</v>
      </c>
      <c r="D1377" s="4" t="s">
        <v>62</v>
      </c>
      <c r="E1377" s="4" t="s">
        <v>7</v>
      </c>
      <c r="F1377" s="4" t="s">
        <v>7</v>
      </c>
      <c r="G1377" s="4" t="s">
        <v>62</v>
      </c>
      <c r="H1377" s="4" t="s">
        <v>7</v>
      </c>
      <c r="I1377" s="4" t="s">
        <v>7</v>
      </c>
      <c r="J1377" s="4" t="s">
        <v>62</v>
      </c>
      <c r="K1377" s="4" t="s">
        <v>7</v>
      </c>
      <c r="L1377" s="4" t="s">
        <v>7</v>
      </c>
    </row>
    <row r="1378" spans="1:17">
      <c r="A1378" t="n">
        <v>13080</v>
      </c>
      <c r="B1378" s="33" t="n">
        <v>26</v>
      </c>
      <c r="C1378" s="7" t="n">
        <v>5905</v>
      </c>
      <c r="D1378" s="7" t="s">
        <v>140</v>
      </c>
      <c r="E1378" s="7" t="n">
        <v>2</v>
      </c>
      <c r="F1378" s="7" t="n">
        <v>3</v>
      </c>
      <c r="G1378" s="7" t="s">
        <v>141</v>
      </c>
      <c r="H1378" s="7" t="n">
        <v>2</v>
      </c>
      <c r="I1378" s="7" t="n">
        <v>3</v>
      </c>
      <c r="J1378" s="7" t="s">
        <v>142</v>
      </c>
      <c r="K1378" s="7" t="n">
        <v>2</v>
      </c>
      <c r="L1378" s="7" t="n">
        <v>0</v>
      </c>
    </row>
    <row r="1379" spans="1:17">
      <c r="A1379" t="s">
        <v>4</v>
      </c>
      <c r="B1379" s="4" t="s">
        <v>5</v>
      </c>
    </row>
    <row r="1380" spans="1:17">
      <c r="A1380" t="n">
        <v>13390</v>
      </c>
      <c r="B1380" s="34" t="n">
        <v>28</v>
      </c>
    </row>
    <row r="1381" spans="1:17">
      <c r="A1381" t="s">
        <v>4</v>
      </c>
      <c r="B1381" s="4" t="s">
        <v>5</v>
      </c>
      <c r="C1381" s="4" t="s">
        <v>7</v>
      </c>
      <c r="D1381" s="4" t="s">
        <v>11</v>
      </c>
      <c r="E1381" s="4" t="s">
        <v>15</v>
      </c>
    </row>
    <row r="1382" spans="1:17">
      <c r="A1382" t="n">
        <v>13391</v>
      </c>
      <c r="B1382" s="40" t="n">
        <v>58</v>
      </c>
      <c r="C1382" s="7" t="n">
        <v>0</v>
      </c>
      <c r="D1382" s="7" t="n">
        <v>300</v>
      </c>
      <c r="E1382" s="7" t="n">
        <v>0.300000011920929</v>
      </c>
    </row>
    <row r="1383" spans="1:17">
      <c r="A1383" t="s">
        <v>4</v>
      </c>
      <c r="B1383" s="4" t="s">
        <v>5</v>
      </c>
      <c r="C1383" s="4" t="s">
        <v>7</v>
      </c>
      <c r="D1383" s="4" t="s">
        <v>11</v>
      </c>
    </row>
    <row r="1384" spans="1:17">
      <c r="A1384" t="n">
        <v>13399</v>
      </c>
      <c r="B1384" s="40" t="n">
        <v>58</v>
      </c>
      <c r="C1384" s="7" t="n">
        <v>255</v>
      </c>
      <c r="D1384" s="7" t="n">
        <v>0</v>
      </c>
    </row>
    <row r="1385" spans="1:17">
      <c r="A1385" t="s">
        <v>4</v>
      </c>
      <c r="B1385" s="4" t="s">
        <v>5</v>
      </c>
      <c r="C1385" s="4" t="s">
        <v>7</v>
      </c>
      <c r="D1385" s="4" t="s">
        <v>11</v>
      </c>
      <c r="E1385" s="4" t="s">
        <v>15</v>
      </c>
      <c r="F1385" s="4" t="s">
        <v>11</v>
      </c>
      <c r="G1385" s="4" t="s">
        <v>16</v>
      </c>
      <c r="H1385" s="4" t="s">
        <v>16</v>
      </c>
      <c r="I1385" s="4" t="s">
        <v>11</v>
      </c>
      <c r="J1385" s="4" t="s">
        <v>11</v>
      </c>
      <c r="K1385" s="4" t="s">
        <v>16</v>
      </c>
      <c r="L1385" s="4" t="s">
        <v>16</v>
      </c>
      <c r="M1385" s="4" t="s">
        <v>16</v>
      </c>
      <c r="N1385" s="4" t="s">
        <v>16</v>
      </c>
      <c r="O1385" s="4" t="s">
        <v>8</v>
      </c>
    </row>
    <row r="1386" spans="1:17">
      <c r="A1386" t="n">
        <v>13403</v>
      </c>
      <c r="B1386" s="14" t="n">
        <v>50</v>
      </c>
      <c r="C1386" s="7" t="n">
        <v>0</v>
      </c>
      <c r="D1386" s="7" t="n">
        <v>12010</v>
      </c>
      <c r="E1386" s="7" t="n">
        <v>1</v>
      </c>
      <c r="F1386" s="7" t="n">
        <v>0</v>
      </c>
      <c r="G1386" s="7" t="n">
        <v>0</v>
      </c>
      <c r="H1386" s="7" t="n">
        <v>0</v>
      </c>
      <c r="I1386" s="7" t="n">
        <v>0</v>
      </c>
      <c r="J1386" s="7" t="n">
        <v>65533</v>
      </c>
      <c r="K1386" s="7" t="n">
        <v>0</v>
      </c>
      <c r="L1386" s="7" t="n">
        <v>0</v>
      </c>
      <c r="M1386" s="7" t="n">
        <v>0</v>
      </c>
      <c r="N1386" s="7" t="n">
        <v>0</v>
      </c>
      <c r="O1386" s="7" t="s">
        <v>17</v>
      </c>
    </row>
    <row r="1387" spans="1:17">
      <c r="A1387" t="s">
        <v>4</v>
      </c>
      <c r="B1387" s="4" t="s">
        <v>5</v>
      </c>
      <c r="C1387" s="4" t="s">
        <v>7</v>
      </c>
      <c r="D1387" s="4" t="s">
        <v>11</v>
      </c>
      <c r="E1387" s="4" t="s">
        <v>11</v>
      </c>
      <c r="F1387" s="4" t="s">
        <v>11</v>
      </c>
      <c r="G1387" s="4" t="s">
        <v>11</v>
      </c>
      <c r="H1387" s="4" t="s">
        <v>7</v>
      </c>
    </row>
    <row r="1388" spans="1:17">
      <c r="A1388" t="n">
        <v>13442</v>
      </c>
      <c r="B1388" s="50" t="n">
        <v>25</v>
      </c>
      <c r="C1388" s="7" t="n">
        <v>5</v>
      </c>
      <c r="D1388" s="7" t="n">
        <v>65535</v>
      </c>
      <c r="E1388" s="7" t="n">
        <v>65535</v>
      </c>
      <c r="F1388" s="7" t="n">
        <v>65535</v>
      </c>
      <c r="G1388" s="7" t="n">
        <v>65535</v>
      </c>
      <c r="H1388" s="7" t="n">
        <v>0</v>
      </c>
    </row>
    <row r="1389" spans="1:17">
      <c r="A1389" t="s">
        <v>4</v>
      </c>
      <c r="B1389" s="4" t="s">
        <v>5</v>
      </c>
      <c r="C1389" s="4" t="s">
        <v>11</v>
      </c>
      <c r="D1389" s="4" t="s">
        <v>62</v>
      </c>
      <c r="E1389" s="4" t="s">
        <v>7</v>
      </c>
      <c r="F1389" s="4" t="s">
        <v>7</v>
      </c>
      <c r="G1389" s="4" t="s">
        <v>11</v>
      </c>
      <c r="H1389" s="4" t="s">
        <v>7</v>
      </c>
      <c r="I1389" s="4" t="s">
        <v>62</v>
      </c>
      <c r="J1389" s="4" t="s">
        <v>7</v>
      </c>
      <c r="K1389" s="4" t="s">
        <v>7</v>
      </c>
      <c r="L1389" s="4" t="s">
        <v>7</v>
      </c>
    </row>
    <row r="1390" spans="1:17">
      <c r="A1390" t="n">
        <v>13453</v>
      </c>
      <c r="B1390" s="51" t="n">
        <v>24</v>
      </c>
      <c r="C1390" s="7" t="n">
        <v>65533</v>
      </c>
      <c r="D1390" s="7" t="s">
        <v>143</v>
      </c>
      <c r="E1390" s="7" t="n">
        <v>12</v>
      </c>
      <c r="F1390" s="7" t="n">
        <v>16</v>
      </c>
      <c r="G1390" s="7" t="n">
        <v>3033</v>
      </c>
      <c r="H1390" s="7" t="n">
        <v>7</v>
      </c>
      <c r="I1390" s="7" t="s">
        <v>144</v>
      </c>
      <c r="J1390" s="7" t="n">
        <v>6</v>
      </c>
      <c r="K1390" s="7" t="n">
        <v>2</v>
      </c>
      <c r="L1390" s="7" t="n">
        <v>0</v>
      </c>
    </row>
    <row r="1391" spans="1:17">
      <c r="A1391" t="s">
        <v>4</v>
      </c>
      <c r="B1391" s="4" t="s">
        <v>5</v>
      </c>
    </row>
    <row r="1392" spans="1:17">
      <c r="A1392" t="n">
        <v>13474</v>
      </c>
      <c r="B1392" s="34" t="n">
        <v>28</v>
      </c>
    </row>
    <row r="1393" spans="1:15">
      <c r="A1393" t="s">
        <v>4</v>
      </c>
      <c r="B1393" s="4" t="s">
        <v>5</v>
      </c>
      <c r="C1393" s="4" t="s">
        <v>7</v>
      </c>
    </row>
    <row r="1394" spans="1:15">
      <c r="A1394" t="n">
        <v>13475</v>
      </c>
      <c r="B1394" s="52" t="n">
        <v>27</v>
      </c>
      <c r="C1394" s="7" t="n">
        <v>0</v>
      </c>
    </row>
    <row r="1395" spans="1:15">
      <c r="A1395" t="s">
        <v>4</v>
      </c>
      <c r="B1395" s="4" t="s">
        <v>5</v>
      </c>
      <c r="C1395" s="4" t="s">
        <v>7</v>
      </c>
      <c r="D1395" s="4" t="s">
        <v>11</v>
      </c>
      <c r="E1395" s="4" t="s">
        <v>11</v>
      </c>
      <c r="F1395" s="4" t="s">
        <v>11</v>
      </c>
      <c r="G1395" s="4" t="s">
        <v>11</v>
      </c>
      <c r="H1395" s="4" t="s">
        <v>7</v>
      </c>
    </row>
    <row r="1396" spans="1:15">
      <c r="A1396" t="n">
        <v>13477</v>
      </c>
      <c r="B1396" s="50" t="n">
        <v>25</v>
      </c>
      <c r="C1396" s="7" t="n">
        <v>5</v>
      </c>
      <c r="D1396" s="7" t="n">
        <v>65535</v>
      </c>
      <c r="E1396" s="7" t="n">
        <v>65535</v>
      </c>
      <c r="F1396" s="7" t="n">
        <v>65535</v>
      </c>
      <c r="G1396" s="7" t="n">
        <v>65535</v>
      </c>
      <c r="H1396" s="7" t="n">
        <v>0</v>
      </c>
    </row>
    <row r="1397" spans="1:15">
      <c r="A1397" t="s">
        <v>4</v>
      </c>
      <c r="B1397" s="4" t="s">
        <v>5</v>
      </c>
      <c r="C1397" s="4" t="s">
        <v>11</v>
      </c>
    </row>
    <row r="1398" spans="1:15">
      <c r="A1398" t="n">
        <v>13488</v>
      </c>
      <c r="B1398" s="53" t="n">
        <v>141</v>
      </c>
      <c r="C1398" s="7" t="n">
        <v>11</v>
      </c>
    </row>
    <row r="1399" spans="1:15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15</v>
      </c>
    </row>
    <row r="1400" spans="1:15">
      <c r="A1400" t="n">
        <v>13491</v>
      </c>
      <c r="B1400" s="40" t="n">
        <v>58</v>
      </c>
      <c r="C1400" s="7" t="n">
        <v>100</v>
      </c>
      <c r="D1400" s="7" t="n">
        <v>300</v>
      </c>
      <c r="E1400" s="7" t="n">
        <v>0.300000011920929</v>
      </c>
    </row>
    <row r="1401" spans="1:15">
      <c r="A1401" t="s">
        <v>4</v>
      </c>
      <c r="B1401" s="4" t="s">
        <v>5</v>
      </c>
      <c r="C1401" s="4" t="s">
        <v>7</v>
      </c>
      <c r="D1401" s="4" t="s">
        <v>11</v>
      </c>
    </row>
    <row r="1402" spans="1:15">
      <c r="A1402" t="n">
        <v>13499</v>
      </c>
      <c r="B1402" s="40" t="n">
        <v>58</v>
      </c>
      <c r="C1402" s="7" t="n">
        <v>255</v>
      </c>
      <c r="D1402" s="7" t="n">
        <v>0</v>
      </c>
    </row>
    <row r="1403" spans="1:15">
      <c r="A1403" t="s">
        <v>4</v>
      </c>
      <c r="B1403" s="4" t="s">
        <v>5</v>
      </c>
      <c r="C1403" s="4" t="s">
        <v>13</v>
      </c>
    </row>
    <row r="1404" spans="1:15">
      <c r="A1404" t="n">
        <v>13503</v>
      </c>
      <c r="B1404" s="18" t="n">
        <v>3</v>
      </c>
      <c r="C1404" s="11" t="n">
        <f t="normal" ca="1">A1558</f>
        <v>0</v>
      </c>
    </row>
    <row r="1405" spans="1:15">
      <c r="A1405" t="s">
        <v>4</v>
      </c>
      <c r="B1405" s="4" t="s">
        <v>5</v>
      </c>
      <c r="C1405" s="4" t="s">
        <v>7</v>
      </c>
      <c r="D1405" s="4" t="s">
        <v>11</v>
      </c>
      <c r="E1405" s="4" t="s">
        <v>7</v>
      </c>
      <c r="F1405" s="4" t="s">
        <v>13</v>
      </c>
    </row>
    <row r="1406" spans="1:15">
      <c r="A1406" t="n">
        <v>13508</v>
      </c>
      <c r="B1406" s="9" t="n">
        <v>5</v>
      </c>
      <c r="C1406" s="7" t="n">
        <v>30</v>
      </c>
      <c r="D1406" s="7" t="n">
        <v>10225</v>
      </c>
      <c r="E1406" s="7" t="n">
        <v>1</v>
      </c>
      <c r="F1406" s="11" t="n">
        <f t="normal" ca="1">A1410</f>
        <v>0</v>
      </c>
    </row>
    <row r="1407" spans="1:15">
      <c r="A1407" t="s">
        <v>4</v>
      </c>
      <c r="B1407" s="4" t="s">
        <v>5</v>
      </c>
      <c r="C1407" s="4" t="s">
        <v>13</v>
      </c>
    </row>
    <row r="1408" spans="1:15">
      <c r="A1408" t="n">
        <v>13517</v>
      </c>
      <c r="B1408" s="18" t="n">
        <v>3</v>
      </c>
      <c r="C1408" s="11" t="n">
        <f t="normal" ca="1">A1558</f>
        <v>0</v>
      </c>
    </row>
    <row r="1409" spans="1:8">
      <c r="A1409" t="s">
        <v>4</v>
      </c>
      <c r="B1409" s="4" t="s">
        <v>5</v>
      </c>
      <c r="C1409" s="4" t="s">
        <v>7</v>
      </c>
      <c r="D1409" s="4" t="s">
        <v>11</v>
      </c>
      <c r="E1409" s="4" t="s">
        <v>7</v>
      </c>
      <c r="F1409" s="4" t="s">
        <v>13</v>
      </c>
    </row>
    <row r="1410" spans="1:8">
      <c r="A1410" t="n">
        <v>13522</v>
      </c>
      <c r="B1410" s="9" t="n">
        <v>5</v>
      </c>
      <c r="C1410" s="7" t="n">
        <v>30</v>
      </c>
      <c r="D1410" s="7" t="n">
        <v>9724</v>
      </c>
      <c r="E1410" s="7" t="n">
        <v>1</v>
      </c>
      <c r="F1410" s="11" t="n">
        <f t="normal" ca="1">A1414</f>
        <v>0</v>
      </c>
    </row>
    <row r="1411" spans="1:8">
      <c r="A1411" t="s">
        <v>4</v>
      </c>
      <c r="B1411" s="4" t="s">
        <v>5</v>
      </c>
      <c r="C1411" s="4" t="s">
        <v>13</v>
      </c>
    </row>
    <row r="1412" spans="1:8">
      <c r="A1412" t="n">
        <v>13531</v>
      </c>
      <c r="B1412" s="18" t="n">
        <v>3</v>
      </c>
      <c r="C1412" s="11" t="n">
        <f t="normal" ca="1">A1558</f>
        <v>0</v>
      </c>
    </row>
    <row r="1413" spans="1:8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7</v>
      </c>
      <c r="F1413" s="4" t="s">
        <v>13</v>
      </c>
    </row>
    <row r="1414" spans="1:8">
      <c r="A1414" t="n">
        <v>13536</v>
      </c>
      <c r="B1414" s="9" t="n">
        <v>5</v>
      </c>
      <c r="C1414" s="7" t="n">
        <v>30</v>
      </c>
      <c r="D1414" s="7" t="n">
        <v>9721</v>
      </c>
      <c r="E1414" s="7" t="n">
        <v>1</v>
      </c>
      <c r="F1414" s="11" t="n">
        <f t="normal" ca="1">A1418</f>
        <v>0</v>
      </c>
    </row>
    <row r="1415" spans="1:8">
      <c r="A1415" t="s">
        <v>4</v>
      </c>
      <c r="B1415" s="4" t="s">
        <v>5</v>
      </c>
      <c r="C1415" s="4" t="s">
        <v>13</v>
      </c>
    </row>
    <row r="1416" spans="1:8">
      <c r="A1416" t="n">
        <v>13545</v>
      </c>
      <c r="B1416" s="18" t="n">
        <v>3</v>
      </c>
      <c r="C1416" s="11" t="n">
        <f t="normal" ca="1">A1558</f>
        <v>0</v>
      </c>
    </row>
    <row r="1417" spans="1:8">
      <c r="A1417" t="s">
        <v>4</v>
      </c>
      <c r="B1417" s="4" t="s">
        <v>5</v>
      </c>
      <c r="C1417" s="4" t="s">
        <v>7</v>
      </c>
      <c r="D1417" s="4" t="s">
        <v>11</v>
      </c>
      <c r="E1417" s="4" t="s">
        <v>7</v>
      </c>
      <c r="F1417" s="4" t="s">
        <v>13</v>
      </c>
    </row>
    <row r="1418" spans="1:8">
      <c r="A1418" t="n">
        <v>13550</v>
      </c>
      <c r="B1418" s="9" t="n">
        <v>5</v>
      </c>
      <c r="C1418" s="7" t="n">
        <v>30</v>
      </c>
      <c r="D1418" s="7" t="n">
        <v>9715</v>
      </c>
      <c r="E1418" s="7" t="n">
        <v>1</v>
      </c>
      <c r="F1418" s="11" t="n">
        <f t="normal" ca="1">A1422</f>
        <v>0</v>
      </c>
    </row>
    <row r="1419" spans="1:8">
      <c r="A1419" t="s">
        <v>4</v>
      </c>
      <c r="B1419" s="4" t="s">
        <v>5</v>
      </c>
      <c r="C1419" s="4" t="s">
        <v>13</v>
      </c>
    </row>
    <row r="1420" spans="1:8">
      <c r="A1420" t="n">
        <v>13559</v>
      </c>
      <c r="B1420" s="18" t="n">
        <v>3</v>
      </c>
      <c r="C1420" s="11" t="n">
        <f t="normal" ca="1">A1558</f>
        <v>0</v>
      </c>
    </row>
    <row r="1421" spans="1:8">
      <c r="A1421" t="s">
        <v>4</v>
      </c>
      <c r="B1421" s="4" t="s">
        <v>5</v>
      </c>
      <c r="C1421" s="4" t="s">
        <v>7</v>
      </c>
      <c r="D1421" s="4" t="s">
        <v>11</v>
      </c>
      <c r="E1421" s="4" t="s">
        <v>7</v>
      </c>
      <c r="F1421" s="4" t="s">
        <v>13</v>
      </c>
    </row>
    <row r="1422" spans="1:8">
      <c r="A1422" t="n">
        <v>13564</v>
      </c>
      <c r="B1422" s="9" t="n">
        <v>5</v>
      </c>
      <c r="C1422" s="7" t="n">
        <v>30</v>
      </c>
      <c r="D1422" s="7" t="n">
        <v>9712</v>
      </c>
      <c r="E1422" s="7" t="n">
        <v>1</v>
      </c>
      <c r="F1422" s="11" t="n">
        <f t="normal" ca="1">A1470</f>
        <v>0</v>
      </c>
    </row>
    <row r="1423" spans="1:8">
      <c r="A1423" t="s">
        <v>4</v>
      </c>
      <c r="B1423" s="4" t="s">
        <v>5</v>
      </c>
      <c r="C1423" s="4" t="s">
        <v>7</v>
      </c>
      <c r="D1423" s="4" t="s">
        <v>11</v>
      </c>
      <c r="E1423" s="4" t="s">
        <v>7</v>
      </c>
      <c r="F1423" s="4" t="s">
        <v>7</v>
      </c>
      <c r="G1423" s="4" t="s">
        <v>13</v>
      </c>
    </row>
    <row r="1424" spans="1:8">
      <c r="A1424" t="n">
        <v>13573</v>
      </c>
      <c r="B1424" s="9" t="n">
        <v>5</v>
      </c>
      <c r="C1424" s="7" t="n">
        <v>30</v>
      </c>
      <c r="D1424" s="7" t="n">
        <v>2</v>
      </c>
      <c r="E1424" s="7" t="n">
        <v>8</v>
      </c>
      <c r="F1424" s="7" t="n">
        <v>1</v>
      </c>
      <c r="G1424" s="11" t="n">
        <f t="normal" ca="1">A1444</f>
        <v>0</v>
      </c>
    </row>
    <row r="1425" spans="1:7">
      <c r="A1425" t="s">
        <v>4</v>
      </c>
      <c r="B1425" s="4" t="s">
        <v>5</v>
      </c>
      <c r="C1425" s="4" t="s">
        <v>11</v>
      </c>
      <c r="D1425" s="4" t="s">
        <v>7</v>
      </c>
      <c r="E1425" s="4" t="s">
        <v>7</v>
      </c>
      <c r="F1425" s="4" t="s">
        <v>8</v>
      </c>
    </row>
    <row r="1426" spans="1:7">
      <c r="A1426" t="n">
        <v>13583</v>
      </c>
      <c r="B1426" s="30" t="n">
        <v>20</v>
      </c>
      <c r="C1426" s="7" t="n">
        <v>65534</v>
      </c>
      <c r="D1426" s="7" t="n">
        <v>3</v>
      </c>
      <c r="E1426" s="7" t="n">
        <v>10</v>
      </c>
      <c r="F1426" s="7" t="s">
        <v>60</v>
      </c>
    </row>
    <row r="1427" spans="1:7">
      <c r="A1427" t="s">
        <v>4</v>
      </c>
      <c r="B1427" s="4" t="s">
        <v>5</v>
      </c>
      <c r="C1427" s="4" t="s">
        <v>11</v>
      </c>
    </row>
    <row r="1428" spans="1:7">
      <c r="A1428" t="n">
        <v>13604</v>
      </c>
      <c r="B1428" s="28" t="n">
        <v>16</v>
      </c>
      <c r="C1428" s="7" t="n">
        <v>0</v>
      </c>
    </row>
    <row r="1429" spans="1:7">
      <c r="A1429" t="s">
        <v>4</v>
      </c>
      <c r="B1429" s="4" t="s">
        <v>5</v>
      </c>
      <c r="C1429" s="4" t="s">
        <v>7</v>
      </c>
      <c r="D1429" s="4" t="s">
        <v>11</v>
      </c>
    </row>
    <row r="1430" spans="1:7">
      <c r="A1430" t="n">
        <v>13607</v>
      </c>
      <c r="B1430" s="31" t="n">
        <v>22</v>
      </c>
      <c r="C1430" s="7" t="n">
        <v>10</v>
      </c>
      <c r="D1430" s="7" t="n">
        <v>0</v>
      </c>
    </row>
    <row r="1431" spans="1:7">
      <c r="A1431" t="s">
        <v>4</v>
      </c>
      <c r="B1431" s="4" t="s">
        <v>5</v>
      </c>
      <c r="C1431" s="4" t="s">
        <v>7</v>
      </c>
      <c r="D1431" s="4" t="s">
        <v>11</v>
      </c>
      <c r="E1431" s="4" t="s">
        <v>8</v>
      </c>
    </row>
    <row r="1432" spans="1:7">
      <c r="A1432" t="n">
        <v>13611</v>
      </c>
      <c r="B1432" s="32" t="n">
        <v>51</v>
      </c>
      <c r="C1432" s="7" t="n">
        <v>4</v>
      </c>
      <c r="D1432" s="7" t="n">
        <v>65534</v>
      </c>
      <c r="E1432" s="7" t="s">
        <v>61</v>
      </c>
    </row>
    <row r="1433" spans="1:7">
      <c r="A1433" t="s">
        <v>4</v>
      </c>
      <c r="B1433" s="4" t="s">
        <v>5</v>
      </c>
      <c r="C1433" s="4" t="s">
        <v>11</v>
      </c>
    </row>
    <row r="1434" spans="1:7">
      <c r="A1434" t="n">
        <v>13624</v>
      </c>
      <c r="B1434" s="28" t="n">
        <v>16</v>
      </c>
      <c r="C1434" s="7" t="n">
        <v>0</v>
      </c>
    </row>
    <row r="1435" spans="1:7">
      <c r="A1435" t="s">
        <v>4</v>
      </c>
      <c r="B1435" s="4" t="s">
        <v>5</v>
      </c>
      <c r="C1435" s="4" t="s">
        <v>11</v>
      </c>
      <c r="D1435" s="4" t="s">
        <v>62</v>
      </c>
      <c r="E1435" s="4" t="s">
        <v>7</v>
      </c>
      <c r="F1435" s="4" t="s">
        <v>7</v>
      </c>
      <c r="G1435" s="4" t="s">
        <v>62</v>
      </c>
      <c r="H1435" s="4" t="s">
        <v>7</v>
      </c>
      <c r="I1435" s="4" t="s">
        <v>7</v>
      </c>
      <c r="J1435" s="4" t="s">
        <v>62</v>
      </c>
      <c r="K1435" s="4" t="s">
        <v>7</v>
      </c>
      <c r="L1435" s="4" t="s">
        <v>7</v>
      </c>
    </row>
    <row r="1436" spans="1:7">
      <c r="A1436" t="n">
        <v>13627</v>
      </c>
      <c r="B1436" s="33" t="n">
        <v>26</v>
      </c>
      <c r="C1436" s="7" t="n">
        <v>65534</v>
      </c>
      <c r="D1436" s="7" t="s">
        <v>145</v>
      </c>
      <c r="E1436" s="7" t="n">
        <v>2</v>
      </c>
      <c r="F1436" s="7" t="n">
        <v>3</v>
      </c>
      <c r="G1436" s="7" t="s">
        <v>146</v>
      </c>
      <c r="H1436" s="7" t="n">
        <v>2</v>
      </c>
      <c r="I1436" s="7" t="n">
        <v>3</v>
      </c>
      <c r="J1436" s="7" t="s">
        <v>147</v>
      </c>
      <c r="K1436" s="7" t="n">
        <v>2</v>
      </c>
      <c r="L1436" s="7" t="n">
        <v>0</v>
      </c>
    </row>
    <row r="1437" spans="1:7">
      <c r="A1437" t="s">
        <v>4</v>
      </c>
      <c r="B1437" s="4" t="s">
        <v>5</v>
      </c>
    </row>
    <row r="1438" spans="1:7">
      <c r="A1438" t="n">
        <v>13962</v>
      </c>
      <c r="B1438" s="34" t="n">
        <v>28</v>
      </c>
    </row>
    <row r="1439" spans="1:7">
      <c r="A1439" t="s">
        <v>4</v>
      </c>
      <c r="B1439" s="4" t="s">
        <v>5</v>
      </c>
      <c r="C1439" s="4" t="s">
        <v>11</v>
      </c>
    </row>
    <row r="1440" spans="1:7">
      <c r="A1440" t="n">
        <v>13963</v>
      </c>
      <c r="B1440" s="12" t="n">
        <v>12</v>
      </c>
      <c r="C1440" s="7" t="n">
        <v>2</v>
      </c>
    </row>
    <row r="1441" spans="1:12">
      <c r="A1441" t="s">
        <v>4</v>
      </c>
      <c r="B1441" s="4" t="s">
        <v>5</v>
      </c>
      <c r="C1441" s="4" t="s">
        <v>13</v>
      </c>
    </row>
    <row r="1442" spans="1:12">
      <c r="A1442" t="n">
        <v>13966</v>
      </c>
      <c r="B1442" s="18" t="n">
        <v>3</v>
      </c>
      <c r="C1442" s="11" t="n">
        <f t="normal" ca="1">A1468</f>
        <v>0</v>
      </c>
    </row>
    <row r="1443" spans="1:12">
      <c r="A1443" t="s">
        <v>4</v>
      </c>
      <c r="B1443" s="4" t="s">
        <v>5</v>
      </c>
      <c r="C1443" s="4" t="s">
        <v>11</v>
      </c>
      <c r="D1443" s="4" t="s">
        <v>7</v>
      </c>
      <c r="E1443" s="4" t="s">
        <v>7</v>
      </c>
      <c r="F1443" s="4" t="s">
        <v>8</v>
      </c>
    </row>
    <row r="1444" spans="1:12">
      <c r="A1444" t="n">
        <v>13971</v>
      </c>
      <c r="B1444" s="30" t="n">
        <v>20</v>
      </c>
      <c r="C1444" s="7" t="n">
        <v>65534</v>
      </c>
      <c r="D1444" s="7" t="n">
        <v>3</v>
      </c>
      <c r="E1444" s="7" t="n">
        <v>10</v>
      </c>
      <c r="F1444" s="7" t="s">
        <v>60</v>
      </c>
    </row>
    <row r="1445" spans="1:12">
      <c r="A1445" t="s">
        <v>4</v>
      </c>
      <c r="B1445" s="4" t="s">
        <v>5</v>
      </c>
      <c r="C1445" s="4" t="s">
        <v>11</v>
      </c>
    </row>
    <row r="1446" spans="1:12">
      <c r="A1446" t="n">
        <v>13992</v>
      </c>
      <c r="B1446" s="28" t="n">
        <v>16</v>
      </c>
      <c r="C1446" s="7" t="n">
        <v>0</v>
      </c>
    </row>
    <row r="1447" spans="1:12">
      <c r="A1447" t="s">
        <v>4</v>
      </c>
      <c r="B1447" s="4" t="s">
        <v>5</v>
      </c>
      <c r="C1447" s="4" t="s">
        <v>7</v>
      </c>
      <c r="D1447" s="4" t="s">
        <v>16</v>
      </c>
    </row>
    <row r="1448" spans="1:12">
      <c r="A1448" t="n">
        <v>13995</v>
      </c>
      <c r="B1448" s="36" t="n">
        <v>74</v>
      </c>
      <c r="C1448" s="7" t="n">
        <v>48</v>
      </c>
      <c r="D1448" s="7" t="n">
        <v>1088</v>
      </c>
    </row>
    <row r="1449" spans="1:12">
      <c r="A1449" t="s">
        <v>4</v>
      </c>
      <c r="B1449" s="4" t="s">
        <v>5</v>
      </c>
      <c r="C1449" s="4" t="s">
        <v>7</v>
      </c>
      <c r="D1449" s="4" t="s">
        <v>11</v>
      </c>
    </row>
    <row r="1450" spans="1:12">
      <c r="A1450" t="n">
        <v>14001</v>
      </c>
      <c r="B1450" s="31" t="n">
        <v>22</v>
      </c>
      <c r="C1450" s="7" t="n">
        <v>10</v>
      </c>
      <c r="D1450" s="7" t="n">
        <v>0</v>
      </c>
    </row>
    <row r="1451" spans="1:12">
      <c r="A1451" t="s">
        <v>4</v>
      </c>
      <c r="B1451" s="4" t="s">
        <v>5</v>
      </c>
      <c r="C1451" s="4" t="s">
        <v>7</v>
      </c>
      <c r="D1451" s="4" t="s">
        <v>11</v>
      </c>
      <c r="E1451" s="4" t="s">
        <v>8</v>
      </c>
    </row>
    <row r="1452" spans="1:12">
      <c r="A1452" t="n">
        <v>14005</v>
      </c>
      <c r="B1452" s="32" t="n">
        <v>51</v>
      </c>
      <c r="C1452" s="7" t="n">
        <v>4</v>
      </c>
      <c r="D1452" s="7" t="n">
        <v>65534</v>
      </c>
      <c r="E1452" s="7" t="s">
        <v>61</v>
      </c>
    </row>
    <row r="1453" spans="1:12">
      <c r="A1453" t="s">
        <v>4</v>
      </c>
      <c r="B1453" s="4" t="s">
        <v>5</v>
      </c>
      <c r="C1453" s="4" t="s">
        <v>11</v>
      </c>
    </row>
    <row r="1454" spans="1:12">
      <c r="A1454" t="n">
        <v>14018</v>
      </c>
      <c r="B1454" s="28" t="n">
        <v>16</v>
      </c>
      <c r="C1454" s="7" t="n">
        <v>0</v>
      </c>
    </row>
    <row r="1455" spans="1:12">
      <c r="A1455" t="s">
        <v>4</v>
      </c>
      <c r="B1455" s="4" t="s">
        <v>5</v>
      </c>
      <c r="C1455" s="4" t="s">
        <v>11</v>
      </c>
      <c r="D1455" s="4" t="s">
        <v>62</v>
      </c>
      <c r="E1455" s="4" t="s">
        <v>7</v>
      </c>
      <c r="F1455" s="4" t="s">
        <v>7</v>
      </c>
      <c r="G1455" s="4" t="s">
        <v>62</v>
      </c>
      <c r="H1455" s="4" t="s">
        <v>7</v>
      </c>
      <c r="I1455" s="4" t="s">
        <v>7</v>
      </c>
    </row>
    <row r="1456" spans="1:12">
      <c r="A1456" t="n">
        <v>14021</v>
      </c>
      <c r="B1456" s="33" t="n">
        <v>26</v>
      </c>
      <c r="C1456" s="7" t="n">
        <v>65534</v>
      </c>
      <c r="D1456" s="7" t="s">
        <v>148</v>
      </c>
      <c r="E1456" s="7" t="n">
        <v>2</v>
      </c>
      <c r="F1456" s="7" t="n">
        <v>3</v>
      </c>
      <c r="G1456" s="7" t="s">
        <v>149</v>
      </c>
      <c r="H1456" s="7" t="n">
        <v>2</v>
      </c>
      <c r="I1456" s="7" t="n">
        <v>0</v>
      </c>
    </row>
    <row r="1457" spans="1:9">
      <c r="A1457" t="s">
        <v>4</v>
      </c>
      <c r="B1457" s="4" t="s">
        <v>5</v>
      </c>
    </row>
    <row r="1458" spans="1:9">
      <c r="A1458" t="n">
        <v>14244</v>
      </c>
      <c r="B1458" s="34" t="n">
        <v>28</v>
      </c>
    </row>
    <row r="1459" spans="1:9">
      <c r="A1459" t="s">
        <v>4</v>
      </c>
      <c r="B1459" s="4" t="s">
        <v>5</v>
      </c>
      <c r="C1459" s="4" t="s">
        <v>7</v>
      </c>
      <c r="D1459" s="4" t="s">
        <v>11</v>
      </c>
      <c r="E1459" s="4" t="s">
        <v>8</v>
      </c>
    </row>
    <row r="1460" spans="1:9">
      <c r="A1460" t="n">
        <v>14245</v>
      </c>
      <c r="B1460" s="32" t="n">
        <v>51</v>
      </c>
      <c r="C1460" s="7" t="n">
        <v>4</v>
      </c>
      <c r="D1460" s="7" t="n">
        <v>5911</v>
      </c>
      <c r="E1460" s="7" t="s">
        <v>61</v>
      </c>
    </row>
    <row r="1461" spans="1:9">
      <c r="A1461" t="s">
        <v>4</v>
      </c>
      <c r="B1461" s="4" t="s">
        <v>5</v>
      </c>
      <c r="C1461" s="4" t="s">
        <v>11</v>
      </c>
    </row>
    <row r="1462" spans="1:9">
      <c r="A1462" t="n">
        <v>14258</v>
      </c>
      <c r="B1462" s="28" t="n">
        <v>16</v>
      </c>
      <c r="C1462" s="7" t="n">
        <v>0</v>
      </c>
    </row>
    <row r="1463" spans="1:9">
      <c r="A1463" t="s">
        <v>4</v>
      </c>
      <c r="B1463" s="4" t="s">
        <v>5</v>
      </c>
      <c r="C1463" s="4" t="s">
        <v>11</v>
      </c>
      <c r="D1463" s="4" t="s">
        <v>62</v>
      </c>
      <c r="E1463" s="4" t="s">
        <v>7</v>
      </c>
      <c r="F1463" s="4" t="s">
        <v>7</v>
      </c>
    </row>
    <row r="1464" spans="1:9">
      <c r="A1464" t="n">
        <v>14261</v>
      </c>
      <c r="B1464" s="33" t="n">
        <v>26</v>
      </c>
      <c r="C1464" s="7" t="n">
        <v>5911</v>
      </c>
      <c r="D1464" s="7" t="s">
        <v>150</v>
      </c>
      <c r="E1464" s="7" t="n">
        <v>2</v>
      </c>
      <c r="F1464" s="7" t="n">
        <v>0</v>
      </c>
    </row>
    <row r="1465" spans="1:9">
      <c r="A1465" t="s">
        <v>4</v>
      </c>
      <c r="B1465" s="4" t="s">
        <v>5</v>
      </c>
    </row>
    <row r="1466" spans="1:9">
      <c r="A1466" t="n">
        <v>14299</v>
      </c>
      <c r="B1466" s="34" t="n">
        <v>28</v>
      </c>
    </row>
    <row r="1467" spans="1:9">
      <c r="A1467" t="s">
        <v>4</v>
      </c>
      <c r="B1467" s="4" t="s">
        <v>5</v>
      </c>
      <c r="C1467" s="4" t="s">
        <v>13</v>
      </c>
    </row>
    <row r="1468" spans="1:9">
      <c r="A1468" t="n">
        <v>14300</v>
      </c>
      <c r="B1468" s="18" t="n">
        <v>3</v>
      </c>
      <c r="C1468" s="11" t="n">
        <f t="normal" ca="1">A1558</f>
        <v>0</v>
      </c>
    </row>
    <row r="1469" spans="1:9">
      <c r="A1469" t="s">
        <v>4</v>
      </c>
      <c r="B1469" s="4" t="s">
        <v>5</v>
      </c>
      <c r="C1469" s="4" t="s">
        <v>7</v>
      </c>
      <c r="D1469" s="4" t="s">
        <v>11</v>
      </c>
      <c r="E1469" s="4" t="s">
        <v>7</v>
      </c>
      <c r="F1469" s="4" t="s">
        <v>13</v>
      </c>
    </row>
    <row r="1470" spans="1:9">
      <c r="A1470" t="n">
        <v>14305</v>
      </c>
      <c r="B1470" s="9" t="n">
        <v>5</v>
      </c>
      <c r="C1470" s="7" t="n">
        <v>30</v>
      </c>
      <c r="D1470" s="7" t="n">
        <v>8948</v>
      </c>
      <c r="E1470" s="7" t="n">
        <v>1</v>
      </c>
      <c r="F1470" s="11" t="n">
        <f t="normal" ca="1">A1558</f>
        <v>0</v>
      </c>
    </row>
    <row r="1471" spans="1:9">
      <c r="A1471" t="s">
        <v>4</v>
      </c>
      <c r="B1471" s="4" t="s">
        <v>5</v>
      </c>
      <c r="C1471" s="4" t="s">
        <v>11</v>
      </c>
      <c r="D1471" s="4" t="s">
        <v>7</v>
      </c>
      <c r="E1471" s="4" t="s">
        <v>7</v>
      </c>
      <c r="F1471" s="4" t="s">
        <v>8</v>
      </c>
    </row>
    <row r="1472" spans="1:9">
      <c r="A1472" t="n">
        <v>14314</v>
      </c>
      <c r="B1472" s="30" t="n">
        <v>20</v>
      </c>
      <c r="C1472" s="7" t="n">
        <v>65534</v>
      </c>
      <c r="D1472" s="7" t="n">
        <v>3</v>
      </c>
      <c r="E1472" s="7" t="n">
        <v>10</v>
      </c>
      <c r="F1472" s="7" t="s">
        <v>60</v>
      </c>
    </row>
    <row r="1473" spans="1:6">
      <c r="A1473" t="s">
        <v>4</v>
      </c>
      <c r="B1473" s="4" t="s">
        <v>5</v>
      </c>
      <c r="C1473" s="4" t="s">
        <v>11</v>
      </c>
    </row>
    <row r="1474" spans="1:6">
      <c r="A1474" t="n">
        <v>14335</v>
      </c>
      <c r="B1474" s="28" t="n">
        <v>16</v>
      </c>
      <c r="C1474" s="7" t="n">
        <v>0</v>
      </c>
    </row>
    <row r="1475" spans="1:6">
      <c r="A1475" t="s">
        <v>4</v>
      </c>
      <c r="B1475" s="4" t="s">
        <v>5</v>
      </c>
      <c r="C1475" s="4" t="s">
        <v>7</v>
      </c>
      <c r="D1475" s="4" t="s">
        <v>11</v>
      </c>
    </row>
    <row r="1476" spans="1:6">
      <c r="A1476" t="n">
        <v>14338</v>
      </c>
      <c r="B1476" s="31" t="n">
        <v>22</v>
      </c>
      <c r="C1476" s="7" t="n">
        <v>10</v>
      </c>
      <c r="D1476" s="7" t="n">
        <v>0</v>
      </c>
    </row>
    <row r="1477" spans="1:6">
      <c r="A1477" t="s">
        <v>4</v>
      </c>
      <c r="B1477" s="4" t="s">
        <v>5</v>
      </c>
      <c r="C1477" s="4" t="s">
        <v>7</v>
      </c>
      <c r="D1477" s="4" t="s">
        <v>11</v>
      </c>
      <c r="E1477" s="4" t="s">
        <v>7</v>
      </c>
      <c r="F1477" s="4" t="s">
        <v>7</v>
      </c>
      <c r="G1477" s="4" t="s">
        <v>13</v>
      </c>
    </row>
    <row r="1478" spans="1:6">
      <c r="A1478" t="n">
        <v>14342</v>
      </c>
      <c r="B1478" s="9" t="n">
        <v>5</v>
      </c>
      <c r="C1478" s="7" t="n">
        <v>30</v>
      </c>
      <c r="D1478" s="7" t="n">
        <v>8645</v>
      </c>
      <c r="E1478" s="7" t="n">
        <v>8</v>
      </c>
      <c r="F1478" s="7" t="n">
        <v>1</v>
      </c>
      <c r="G1478" s="11" t="n">
        <f t="normal" ca="1">A1528</f>
        <v>0</v>
      </c>
    </row>
    <row r="1479" spans="1:6">
      <c r="A1479" t="s">
        <v>4</v>
      </c>
      <c r="B1479" s="4" t="s">
        <v>5</v>
      </c>
      <c r="C1479" s="4" t="s">
        <v>7</v>
      </c>
      <c r="D1479" s="4" t="s">
        <v>11</v>
      </c>
      <c r="E1479" s="4" t="s">
        <v>8</v>
      </c>
    </row>
    <row r="1480" spans="1:6">
      <c r="A1480" t="n">
        <v>14352</v>
      </c>
      <c r="B1480" s="32" t="n">
        <v>51</v>
      </c>
      <c r="C1480" s="7" t="n">
        <v>4</v>
      </c>
      <c r="D1480" s="7" t="n">
        <v>65534</v>
      </c>
      <c r="E1480" s="7" t="s">
        <v>61</v>
      </c>
    </row>
    <row r="1481" spans="1:6">
      <c r="A1481" t="s">
        <v>4</v>
      </c>
      <c r="B1481" s="4" t="s">
        <v>5</v>
      </c>
      <c r="C1481" s="4" t="s">
        <v>11</v>
      </c>
    </row>
    <row r="1482" spans="1:6">
      <c r="A1482" t="n">
        <v>14365</v>
      </c>
      <c r="B1482" s="28" t="n">
        <v>16</v>
      </c>
      <c r="C1482" s="7" t="n">
        <v>0</v>
      </c>
    </row>
    <row r="1483" spans="1:6">
      <c r="A1483" t="s">
        <v>4</v>
      </c>
      <c r="B1483" s="4" t="s">
        <v>5</v>
      </c>
      <c r="C1483" s="4" t="s">
        <v>11</v>
      </c>
      <c r="D1483" s="4" t="s">
        <v>62</v>
      </c>
      <c r="E1483" s="4" t="s">
        <v>7</v>
      </c>
      <c r="F1483" s="4" t="s">
        <v>7</v>
      </c>
    </row>
    <row r="1484" spans="1:6">
      <c r="A1484" t="n">
        <v>14368</v>
      </c>
      <c r="B1484" s="33" t="n">
        <v>26</v>
      </c>
      <c r="C1484" s="7" t="n">
        <v>65534</v>
      </c>
      <c r="D1484" s="7" t="s">
        <v>151</v>
      </c>
      <c r="E1484" s="7" t="n">
        <v>2</v>
      </c>
      <c r="F1484" s="7" t="n">
        <v>0</v>
      </c>
    </row>
    <row r="1485" spans="1:6">
      <c r="A1485" t="s">
        <v>4</v>
      </c>
      <c r="B1485" s="4" t="s">
        <v>5</v>
      </c>
    </row>
    <row r="1486" spans="1:6">
      <c r="A1486" t="n">
        <v>14462</v>
      </c>
      <c r="B1486" s="34" t="n">
        <v>28</v>
      </c>
    </row>
    <row r="1487" spans="1:6">
      <c r="A1487" t="s">
        <v>4</v>
      </c>
      <c r="B1487" s="4" t="s">
        <v>5</v>
      </c>
      <c r="C1487" s="4" t="s">
        <v>7</v>
      </c>
      <c r="D1487" s="4" t="s">
        <v>11</v>
      </c>
      <c r="E1487" s="4" t="s">
        <v>8</v>
      </c>
    </row>
    <row r="1488" spans="1:6">
      <c r="A1488" t="n">
        <v>14463</v>
      </c>
      <c r="B1488" s="32" t="n">
        <v>51</v>
      </c>
      <c r="C1488" s="7" t="n">
        <v>4</v>
      </c>
      <c r="D1488" s="7" t="n">
        <v>2</v>
      </c>
      <c r="E1488" s="7" t="s">
        <v>61</v>
      </c>
    </row>
    <row r="1489" spans="1:7">
      <c r="A1489" t="s">
        <v>4</v>
      </c>
      <c r="B1489" s="4" t="s">
        <v>5</v>
      </c>
      <c r="C1489" s="4" t="s">
        <v>11</v>
      </c>
    </row>
    <row r="1490" spans="1:7">
      <c r="A1490" t="n">
        <v>14476</v>
      </c>
      <c r="B1490" s="28" t="n">
        <v>16</v>
      </c>
      <c r="C1490" s="7" t="n">
        <v>0</v>
      </c>
    </row>
    <row r="1491" spans="1:7">
      <c r="A1491" t="s">
        <v>4</v>
      </c>
      <c r="B1491" s="4" t="s">
        <v>5</v>
      </c>
      <c r="C1491" s="4" t="s">
        <v>11</v>
      </c>
      <c r="D1491" s="4" t="s">
        <v>62</v>
      </c>
      <c r="E1491" s="4" t="s">
        <v>7</v>
      </c>
      <c r="F1491" s="4" t="s">
        <v>7</v>
      </c>
    </row>
    <row r="1492" spans="1:7">
      <c r="A1492" t="n">
        <v>14479</v>
      </c>
      <c r="B1492" s="33" t="n">
        <v>26</v>
      </c>
      <c r="C1492" s="7" t="n">
        <v>2</v>
      </c>
      <c r="D1492" s="7" t="s">
        <v>152</v>
      </c>
      <c r="E1492" s="7" t="n">
        <v>2</v>
      </c>
      <c r="F1492" s="7" t="n">
        <v>0</v>
      </c>
    </row>
    <row r="1493" spans="1:7">
      <c r="A1493" t="s">
        <v>4</v>
      </c>
      <c r="B1493" s="4" t="s">
        <v>5</v>
      </c>
    </row>
    <row r="1494" spans="1:7">
      <c r="A1494" t="n">
        <v>14543</v>
      </c>
      <c r="B1494" s="34" t="n">
        <v>28</v>
      </c>
    </row>
    <row r="1495" spans="1:7">
      <c r="A1495" t="s">
        <v>4</v>
      </c>
      <c r="B1495" s="4" t="s">
        <v>5</v>
      </c>
      <c r="C1495" s="4" t="s">
        <v>7</v>
      </c>
      <c r="D1495" s="4" t="s">
        <v>11</v>
      </c>
      <c r="E1495" s="4" t="s">
        <v>8</v>
      </c>
    </row>
    <row r="1496" spans="1:7">
      <c r="A1496" t="n">
        <v>14544</v>
      </c>
      <c r="B1496" s="32" t="n">
        <v>51</v>
      </c>
      <c r="C1496" s="7" t="n">
        <v>4</v>
      </c>
      <c r="D1496" s="7" t="n">
        <v>65534</v>
      </c>
      <c r="E1496" s="7" t="s">
        <v>61</v>
      </c>
    </row>
    <row r="1497" spans="1:7">
      <c r="A1497" t="s">
        <v>4</v>
      </c>
      <c r="B1497" s="4" t="s">
        <v>5</v>
      </c>
      <c r="C1497" s="4" t="s">
        <v>11</v>
      </c>
    </row>
    <row r="1498" spans="1:7">
      <c r="A1498" t="n">
        <v>14557</v>
      </c>
      <c r="B1498" s="28" t="n">
        <v>16</v>
      </c>
      <c r="C1498" s="7" t="n">
        <v>0</v>
      </c>
    </row>
    <row r="1499" spans="1:7">
      <c r="A1499" t="s">
        <v>4</v>
      </c>
      <c r="B1499" s="4" t="s">
        <v>5</v>
      </c>
      <c r="C1499" s="4" t="s">
        <v>11</v>
      </c>
      <c r="D1499" s="4" t="s">
        <v>62</v>
      </c>
      <c r="E1499" s="4" t="s">
        <v>7</v>
      </c>
      <c r="F1499" s="4" t="s">
        <v>7</v>
      </c>
      <c r="G1499" s="4" t="s">
        <v>62</v>
      </c>
      <c r="H1499" s="4" t="s">
        <v>7</v>
      </c>
      <c r="I1499" s="4" t="s">
        <v>7</v>
      </c>
      <c r="J1499" s="4" t="s">
        <v>62</v>
      </c>
      <c r="K1499" s="4" t="s">
        <v>7</v>
      </c>
      <c r="L1499" s="4" t="s">
        <v>7</v>
      </c>
    </row>
    <row r="1500" spans="1:7">
      <c r="A1500" t="n">
        <v>14560</v>
      </c>
      <c r="B1500" s="33" t="n">
        <v>26</v>
      </c>
      <c r="C1500" s="7" t="n">
        <v>65534</v>
      </c>
      <c r="D1500" s="7" t="s">
        <v>153</v>
      </c>
      <c r="E1500" s="7" t="n">
        <v>2</v>
      </c>
      <c r="F1500" s="7" t="n">
        <v>3</v>
      </c>
      <c r="G1500" s="7" t="s">
        <v>154</v>
      </c>
      <c r="H1500" s="7" t="n">
        <v>2</v>
      </c>
      <c r="I1500" s="7" t="n">
        <v>3</v>
      </c>
      <c r="J1500" s="7" t="s">
        <v>155</v>
      </c>
      <c r="K1500" s="7" t="n">
        <v>2</v>
      </c>
      <c r="L1500" s="7" t="n">
        <v>0</v>
      </c>
    </row>
    <row r="1501" spans="1:7">
      <c r="A1501" t="s">
        <v>4</v>
      </c>
      <c r="B1501" s="4" t="s">
        <v>5</v>
      </c>
    </row>
    <row r="1502" spans="1:7">
      <c r="A1502" t="n">
        <v>14900</v>
      </c>
      <c r="B1502" s="34" t="n">
        <v>28</v>
      </c>
    </row>
    <row r="1503" spans="1:7">
      <c r="A1503" t="s">
        <v>4</v>
      </c>
      <c r="B1503" s="4" t="s">
        <v>5</v>
      </c>
      <c r="C1503" s="4" t="s">
        <v>11</v>
      </c>
      <c r="D1503" s="4" t="s">
        <v>7</v>
      </c>
      <c r="E1503" s="4" t="s">
        <v>15</v>
      </c>
      <c r="F1503" s="4" t="s">
        <v>11</v>
      </c>
    </row>
    <row r="1504" spans="1:7">
      <c r="A1504" t="n">
        <v>14901</v>
      </c>
      <c r="B1504" s="35" t="n">
        <v>59</v>
      </c>
      <c r="C1504" s="7" t="n">
        <v>61456</v>
      </c>
      <c r="D1504" s="7" t="n">
        <v>6</v>
      </c>
      <c r="E1504" s="7" t="n">
        <v>0</v>
      </c>
      <c r="F1504" s="7" t="n">
        <v>0</v>
      </c>
    </row>
    <row r="1505" spans="1:12">
      <c r="A1505" t="s">
        <v>4</v>
      </c>
      <c r="B1505" s="4" t="s">
        <v>5</v>
      </c>
      <c r="C1505" s="4" t="s">
        <v>11</v>
      </c>
    </row>
    <row r="1506" spans="1:12">
      <c r="A1506" t="n">
        <v>14911</v>
      </c>
      <c r="B1506" s="28" t="n">
        <v>16</v>
      </c>
      <c r="C1506" s="7" t="n">
        <v>1300</v>
      </c>
    </row>
    <row r="1507" spans="1:12">
      <c r="A1507" t="s">
        <v>4</v>
      </c>
      <c r="B1507" s="4" t="s">
        <v>5</v>
      </c>
      <c r="C1507" s="4" t="s">
        <v>7</v>
      </c>
      <c r="D1507" s="4" t="s">
        <v>11</v>
      </c>
      <c r="E1507" s="4" t="s">
        <v>8</v>
      </c>
    </row>
    <row r="1508" spans="1:12">
      <c r="A1508" t="n">
        <v>14914</v>
      </c>
      <c r="B1508" s="32" t="n">
        <v>51</v>
      </c>
      <c r="C1508" s="7" t="n">
        <v>4</v>
      </c>
      <c r="D1508" s="7" t="n">
        <v>4</v>
      </c>
      <c r="E1508" s="7" t="s">
        <v>70</v>
      </c>
    </row>
    <row r="1509" spans="1:12">
      <c r="A1509" t="s">
        <v>4</v>
      </c>
      <c r="B1509" s="4" t="s">
        <v>5</v>
      </c>
      <c r="C1509" s="4" t="s">
        <v>11</v>
      </c>
    </row>
    <row r="1510" spans="1:12">
      <c r="A1510" t="n">
        <v>14928</v>
      </c>
      <c r="B1510" s="28" t="n">
        <v>16</v>
      </c>
      <c r="C1510" s="7" t="n">
        <v>0</v>
      </c>
    </row>
    <row r="1511" spans="1:12">
      <c r="A1511" t="s">
        <v>4</v>
      </c>
      <c r="B1511" s="4" t="s">
        <v>5</v>
      </c>
      <c r="C1511" s="4" t="s">
        <v>11</v>
      </c>
      <c r="D1511" s="4" t="s">
        <v>62</v>
      </c>
      <c r="E1511" s="4" t="s">
        <v>7</v>
      </c>
      <c r="F1511" s="4" t="s">
        <v>7</v>
      </c>
    </row>
    <row r="1512" spans="1:12">
      <c r="A1512" t="n">
        <v>14931</v>
      </c>
      <c r="B1512" s="33" t="n">
        <v>26</v>
      </c>
      <c r="C1512" s="7" t="n">
        <v>4</v>
      </c>
      <c r="D1512" s="7" t="s">
        <v>156</v>
      </c>
      <c r="E1512" s="7" t="n">
        <v>2</v>
      </c>
      <c r="F1512" s="7" t="n">
        <v>0</v>
      </c>
    </row>
    <row r="1513" spans="1:12">
      <c r="A1513" t="s">
        <v>4</v>
      </c>
      <c r="B1513" s="4" t="s">
        <v>5</v>
      </c>
    </row>
    <row r="1514" spans="1:12">
      <c r="A1514" t="n">
        <v>14994</v>
      </c>
      <c r="B1514" s="34" t="n">
        <v>28</v>
      </c>
    </row>
    <row r="1515" spans="1:12">
      <c r="A1515" t="s">
        <v>4</v>
      </c>
      <c r="B1515" s="4" t="s">
        <v>5</v>
      </c>
      <c r="C1515" s="4" t="s">
        <v>7</v>
      </c>
      <c r="D1515" s="4" t="s">
        <v>11</v>
      </c>
      <c r="E1515" s="4" t="s">
        <v>8</v>
      </c>
    </row>
    <row r="1516" spans="1:12">
      <c r="A1516" t="n">
        <v>14995</v>
      </c>
      <c r="B1516" s="32" t="n">
        <v>51</v>
      </c>
      <c r="C1516" s="7" t="n">
        <v>4</v>
      </c>
      <c r="D1516" s="7" t="n">
        <v>2</v>
      </c>
      <c r="E1516" s="7" t="s">
        <v>64</v>
      </c>
    </row>
    <row r="1517" spans="1:12">
      <c r="A1517" t="s">
        <v>4</v>
      </c>
      <c r="B1517" s="4" t="s">
        <v>5</v>
      </c>
      <c r="C1517" s="4" t="s">
        <v>11</v>
      </c>
    </row>
    <row r="1518" spans="1:12">
      <c r="A1518" t="n">
        <v>15009</v>
      </c>
      <c r="B1518" s="28" t="n">
        <v>16</v>
      </c>
      <c r="C1518" s="7" t="n">
        <v>0</v>
      </c>
    </row>
    <row r="1519" spans="1:12">
      <c r="A1519" t="s">
        <v>4</v>
      </c>
      <c r="B1519" s="4" t="s">
        <v>5</v>
      </c>
      <c r="C1519" s="4" t="s">
        <v>11</v>
      </c>
      <c r="D1519" s="4" t="s">
        <v>62</v>
      </c>
      <c r="E1519" s="4" t="s">
        <v>7</v>
      </c>
      <c r="F1519" s="4" t="s">
        <v>7</v>
      </c>
      <c r="G1519" s="4" t="s">
        <v>62</v>
      </c>
      <c r="H1519" s="4" t="s">
        <v>7</v>
      </c>
      <c r="I1519" s="4" t="s">
        <v>7</v>
      </c>
    </row>
    <row r="1520" spans="1:12">
      <c r="A1520" t="n">
        <v>15012</v>
      </c>
      <c r="B1520" s="33" t="n">
        <v>26</v>
      </c>
      <c r="C1520" s="7" t="n">
        <v>2</v>
      </c>
      <c r="D1520" s="7" t="s">
        <v>157</v>
      </c>
      <c r="E1520" s="7" t="n">
        <v>2</v>
      </c>
      <c r="F1520" s="7" t="n">
        <v>3</v>
      </c>
      <c r="G1520" s="7" t="s">
        <v>158</v>
      </c>
      <c r="H1520" s="7" t="n">
        <v>2</v>
      </c>
      <c r="I1520" s="7" t="n">
        <v>0</v>
      </c>
    </row>
    <row r="1521" spans="1:9">
      <c r="A1521" t="s">
        <v>4</v>
      </c>
      <c r="B1521" s="4" t="s">
        <v>5</v>
      </c>
    </row>
    <row r="1522" spans="1:9">
      <c r="A1522" t="n">
        <v>15223</v>
      </c>
      <c r="B1522" s="34" t="n">
        <v>28</v>
      </c>
    </row>
    <row r="1523" spans="1:9">
      <c r="A1523" t="s">
        <v>4</v>
      </c>
      <c r="B1523" s="4" t="s">
        <v>5</v>
      </c>
      <c r="C1523" s="4" t="s">
        <v>11</v>
      </c>
    </row>
    <row r="1524" spans="1:9">
      <c r="A1524" t="n">
        <v>15224</v>
      </c>
      <c r="B1524" s="12" t="n">
        <v>12</v>
      </c>
      <c r="C1524" s="7" t="n">
        <v>8645</v>
      </c>
    </row>
    <row r="1525" spans="1:9">
      <c r="A1525" t="s">
        <v>4</v>
      </c>
      <c r="B1525" s="4" t="s">
        <v>5</v>
      </c>
      <c r="C1525" s="4" t="s">
        <v>13</v>
      </c>
    </row>
    <row r="1526" spans="1:9">
      <c r="A1526" t="n">
        <v>15227</v>
      </c>
      <c r="B1526" s="18" t="n">
        <v>3</v>
      </c>
      <c r="C1526" s="11" t="n">
        <f t="normal" ca="1">A1558</f>
        <v>0</v>
      </c>
    </row>
    <row r="1527" spans="1:9">
      <c r="A1527" t="s">
        <v>4</v>
      </c>
      <c r="B1527" s="4" t="s">
        <v>5</v>
      </c>
      <c r="C1527" s="4" t="s">
        <v>7</v>
      </c>
      <c r="D1527" s="4" t="s">
        <v>11</v>
      </c>
      <c r="E1527" s="4" t="s">
        <v>7</v>
      </c>
      <c r="F1527" s="4" t="s">
        <v>7</v>
      </c>
      <c r="G1527" s="4" t="s">
        <v>13</v>
      </c>
    </row>
    <row r="1528" spans="1:9">
      <c r="A1528" t="n">
        <v>15232</v>
      </c>
      <c r="B1528" s="9" t="n">
        <v>5</v>
      </c>
      <c r="C1528" s="7" t="n">
        <v>30</v>
      </c>
      <c r="D1528" s="7" t="n">
        <v>2</v>
      </c>
      <c r="E1528" s="7" t="n">
        <v>8</v>
      </c>
      <c r="F1528" s="7" t="n">
        <v>1</v>
      </c>
      <c r="G1528" s="11" t="n">
        <f t="normal" ca="1">A1550</f>
        <v>0</v>
      </c>
    </row>
    <row r="1529" spans="1:9">
      <c r="A1529" t="s">
        <v>4</v>
      </c>
      <c r="B1529" s="4" t="s">
        <v>5</v>
      </c>
      <c r="C1529" s="4" t="s">
        <v>7</v>
      </c>
      <c r="D1529" s="4" t="s">
        <v>11</v>
      </c>
      <c r="E1529" s="4" t="s">
        <v>8</v>
      </c>
    </row>
    <row r="1530" spans="1:9">
      <c r="A1530" t="n">
        <v>15242</v>
      </c>
      <c r="B1530" s="32" t="n">
        <v>51</v>
      </c>
      <c r="C1530" s="7" t="n">
        <v>4</v>
      </c>
      <c r="D1530" s="7" t="n">
        <v>65534</v>
      </c>
      <c r="E1530" s="7" t="s">
        <v>61</v>
      </c>
    </row>
    <row r="1531" spans="1:9">
      <c r="A1531" t="s">
        <v>4</v>
      </c>
      <c r="B1531" s="4" t="s">
        <v>5</v>
      </c>
      <c r="C1531" s="4" t="s">
        <v>11</v>
      </c>
    </row>
    <row r="1532" spans="1:9">
      <c r="A1532" t="n">
        <v>15255</v>
      </c>
      <c r="B1532" s="28" t="n">
        <v>16</v>
      </c>
      <c r="C1532" s="7" t="n">
        <v>0</v>
      </c>
    </row>
    <row r="1533" spans="1:9">
      <c r="A1533" t="s">
        <v>4</v>
      </c>
      <c r="B1533" s="4" t="s">
        <v>5</v>
      </c>
      <c r="C1533" s="4" t="s">
        <v>11</v>
      </c>
      <c r="D1533" s="4" t="s">
        <v>62</v>
      </c>
      <c r="E1533" s="4" t="s">
        <v>7</v>
      </c>
      <c r="F1533" s="4" t="s">
        <v>7</v>
      </c>
      <c r="G1533" s="4" t="s">
        <v>62</v>
      </c>
      <c r="H1533" s="4" t="s">
        <v>7</v>
      </c>
      <c r="I1533" s="4" t="s">
        <v>7</v>
      </c>
      <c r="J1533" s="4" t="s">
        <v>62</v>
      </c>
      <c r="K1533" s="4" t="s">
        <v>7</v>
      </c>
      <c r="L1533" s="4" t="s">
        <v>7</v>
      </c>
      <c r="M1533" s="4" t="s">
        <v>62</v>
      </c>
      <c r="N1533" s="4" t="s">
        <v>7</v>
      </c>
      <c r="O1533" s="4" t="s">
        <v>7</v>
      </c>
    </row>
    <row r="1534" spans="1:9">
      <c r="A1534" t="n">
        <v>15258</v>
      </c>
      <c r="B1534" s="33" t="n">
        <v>26</v>
      </c>
      <c r="C1534" s="7" t="n">
        <v>65534</v>
      </c>
      <c r="D1534" s="7" t="s">
        <v>159</v>
      </c>
      <c r="E1534" s="7" t="n">
        <v>2</v>
      </c>
      <c r="F1534" s="7" t="n">
        <v>3</v>
      </c>
      <c r="G1534" s="7" t="s">
        <v>160</v>
      </c>
      <c r="H1534" s="7" t="n">
        <v>2</v>
      </c>
      <c r="I1534" s="7" t="n">
        <v>3</v>
      </c>
      <c r="J1534" s="7" t="s">
        <v>161</v>
      </c>
      <c r="K1534" s="7" t="n">
        <v>2</v>
      </c>
      <c r="L1534" s="7" t="n">
        <v>3</v>
      </c>
      <c r="M1534" s="7" t="s">
        <v>162</v>
      </c>
      <c r="N1534" s="7" t="n">
        <v>2</v>
      </c>
      <c r="O1534" s="7" t="n">
        <v>0</v>
      </c>
    </row>
    <row r="1535" spans="1:9">
      <c r="A1535" t="s">
        <v>4</v>
      </c>
      <c r="B1535" s="4" t="s">
        <v>5</v>
      </c>
    </row>
    <row r="1536" spans="1:9">
      <c r="A1536" t="n">
        <v>15696</v>
      </c>
      <c r="B1536" s="34" t="n">
        <v>28</v>
      </c>
    </row>
    <row r="1537" spans="1:15">
      <c r="A1537" t="s">
        <v>4</v>
      </c>
      <c r="B1537" s="4" t="s">
        <v>5</v>
      </c>
      <c r="C1537" s="4" t="s">
        <v>7</v>
      </c>
      <c r="D1537" s="4" t="s">
        <v>11</v>
      </c>
      <c r="E1537" s="4" t="s">
        <v>8</v>
      </c>
    </row>
    <row r="1538" spans="1:15">
      <c r="A1538" t="n">
        <v>15697</v>
      </c>
      <c r="B1538" s="32" t="n">
        <v>51</v>
      </c>
      <c r="C1538" s="7" t="n">
        <v>4</v>
      </c>
      <c r="D1538" s="7" t="n">
        <v>0</v>
      </c>
      <c r="E1538" s="7" t="s">
        <v>72</v>
      </c>
    </row>
    <row r="1539" spans="1:15">
      <c r="A1539" t="s">
        <v>4</v>
      </c>
      <c r="B1539" s="4" t="s">
        <v>5</v>
      </c>
      <c r="C1539" s="4" t="s">
        <v>11</v>
      </c>
    </row>
    <row r="1540" spans="1:15">
      <c r="A1540" t="n">
        <v>15711</v>
      </c>
      <c r="B1540" s="28" t="n">
        <v>16</v>
      </c>
      <c r="C1540" s="7" t="n">
        <v>0</v>
      </c>
    </row>
    <row r="1541" spans="1:15">
      <c r="A1541" t="s">
        <v>4</v>
      </c>
      <c r="B1541" s="4" t="s">
        <v>5</v>
      </c>
      <c r="C1541" s="4" t="s">
        <v>11</v>
      </c>
      <c r="D1541" s="4" t="s">
        <v>62</v>
      </c>
      <c r="E1541" s="4" t="s">
        <v>7</v>
      </c>
      <c r="F1541" s="4" t="s">
        <v>7</v>
      </c>
    </row>
    <row r="1542" spans="1:15">
      <c r="A1542" t="n">
        <v>15714</v>
      </c>
      <c r="B1542" s="33" t="n">
        <v>26</v>
      </c>
      <c r="C1542" s="7" t="n">
        <v>0</v>
      </c>
      <c r="D1542" s="7" t="s">
        <v>163</v>
      </c>
      <c r="E1542" s="7" t="n">
        <v>2</v>
      </c>
      <c r="F1542" s="7" t="n">
        <v>0</v>
      </c>
    </row>
    <row r="1543" spans="1:15">
      <c r="A1543" t="s">
        <v>4</v>
      </c>
      <c r="B1543" s="4" t="s">
        <v>5</v>
      </c>
    </row>
    <row r="1544" spans="1:15">
      <c r="A1544" t="n">
        <v>15743</v>
      </c>
      <c r="B1544" s="34" t="n">
        <v>28</v>
      </c>
    </row>
    <row r="1545" spans="1:15">
      <c r="A1545" t="s">
        <v>4</v>
      </c>
      <c r="B1545" s="4" t="s">
        <v>5</v>
      </c>
      <c r="C1545" s="4" t="s">
        <v>11</v>
      </c>
    </row>
    <row r="1546" spans="1:15">
      <c r="A1546" t="n">
        <v>15744</v>
      </c>
      <c r="B1546" s="12" t="n">
        <v>12</v>
      </c>
      <c r="C1546" s="7" t="n">
        <v>2</v>
      </c>
    </row>
    <row r="1547" spans="1:15">
      <c r="A1547" t="s">
        <v>4</v>
      </c>
      <c r="B1547" s="4" t="s">
        <v>5</v>
      </c>
      <c r="C1547" s="4" t="s">
        <v>13</v>
      </c>
    </row>
    <row r="1548" spans="1:15">
      <c r="A1548" t="n">
        <v>15747</v>
      </c>
      <c r="B1548" s="18" t="n">
        <v>3</v>
      </c>
      <c r="C1548" s="11" t="n">
        <f t="normal" ca="1">A1558</f>
        <v>0</v>
      </c>
    </row>
    <row r="1549" spans="1:15">
      <c r="A1549" t="s">
        <v>4</v>
      </c>
      <c r="B1549" s="4" t="s">
        <v>5</v>
      </c>
      <c r="C1549" s="4" t="s">
        <v>7</v>
      </c>
      <c r="D1549" s="4" t="s">
        <v>11</v>
      </c>
      <c r="E1549" s="4" t="s">
        <v>8</v>
      </c>
    </row>
    <row r="1550" spans="1:15">
      <c r="A1550" t="n">
        <v>15752</v>
      </c>
      <c r="B1550" s="32" t="n">
        <v>51</v>
      </c>
      <c r="C1550" s="7" t="n">
        <v>4</v>
      </c>
      <c r="D1550" s="7" t="n">
        <v>65534</v>
      </c>
      <c r="E1550" s="7" t="s">
        <v>61</v>
      </c>
    </row>
    <row r="1551" spans="1:15">
      <c r="A1551" t="s">
        <v>4</v>
      </c>
      <c r="B1551" s="4" t="s">
        <v>5</v>
      </c>
      <c r="C1551" s="4" t="s">
        <v>11</v>
      </c>
    </row>
    <row r="1552" spans="1:15">
      <c r="A1552" t="n">
        <v>15765</v>
      </c>
      <c r="B1552" s="28" t="n">
        <v>16</v>
      </c>
      <c r="C1552" s="7" t="n">
        <v>0</v>
      </c>
    </row>
    <row r="1553" spans="1:6">
      <c r="A1553" t="s">
        <v>4</v>
      </c>
      <c r="B1553" s="4" t="s">
        <v>5</v>
      </c>
      <c r="C1553" s="4" t="s">
        <v>11</v>
      </c>
      <c r="D1553" s="4" t="s">
        <v>62</v>
      </c>
      <c r="E1553" s="4" t="s">
        <v>7</v>
      </c>
      <c r="F1553" s="4" t="s">
        <v>7</v>
      </c>
      <c r="G1553" s="4" t="s">
        <v>62</v>
      </c>
      <c r="H1553" s="4" t="s">
        <v>7</v>
      </c>
      <c r="I1553" s="4" t="s">
        <v>7</v>
      </c>
    </row>
    <row r="1554" spans="1:6">
      <c r="A1554" t="n">
        <v>15768</v>
      </c>
      <c r="B1554" s="33" t="n">
        <v>26</v>
      </c>
      <c r="C1554" s="7" t="n">
        <v>65534</v>
      </c>
      <c r="D1554" s="7" t="s">
        <v>164</v>
      </c>
      <c r="E1554" s="7" t="n">
        <v>2</v>
      </c>
      <c r="F1554" s="7" t="n">
        <v>3</v>
      </c>
      <c r="G1554" s="7" t="s">
        <v>162</v>
      </c>
      <c r="H1554" s="7" t="n">
        <v>2</v>
      </c>
      <c r="I1554" s="7" t="n">
        <v>0</v>
      </c>
    </row>
    <row r="1555" spans="1:6">
      <c r="A1555" t="s">
        <v>4</v>
      </c>
      <c r="B1555" s="4" t="s">
        <v>5</v>
      </c>
    </row>
    <row r="1556" spans="1:6">
      <c r="A1556" t="n">
        <v>15935</v>
      </c>
      <c r="B1556" s="34" t="n">
        <v>28</v>
      </c>
    </row>
    <row r="1557" spans="1:6">
      <c r="A1557" t="s">
        <v>4</v>
      </c>
      <c r="B1557" s="4" t="s">
        <v>5</v>
      </c>
      <c r="C1557" s="4" t="s">
        <v>7</v>
      </c>
    </row>
    <row r="1558" spans="1:6">
      <c r="A1558" t="n">
        <v>15936</v>
      </c>
      <c r="B1558" s="37" t="n">
        <v>23</v>
      </c>
      <c r="C1558" s="7" t="n">
        <v>10</v>
      </c>
    </row>
    <row r="1559" spans="1:6">
      <c r="A1559" t="s">
        <v>4</v>
      </c>
      <c r="B1559" s="4" t="s">
        <v>5</v>
      </c>
      <c r="C1559" s="4" t="s">
        <v>7</v>
      </c>
      <c r="D1559" s="4" t="s">
        <v>8</v>
      </c>
    </row>
    <row r="1560" spans="1:6">
      <c r="A1560" t="n">
        <v>15938</v>
      </c>
      <c r="B1560" s="6" t="n">
        <v>2</v>
      </c>
      <c r="C1560" s="7" t="n">
        <v>10</v>
      </c>
      <c r="D1560" s="7" t="s">
        <v>83</v>
      </c>
    </row>
    <row r="1561" spans="1:6">
      <c r="A1561" t="s">
        <v>4</v>
      </c>
      <c r="B1561" s="4" t="s">
        <v>5</v>
      </c>
      <c r="C1561" s="4" t="s">
        <v>7</v>
      </c>
    </row>
    <row r="1562" spans="1:6">
      <c r="A1562" t="n">
        <v>15961</v>
      </c>
      <c r="B1562" s="36" t="n">
        <v>74</v>
      </c>
      <c r="C1562" s="7" t="n">
        <v>46</v>
      </c>
    </row>
    <row r="1563" spans="1:6">
      <c r="A1563" t="s">
        <v>4</v>
      </c>
      <c r="B1563" s="4" t="s">
        <v>5</v>
      </c>
      <c r="C1563" s="4" t="s">
        <v>7</v>
      </c>
    </row>
    <row r="1564" spans="1:6">
      <c r="A1564" t="n">
        <v>15963</v>
      </c>
      <c r="B1564" s="36" t="n">
        <v>74</v>
      </c>
      <c r="C1564" s="7" t="n">
        <v>54</v>
      </c>
    </row>
    <row r="1565" spans="1:6">
      <c r="A1565" t="s">
        <v>4</v>
      </c>
      <c r="B1565" s="4" t="s">
        <v>5</v>
      </c>
    </row>
    <row r="1566" spans="1:6">
      <c r="A1566" t="n">
        <v>15965</v>
      </c>
      <c r="B1566" s="5" t="n">
        <v>1</v>
      </c>
    </row>
    <row r="1567" spans="1:6" s="3" customFormat="1" customHeight="0">
      <c r="A1567" s="3" t="s">
        <v>2</v>
      </c>
      <c r="B1567" s="3" t="s">
        <v>165</v>
      </c>
    </row>
    <row r="1568" spans="1:6">
      <c r="A1568" t="s">
        <v>4</v>
      </c>
      <c r="B1568" s="4" t="s">
        <v>5</v>
      </c>
      <c r="C1568" s="4" t="s">
        <v>7</v>
      </c>
      <c r="D1568" s="4" t="s">
        <v>11</v>
      </c>
      <c r="E1568" s="4" t="s">
        <v>7</v>
      </c>
      <c r="F1568" s="4" t="s">
        <v>7</v>
      </c>
      <c r="G1568" s="4" t="s">
        <v>7</v>
      </c>
      <c r="H1568" s="4" t="s">
        <v>11</v>
      </c>
      <c r="I1568" s="4" t="s">
        <v>13</v>
      </c>
      <c r="J1568" s="4" t="s">
        <v>11</v>
      </c>
      <c r="K1568" s="4" t="s">
        <v>13</v>
      </c>
      <c r="L1568" s="4" t="s">
        <v>13</v>
      </c>
    </row>
    <row r="1569" spans="1:12">
      <c r="A1569" t="n">
        <v>15968</v>
      </c>
      <c r="B1569" s="21" t="n">
        <v>6</v>
      </c>
      <c r="C1569" s="7" t="n">
        <v>33</v>
      </c>
      <c r="D1569" s="7" t="n">
        <v>65534</v>
      </c>
      <c r="E1569" s="7" t="n">
        <v>9</v>
      </c>
      <c r="F1569" s="7" t="n">
        <v>1</v>
      </c>
      <c r="G1569" s="7" t="n">
        <v>2</v>
      </c>
      <c r="H1569" s="7" t="n">
        <v>1</v>
      </c>
      <c r="I1569" s="11" t="n">
        <f t="normal" ca="1">A1571</f>
        <v>0</v>
      </c>
      <c r="J1569" s="7" t="n">
        <v>2</v>
      </c>
      <c r="K1569" s="11" t="n">
        <f t="normal" ca="1">A1581</f>
        <v>0</v>
      </c>
      <c r="L1569" s="11" t="n">
        <f t="normal" ca="1">A1631</f>
        <v>0</v>
      </c>
    </row>
    <row r="1570" spans="1:12">
      <c r="A1570" t="s">
        <v>4</v>
      </c>
      <c r="B1570" s="4" t="s">
        <v>5</v>
      </c>
      <c r="C1570" s="4" t="s">
        <v>11</v>
      </c>
      <c r="D1570" s="4" t="s">
        <v>15</v>
      </c>
      <c r="E1570" s="4" t="s">
        <v>15</v>
      </c>
      <c r="F1570" s="4" t="s">
        <v>15</v>
      </c>
      <c r="G1570" s="4" t="s">
        <v>15</v>
      </c>
    </row>
    <row r="1571" spans="1:12">
      <c r="A1571" t="n">
        <v>15991</v>
      </c>
      <c r="B1571" s="22" t="n">
        <v>46</v>
      </c>
      <c r="C1571" s="7" t="n">
        <v>65534</v>
      </c>
      <c r="D1571" s="7" t="n">
        <v>-59.7999992370605</v>
      </c>
      <c r="E1571" s="7" t="n">
        <v>4.63000011444092</v>
      </c>
      <c r="F1571" s="7" t="n">
        <v>-86.2200012207031</v>
      </c>
      <c r="G1571" s="7" t="n">
        <v>292</v>
      </c>
    </row>
    <row r="1572" spans="1:12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7</v>
      </c>
      <c r="F1572" s="4" t="s">
        <v>8</v>
      </c>
      <c r="G1572" s="4" t="s">
        <v>8</v>
      </c>
      <c r="H1572" s="4" t="s">
        <v>8</v>
      </c>
      <c r="I1572" s="4" t="s">
        <v>8</v>
      </c>
      <c r="J1572" s="4" t="s">
        <v>8</v>
      </c>
      <c r="K1572" s="4" t="s">
        <v>8</v>
      </c>
      <c r="L1572" s="4" t="s">
        <v>8</v>
      </c>
      <c r="M1572" s="4" t="s">
        <v>8</v>
      </c>
      <c r="N1572" s="4" t="s">
        <v>8</v>
      </c>
      <c r="O1572" s="4" t="s">
        <v>8</v>
      </c>
      <c r="P1572" s="4" t="s">
        <v>8</v>
      </c>
      <c r="Q1572" s="4" t="s">
        <v>8</v>
      </c>
      <c r="R1572" s="4" t="s">
        <v>8</v>
      </c>
      <c r="S1572" s="4" t="s">
        <v>8</v>
      </c>
      <c r="T1572" s="4" t="s">
        <v>8</v>
      </c>
      <c r="U1572" s="4" t="s">
        <v>8</v>
      </c>
    </row>
    <row r="1573" spans="1:12">
      <c r="A1573" t="n">
        <v>16010</v>
      </c>
      <c r="B1573" s="23" t="n">
        <v>36</v>
      </c>
      <c r="C1573" s="7" t="n">
        <v>8</v>
      </c>
      <c r="D1573" s="7" t="n">
        <v>65534</v>
      </c>
      <c r="E1573" s="7" t="n">
        <v>0</v>
      </c>
      <c r="F1573" s="7" t="s">
        <v>166</v>
      </c>
      <c r="G1573" s="7" t="s">
        <v>17</v>
      </c>
      <c r="H1573" s="7" t="s">
        <v>17</v>
      </c>
      <c r="I1573" s="7" t="s">
        <v>17</v>
      </c>
      <c r="J1573" s="7" t="s">
        <v>17</v>
      </c>
      <c r="K1573" s="7" t="s">
        <v>17</v>
      </c>
      <c r="L1573" s="7" t="s">
        <v>17</v>
      </c>
      <c r="M1573" s="7" t="s">
        <v>17</v>
      </c>
      <c r="N1573" s="7" t="s">
        <v>17</v>
      </c>
      <c r="O1573" s="7" t="s">
        <v>17</v>
      </c>
      <c r="P1573" s="7" t="s">
        <v>17</v>
      </c>
      <c r="Q1573" s="7" t="s">
        <v>17</v>
      </c>
      <c r="R1573" s="7" t="s">
        <v>17</v>
      </c>
      <c r="S1573" s="7" t="s">
        <v>17</v>
      </c>
      <c r="T1573" s="7" t="s">
        <v>17</v>
      </c>
      <c r="U1573" s="7" t="s">
        <v>17</v>
      </c>
    </row>
    <row r="1574" spans="1:12">
      <c r="A1574" t="s">
        <v>4</v>
      </c>
      <c r="B1574" s="4" t="s">
        <v>5</v>
      </c>
      <c r="C1574" s="4" t="s">
        <v>11</v>
      </c>
      <c r="D1574" s="4" t="s">
        <v>7</v>
      </c>
      <c r="E1574" s="4" t="s">
        <v>8</v>
      </c>
      <c r="F1574" s="4" t="s">
        <v>15</v>
      </c>
      <c r="G1574" s="4" t="s">
        <v>15</v>
      </c>
      <c r="H1574" s="4" t="s">
        <v>15</v>
      </c>
    </row>
    <row r="1575" spans="1:12">
      <c r="A1575" t="n">
        <v>16040</v>
      </c>
      <c r="B1575" s="24" t="n">
        <v>48</v>
      </c>
      <c r="C1575" s="7" t="n">
        <v>65534</v>
      </c>
      <c r="D1575" s="7" t="n">
        <v>0</v>
      </c>
      <c r="E1575" s="7" t="s">
        <v>166</v>
      </c>
      <c r="F1575" s="7" t="n">
        <v>0</v>
      </c>
      <c r="G1575" s="7" t="n">
        <v>1</v>
      </c>
      <c r="H1575" s="7" t="n">
        <v>1.40129846432482e-45</v>
      </c>
    </row>
    <row r="1576" spans="1:12">
      <c r="A1576" t="s">
        <v>4</v>
      </c>
      <c r="B1576" s="4" t="s">
        <v>5</v>
      </c>
      <c r="C1576" s="4" t="s">
        <v>11</v>
      </c>
      <c r="D1576" s="4" t="s">
        <v>16</v>
      </c>
    </row>
    <row r="1577" spans="1:12">
      <c r="A1577" t="n">
        <v>16066</v>
      </c>
      <c r="B1577" s="25" t="n">
        <v>43</v>
      </c>
      <c r="C1577" s="7" t="n">
        <v>65534</v>
      </c>
      <c r="D1577" s="7" t="n">
        <v>64</v>
      </c>
    </row>
    <row r="1578" spans="1:12">
      <c r="A1578" t="s">
        <v>4</v>
      </c>
      <c r="B1578" s="4" t="s">
        <v>5</v>
      </c>
      <c r="C1578" s="4" t="s">
        <v>13</v>
      </c>
    </row>
    <row r="1579" spans="1:12">
      <c r="A1579" t="n">
        <v>16073</v>
      </c>
      <c r="B1579" s="18" t="n">
        <v>3</v>
      </c>
      <c r="C1579" s="11" t="n">
        <f t="normal" ca="1">A1631</f>
        <v>0</v>
      </c>
    </row>
    <row r="1580" spans="1:12">
      <c r="A1580" t="s">
        <v>4</v>
      </c>
      <c r="B1580" s="4" t="s">
        <v>5</v>
      </c>
      <c r="C1580" s="4" t="s">
        <v>7</v>
      </c>
      <c r="D1580" s="4" t="s">
        <v>11</v>
      </c>
      <c r="E1580" s="4" t="s">
        <v>7</v>
      </c>
      <c r="F1580" s="4" t="s">
        <v>13</v>
      </c>
    </row>
    <row r="1581" spans="1:12">
      <c r="A1581" t="n">
        <v>16078</v>
      </c>
      <c r="B1581" s="9" t="n">
        <v>5</v>
      </c>
      <c r="C1581" s="7" t="n">
        <v>30</v>
      </c>
      <c r="D1581" s="7" t="n">
        <v>9484</v>
      </c>
      <c r="E1581" s="7" t="n">
        <v>1</v>
      </c>
      <c r="F1581" s="11" t="n">
        <f t="normal" ca="1">A1609</f>
        <v>0</v>
      </c>
    </row>
    <row r="1582" spans="1:12">
      <c r="A1582" t="s">
        <v>4</v>
      </c>
      <c r="B1582" s="4" t="s">
        <v>5</v>
      </c>
      <c r="C1582" s="4" t="s">
        <v>11</v>
      </c>
      <c r="D1582" s="4" t="s">
        <v>15</v>
      </c>
      <c r="E1582" s="4" t="s">
        <v>15</v>
      </c>
      <c r="F1582" s="4" t="s">
        <v>15</v>
      </c>
      <c r="G1582" s="4" t="s">
        <v>15</v>
      </c>
    </row>
    <row r="1583" spans="1:12">
      <c r="A1583" t="n">
        <v>16087</v>
      </c>
      <c r="B1583" s="22" t="n">
        <v>46</v>
      </c>
      <c r="C1583" s="7" t="n">
        <v>65534</v>
      </c>
      <c r="D1583" s="7" t="n">
        <v>-0.899999976158142</v>
      </c>
      <c r="E1583" s="7" t="n">
        <v>5.63000011444092</v>
      </c>
      <c r="F1583" s="7" t="n">
        <v>-103.5</v>
      </c>
      <c r="G1583" s="7" t="n">
        <v>90</v>
      </c>
    </row>
    <row r="1584" spans="1:12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7</v>
      </c>
      <c r="F1584" s="4" t="s">
        <v>8</v>
      </c>
      <c r="G1584" s="4" t="s">
        <v>8</v>
      </c>
      <c r="H1584" s="4" t="s">
        <v>8</v>
      </c>
      <c r="I1584" s="4" t="s">
        <v>8</v>
      </c>
      <c r="J1584" s="4" t="s">
        <v>8</v>
      </c>
      <c r="K1584" s="4" t="s">
        <v>8</v>
      </c>
      <c r="L1584" s="4" t="s">
        <v>8</v>
      </c>
      <c r="M1584" s="4" t="s">
        <v>8</v>
      </c>
      <c r="N1584" s="4" t="s">
        <v>8</v>
      </c>
      <c r="O1584" s="4" t="s">
        <v>8</v>
      </c>
      <c r="P1584" s="4" t="s">
        <v>8</v>
      </c>
      <c r="Q1584" s="4" t="s">
        <v>8</v>
      </c>
      <c r="R1584" s="4" t="s">
        <v>8</v>
      </c>
      <c r="S1584" s="4" t="s">
        <v>8</v>
      </c>
      <c r="T1584" s="4" t="s">
        <v>8</v>
      </c>
      <c r="U1584" s="4" t="s">
        <v>8</v>
      </c>
    </row>
    <row r="1585" spans="1:21">
      <c r="A1585" t="n">
        <v>16106</v>
      </c>
      <c r="B1585" s="23" t="n">
        <v>36</v>
      </c>
      <c r="C1585" s="7" t="n">
        <v>8</v>
      </c>
      <c r="D1585" s="7" t="n">
        <v>65534</v>
      </c>
      <c r="E1585" s="7" t="n">
        <v>0</v>
      </c>
      <c r="F1585" s="7" t="s">
        <v>167</v>
      </c>
      <c r="G1585" s="7" t="s">
        <v>17</v>
      </c>
      <c r="H1585" s="7" t="s">
        <v>17</v>
      </c>
      <c r="I1585" s="7" t="s">
        <v>17</v>
      </c>
      <c r="J1585" s="7" t="s">
        <v>17</v>
      </c>
      <c r="K1585" s="7" t="s">
        <v>17</v>
      </c>
      <c r="L1585" s="7" t="s">
        <v>17</v>
      </c>
      <c r="M1585" s="7" t="s">
        <v>17</v>
      </c>
      <c r="N1585" s="7" t="s">
        <v>17</v>
      </c>
      <c r="O1585" s="7" t="s">
        <v>17</v>
      </c>
      <c r="P1585" s="7" t="s">
        <v>17</v>
      </c>
      <c r="Q1585" s="7" t="s">
        <v>17</v>
      </c>
      <c r="R1585" s="7" t="s">
        <v>17</v>
      </c>
      <c r="S1585" s="7" t="s">
        <v>17</v>
      </c>
      <c r="T1585" s="7" t="s">
        <v>17</v>
      </c>
      <c r="U1585" s="7" t="s">
        <v>17</v>
      </c>
    </row>
    <row r="1586" spans="1:21">
      <c r="A1586" t="s">
        <v>4</v>
      </c>
      <c r="B1586" s="4" t="s">
        <v>5</v>
      </c>
      <c r="C1586" s="4" t="s">
        <v>11</v>
      </c>
      <c r="D1586" s="4" t="s">
        <v>7</v>
      </c>
      <c r="E1586" s="4" t="s">
        <v>8</v>
      </c>
      <c r="F1586" s="4" t="s">
        <v>15</v>
      </c>
      <c r="G1586" s="4" t="s">
        <v>15</v>
      </c>
      <c r="H1586" s="4" t="s">
        <v>15</v>
      </c>
    </row>
    <row r="1587" spans="1:21">
      <c r="A1587" t="n">
        <v>16142</v>
      </c>
      <c r="B1587" s="24" t="n">
        <v>48</v>
      </c>
      <c r="C1587" s="7" t="n">
        <v>65534</v>
      </c>
      <c r="D1587" s="7" t="n">
        <v>0</v>
      </c>
      <c r="E1587" s="7" t="s">
        <v>167</v>
      </c>
      <c r="F1587" s="7" t="n">
        <v>0</v>
      </c>
      <c r="G1587" s="7" t="n">
        <v>1</v>
      </c>
      <c r="H1587" s="7" t="n">
        <v>1.40129846432482e-45</v>
      </c>
    </row>
    <row r="1588" spans="1:21">
      <c r="A1588" t="s">
        <v>4</v>
      </c>
      <c r="B1588" s="4" t="s">
        <v>5</v>
      </c>
      <c r="C1588" s="4" t="s">
        <v>11</v>
      </c>
      <c r="D1588" s="4" t="s">
        <v>16</v>
      </c>
    </row>
    <row r="1589" spans="1:21">
      <c r="A1589" t="n">
        <v>16174</v>
      </c>
      <c r="B1589" s="25" t="n">
        <v>43</v>
      </c>
      <c r="C1589" s="7" t="n">
        <v>65534</v>
      </c>
      <c r="D1589" s="7" t="n">
        <v>64</v>
      </c>
    </row>
    <row r="1590" spans="1:21">
      <c r="A1590" t="s">
        <v>4</v>
      </c>
      <c r="B1590" s="4" t="s">
        <v>5</v>
      </c>
      <c r="C1590" s="4" t="s">
        <v>11</v>
      </c>
    </row>
    <row r="1591" spans="1:21">
      <c r="A1591" t="n">
        <v>16181</v>
      </c>
      <c r="B1591" s="28" t="n">
        <v>16</v>
      </c>
      <c r="C1591" s="7" t="n">
        <v>0</v>
      </c>
    </row>
    <row r="1592" spans="1:21">
      <c r="A1592" t="s">
        <v>4</v>
      </c>
      <c r="B1592" s="4" t="s">
        <v>5</v>
      </c>
      <c r="C1592" s="4" t="s">
        <v>11</v>
      </c>
      <c r="D1592" s="4" t="s">
        <v>11</v>
      </c>
      <c r="E1592" s="4" t="s">
        <v>11</v>
      </c>
    </row>
    <row r="1593" spans="1:21">
      <c r="A1593" t="n">
        <v>16184</v>
      </c>
      <c r="B1593" s="38" t="n">
        <v>61</v>
      </c>
      <c r="C1593" s="7" t="n">
        <v>65534</v>
      </c>
      <c r="D1593" s="7" t="n">
        <v>5655</v>
      </c>
      <c r="E1593" s="7" t="n">
        <v>0</v>
      </c>
    </row>
    <row r="1594" spans="1:21">
      <c r="A1594" t="s">
        <v>4</v>
      </c>
      <c r="B1594" s="4" t="s">
        <v>5</v>
      </c>
      <c r="C1594" s="4" t="s">
        <v>11</v>
      </c>
      <c r="D1594" s="4" t="s">
        <v>11</v>
      </c>
      <c r="E1594" s="4" t="s">
        <v>11</v>
      </c>
    </row>
    <row r="1595" spans="1:21">
      <c r="A1595" t="n">
        <v>16191</v>
      </c>
      <c r="B1595" s="38" t="n">
        <v>61</v>
      </c>
      <c r="C1595" s="7" t="n">
        <v>5655</v>
      </c>
      <c r="D1595" s="7" t="n">
        <v>65534</v>
      </c>
      <c r="E1595" s="7" t="n">
        <v>0</v>
      </c>
    </row>
    <row r="1596" spans="1:21">
      <c r="A1596" t="s">
        <v>4</v>
      </c>
      <c r="B1596" s="4" t="s">
        <v>5</v>
      </c>
      <c r="C1596" s="4" t="s">
        <v>7</v>
      </c>
      <c r="D1596" s="4" t="s">
        <v>8</v>
      </c>
      <c r="E1596" s="4" t="s">
        <v>11</v>
      </c>
    </row>
    <row r="1597" spans="1:21">
      <c r="A1597" t="n">
        <v>16198</v>
      </c>
      <c r="B1597" s="16" t="n">
        <v>94</v>
      </c>
      <c r="C1597" s="7" t="n">
        <v>0</v>
      </c>
      <c r="D1597" s="7" t="s">
        <v>21</v>
      </c>
      <c r="E1597" s="7" t="n">
        <v>1</v>
      </c>
    </row>
    <row r="1598" spans="1:21">
      <c r="A1598" t="s">
        <v>4</v>
      </c>
      <c r="B1598" s="4" t="s">
        <v>5</v>
      </c>
      <c r="C1598" s="4" t="s">
        <v>7</v>
      </c>
      <c r="D1598" s="4" t="s">
        <v>8</v>
      </c>
      <c r="E1598" s="4" t="s">
        <v>11</v>
      </c>
    </row>
    <row r="1599" spans="1:21">
      <c r="A1599" t="n">
        <v>16212</v>
      </c>
      <c r="B1599" s="16" t="n">
        <v>94</v>
      </c>
      <c r="C1599" s="7" t="n">
        <v>0</v>
      </c>
      <c r="D1599" s="7" t="s">
        <v>21</v>
      </c>
      <c r="E1599" s="7" t="n">
        <v>2</v>
      </c>
    </row>
    <row r="1600" spans="1:21">
      <c r="A1600" t="s">
        <v>4</v>
      </c>
      <c r="B1600" s="4" t="s">
        <v>5</v>
      </c>
      <c r="C1600" s="4" t="s">
        <v>7</v>
      </c>
      <c r="D1600" s="4" t="s">
        <v>8</v>
      </c>
      <c r="E1600" s="4" t="s">
        <v>11</v>
      </c>
    </row>
    <row r="1601" spans="1:21">
      <c r="A1601" t="n">
        <v>16226</v>
      </c>
      <c r="B1601" s="16" t="n">
        <v>94</v>
      </c>
      <c r="C1601" s="7" t="n">
        <v>1</v>
      </c>
      <c r="D1601" s="7" t="s">
        <v>21</v>
      </c>
      <c r="E1601" s="7" t="n">
        <v>4</v>
      </c>
    </row>
    <row r="1602" spans="1:21">
      <c r="A1602" t="s">
        <v>4</v>
      </c>
      <c r="B1602" s="4" t="s">
        <v>5</v>
      </c>
      <c r="C1602" s="4" t="s">
        <v>7</v>
      </c>
      <c r="D1602" s="4" t="s">
        <v>8</v>
      </c>
    </row>
    <row r="1603" spans="1:21">
      <c r="A1603" t="n">
        <v>16240</v>
      </c>
      <c r="B1603" s="16" t="n">
        <v>94</v>
      </c>
      <c r="C1603" s="7" t="n">
        <v>5</v>
      </c>
      <c r="D1603" s="7" t="s">
        <v>21</v>
      </c>
    </row>
    <row r="1604" spans="1:21">
      <c r="A1604" t="s">
        <v>4</v>
      </c>
      <c r="B1604" s="4" t="s">
        <v>5</v>
      </c>
      <c r="C1604" s="4" t="s">
        <v>7</v>
      </c>
      <c r="D1604" s="4" t="s">
        <v>8</v>
      </c>
      <c r="E1604" s="4" t="s">
        <v>15</v>
      </c>
      <c r="F1604" s="4" t="s">
        <v>15</v>
      </c>
      <c r="G1604" s="4" t="s">
        <v>15</v>
      </c>
    </row>
    <row r="1605" spans="1:21">
      <c r="A1605" t="n">
        <v>16252</v>
      </c>
      <c r="B1605" s="16" t="n">
        <v>94</v>
      </c>
      <c r="C1605" s="7" t="n">
        <v>2</v>
      </c>
      <c r="D1605" s="7" t="s">
        <v>21</v>
      </c>
      <c r="E1605" s="7" t="n">
        <v>-0.330000013113022</v>
      </c>
      <c r="F1605" s="7" t="n">
        <v>6.42999982833862</v>
      </c>
      <c r="G1605" s="7" t="n">
        <v>-103.309997558594</v>
      </c>
    </row>
    <row r="1606" spans="1:21">
      <c r="A1606" t="s">
        <v>4</v>
      </c>
      <c r="B1606" s="4" t="s">
        <v>5</v>
      </c>
      <c r="C1606" s="4" t="s">
        <v>13</v>
      </c>
    </row>
    <row r="1607" spans="1:21">
      <c r="A1607" t="n">
        <v>16276</v>
      </c>
      <c r="B1607" s="18" t="n">
        <v>3</v>
      </c>
      <c r="C1607" s="11" t="n">
        <f t="normal" ca="1">A1629</f>
        <v>0</v>
      </c>
    </row>
    <row r="1608" spans="1:21">
      <c r="A1608" t="s">
        <v>4</v>
      </c>
      <c r="B1608" s="4" t="s">
        <v>5</v>
      </c>
      <c r="C1608" s="4" t="s">
        <v>11</v>
      </c>
      <c r="D1608" s="4" t="s">
        <v>15</v>
      </c>
      <c r="E1608" s="4" t="s">
        <v>15</v>
      </c>
      <c r="F1608" s="4" t="s">
        <v>15</v>
      </c>
      <c r="G1608" s="4" t="s">
        <v>15</v>
      </c>
    </row>
    <row r="1609" spans="1:21">
      <c r="A1609" t="n">
        <v>16281</v>
      </c>
      <c r="B1609" s="22" t="n">
        <v>46</v>
      </c>
      <c r="C1609" s="7" t="n">
        <v>65534</v>
      </c>
      <c r="D1609" s="7" t="n">
        <v>-4.30999994277954</v>
      </c>
      <c r="E1609" s="7" t="n">
        <v>5.63000011444092</v>
      </c>
      <c r="F1609" s="7" t="n">
        <v>-103.470001220703</v>
      </c>
      <c r="G1609" s="7" t="n">
        <v>270</v>
      </c>
    </row>
    <row r="1610" spans="1:21">
      <c r="A1610" t="s">
        <v>4</v>
      </c>
      <c r="B1610" s="4" t="s">
        <v>5</v>
      </c>
      <c r="C1610" s="4" t="s">
        <v>7</v>
      </c>
      <c r="D1610" s="4" t="s">
        <v>11</v>
      </c>
      <c r="E1610" s="4" t="s">
        <v>7</v>
      </c>
      <c r="F1610" s="4" t="s">
        <v>8</v>
      </c>
      <c r="G1610" s="4" t="s">
        <v>8</v>
      </c>
      <c r="H1610" s="4" t="s">
        <v>8</v>
      </c>
      <c r="I1610" s="4" t="s">
        <v>8</v>
      </c>
      <c r="J1610" s="4" t="s">
        <v>8</v>
      </c>
      <c r="K1610" s="4" t="s">
        <v>8</v>
      </c>
      <c r="L1610" s="4" t="s">
        <v>8</v>
      </c>
      <c r="M1610" s="4" t="s">
        <v>8</v>
      </c>
      <c r="N1610" s="4" t="s">
        <v>8</v>
      </c>
      <c r="O1610" s="4" t="s">
        <v>8</v>
      </c>
      <c r="P1610" s="4" t="s">
        <v>8</v>
      </c>
      <c r="Q1610" s="4" t="s">
        <v>8</v>
      </c>
      <c r="R1610" s="4" t="s">
        <v>8</v>
      </c>
      <c r="S1610" s="4" t="s">
        <v>8</v>
      </c>
      <c r="T1610" s="4" t="s">
        <v>8</v>
      </c>
      <c r="U1610" s="4" t="s">
        <v>8</v>
      </c>
    </row>
    <row r="1611" spans="1:21">
      <c r="A1611" t="n">
        <v>16300</v>
      </c>
      <c r="B1611" s="23" t="n">
        <v>36</v>
      </c>
      <c r="C1611" s="7" t="n">
        <v>8</v>
      </c>
      <c r="D1611" s="7" t="n">
        <v>65534</v>
      </c>
      <c r="E1611" s="7" t="n">
        <v>0</v>
      </c>
      <c r="F1611" s="7" t="s">
        <v>167</v>
      </c>
      <c r="G1611" s="7" t="s">
        <v>17</v>
      </c>
      <c r="H1611" s="7" t="s">
        <v>17</v>
      </c>
      <c r="I1611" s="7" t="s">
        <v>17</v>
      </c>
      <c r="J1611" s="7" t="s">
        <v>17</v>
      </c>
      <c r="K1611" s="7" t="s">
        <v>17</v>
      </c>
      <c r="L1611" s="7" t="s">
        <v>17</v>
      </c>
      <c r="M1611" s="7" t="s">
        <v>17</v>
      </c>
      <c r="N1611" s="7" t="s">
        <v>17</v>
      </c>
      <c r="O1611" s="7" t="s">
        <v>17</v>
      </c>
      <c r="P1611" s="7" t="s">
        <v>17</v>
      </c>
      <c r="Q1611" s="7" t="s">
        <v>17</v>
      </c>
      <c r="R1611" s="7" t="s">
        <v>17</v>
      </c>
      <c r="S1611" s="7" t="s">
        <v>17</v>
      </c>
      <c r="T1611" s="7" t="s">
        <v>17</v>
      </c>
      <c r="U1611" s="7" t="s">
        <v>17</v>
      </c>
    </row>
    <row r="1612" spans="1:21">
      <c r="A1612" t="s">
        <v>4</v>
      </c>
      <c r="B1612" s="4" t="s">
        <v>5</v>
      </c>
      <c r="C1612" s="4" t="s">
        <v>11</v>
      </c>
      <c r="D1612" s="4" t="s">
        <v>7</v>
      </c>
      <c r="E1612" s="4" t="s">
        <v>8</v>
      </c>
      <c r="F1612" s="4" t="s">
        <v>15</v>
      </c>
      <c r="G1612" s="4" t="s">
        <v>15</v>
      </c>
      <c r="H1612" s="4" t="s">
        <v>15</v>
      </c>
    </row>
    <row r="1613" spans="1:21">
      <c r="A1613" t="n">
        <v>16336</v>
      </c>
      <c r="B1613" s="24" t="n">
        <v>48</v>
      </c>
      <c r="C1613" s="7" t="n">
        <v>65534</v>
      </c>
      <c r="D1613" s="7" t="n">
        <v>0</v>
      </c>
      <c r="E1613" s="7" t="s">
        <v>167</v>
      </c>
      <c r="F1613" s="7" t="n">
        <v>0</v>
      </c>
      <c r="G1613" s="7" t="n">
        <v>1</v>
      </c>
      <c r="H1613" s="7" t="n">
        <v>1.40129846432482e-45</v>
      </c>
    </row>
    <row r="1614" spans="1:21">
      <c r="A1614" t="s">
        <v>4</v>
      </c>
      <c r="B1614" s="4" t="s">
        <v>5</v>
      </c>
      <c r="C1614" s="4" t="s">
        <v>11</v>
      </c>
      <c r="D1614" s="4" t="s">
        <v>16</v>
      </c>
    </row>
    <row r="1615" spans="1:21">
      <c r="A1615" t="n">
        <v>16368</v>
      </c>
      <c r="B1615" s="25" t="n">
        <v>43</v>
      </c>
      <c r="C1615" s="7" t="n">
        <v>65534</v>
      </c>
      <c r="D1615" s="7" t="n">
        <v>64</v>
      </c>
    </row>
    <row r="1616" spans="1:21">
      <c r="A1616" t="s">
        <v>4</v>
      </c>
      <c r="B1616" s="4" t="s">
        <v>5</v>
      </c>
      <c r="C1616" s="4" t="s">
        <v>11</v>
      </c>
    </row>
    <row r="1617" spans="1:21">
      <c r="A1617" t="n">
        <v>16375</v>
      </c>
      <c r="B1617" s="28" t="n">
        <v>16</v>
      </c>
      <c r="C1617" s="7" t="n">
        <v>0</v>
      </c>
    </row>
    <row r="1618" spans="1:21">
      <c r="A1618" t="s">
        <v>4</v>
      </c>
      <c r="B1618" s="4" t="s">
        <v>5</v>
      </c>
      <c r="C1618" s="4" t="s">
        <v>11</v>
      </c>
      <c r="D1618" s="4" t="s">
        <v>15</v>
      </c>
      <c r="E1618" s="4" t="s">
        <v>15</v>
      </c>
      <c r="F1618" s="4" t="s">
        <v>15</v>
      </c>
      <c r="G1618" s="4" t="s">
        <v>11</v>
      </c>
      <c r="H1618" s="4" t="s">
        <v>11</v>
      </c>
    </row>
    <row r="1619" spans="1:21">
      <c r="A1619" t="n">
        <v>16378</v>
      </c>
      <c r="B1619" s="39" t="n">
        <v>60</v>
      </c>
      <c r="C1619" s="7" t="n">
        <v>65534</v>
      </c>
      <c r="D1619" s="7" t="n">
        <v>0</v>
      </c>
      <c r="E1619" s="7" t="n">
        <v>-10</v>
      </c>
      <c r="F1619" s="7" t="n">
        <v>0</v>
      </c>
      <c r="G1619" s="7" t="n">
        <v>0</v>
      </c>
      <c r="H1619" s="7" t="n">
        <v>0</v>
      </c>
    </row>
    <row r="1620" spans="1:21">
      <c r="A1620" t="s">
        <v>4</v>
      </c>
      <c r="B1620" s="4" t="s">
        <v>5</v>
      </c>
      <c r="C1620" s="4" t="s">
        <v>7</v>
      </c>
      <c r="D1620" s="4" t="s">
        <v>8</v>
      </c>
      <c r="E1620" s="4" t="s">
        <v>11</v>
      </c>
    </row>
    <row r="1621" spans="1:21">
      <c r="A1621" t="n">
        <v>16397</v>
      </c>
      <c r="B1621" s="16" t="n">
        <v>94</v>
      </c>
      <c r="C1621" s="7" t="n">
        <v>0</v>
      </c>
      <c r="D1621" s="7" t="s">
        <v>21</v>
      </c>
      <c r="E1621" s="7" t="n">
        <v>1</v>
      </c>
    </row>
    <row r="1622" spans="1:21">
      <c r="A1622" t="s">
        <v>4</v>
      </c>
      <c r="B1622" s="4" t="s">
        <v>5</v>
      </c>
      <c r="C1622" s="4" t="s">
        <v>7</v>
      </c>
      <c r="D1622" s="4" t="s">
        <v>8</v>
      </c>
      <c r="E1622" s="4" t="s">
        <v>11</v>
      </c>
    </row>
    <row r="1623" spans="1:21">
      <c r="A1623" t="n">
        <v>16411</v>
      </c>
      <c r="B1623" s="16" t="n">
        <v>94</v>
      </c>
      <c r="C1623" s="7" t="n">
        <v>0</v>
      </c>
      <c r="D1623" s="7" t="s">
        <v>21</v>
      </c>
      <c r="E1623" s="7" t="n">
        <v>2</v>
      </c>
    </row>
    <row r="1624" spans="1:21">
      <c r="A1624" t="s">
        <v>4</v>
      </c>
      <c r="B1624" s="4" t="s">
        <v>5</v>
      </c>
      <c r="C1624" s="4" t="s">
        <v>7</v>
      </c>
      <c r="D1624" s="4" t="s">
        <v>8</v>
      </c>
      <c r="E1624" s="4" t="s">
        <v>11</v>
      </c>
    </row>
    <row r="1625" spans="1:21">
      <c r="A1625" t="n">
        <v>16425</v>
      </c>
      <c r="B1625" s="16" t="n">
        <v>94</v>
      </c>
      <c r="C1625" s="7" t="n">
        <v>1</v>
      </c>
      <c r="D1625" s="7" t="s">
        <v>21</v>
      </c>
      <c r="E1625" s="7" t="n">
        <v>4</v>
      </c>
    </row>
    <row r="1626" spans="1:21">
      <c r="A1626" t="s">
        <v>4</v>
      </c>
      <c r="B1626" s="4" t="s">
        <v>5</v>
      </c>
      <c r="C1626" s="4" t="s">
        <v>7</v>
      </c>
      <c r="D1626" s="4" t="s">
        <v>8</v>
      </c>
    </row>
    <row r="1627" spans="1:21">
      <c r="A1627" t="n">
        <v>16439</v>
      </c>
      <c r="B1627" s="16" t="n">
        <v>94</v>
      </c>
      <c r="C1627" s="7" t="n">
        <v>5</v>
      </c>
      <c r="D1627" s="7" t="s">
        <v>21</v>
      </c>
    </row>
    <row r="1628" spans="1:21">
      <c r="A1628" t="s">
        <v>4</v>
      </c>
      <c r="B1628" s="4" t="s">
        <v>5</v>
      </c>
      <c r="C1628" s="4" t="s">
        <v>13</v>
      </c>
    </row>
    <row r="1629" spans="1:21">
      <c r="A1629" t="n">
        <v>16451</v>
      </c>
      <c r="B1629" s="18" t="n">
        <v>3</v>
      </c>
      <c r="C1629" s="11" t="n">
        <f t="normal" ca="1">A1631</f>
        <v>0</v>
      </c>
    </row>
    <row r="1630" spans="1:21">
      <c r="A1630" t="s">
        <v>4</v>
      </c>
      <c r="B1630" s="4" t="s">
        <v>5</v>
      </c>
    </row>
    <row r="1631" spans="1:21">
      <c r="A1631" t="n">
        <v>16456</v>
      </c>
      <c r="B1631" s="5" t="n">
        <v>1</v>
      </c>
    </row>
    <row r="1632" spans="1:21" s="3" customFormat="1" customHeight="0">
      <c r="A1632" s="3" t="s">
        <v>2</v>
      </c>
      <c r="B1632" s="3" t="s">
        <v>168</v>
      </c>
    </row>
    <row r="1633" spans="1:8">
      <c r="A1633" t="s">
        <v>4</v>
      </c>
      <c r="B1633" s="4" t="s">
        <v>5</v>
      </c>
      <c r="C1633" s="4" t="s">
        <v>7</v>
      </c>
      <c r="D1633" s="4" t="s">
        <v>11</v>
      </c>
      <c r="E1633" s="4" t="s">
        <v>7</v>
      </c>
      <c r="F1633" s="4" t="s">
        <v>13</v>
      </c>
    </row>
    <row r="1634" spans="1:8">
      <c r="A1634" t="n">
        <v>16460</v>
      </c>
      <c r="B1634" s="9" t="n">
        <v>5</v>
      </c>
      <c r="C1634" s="7" t="n">
        <v>30</v>
      </c>
      <c r="D1634" s="7" t="n">
        <v>10225</v>
      </c>
      <c r="E1634" s="7" t="n">
        <v>1</v>
      </c>
      <c r="F1634" s="11" t="n">
        <f t="normal" ca="1">A1638</f>
        <v>0</v>
      </c>
    </row>
    <row r="1635" spans="1:8">
      <c r="A1635" t="s">
        <v>4</v>
      </c>
      <c r="B1635" s="4" t="s">
        <v>5</v>
      </c>
      <c r="C1635" s="4" t="s">
        <v>13</v>
      </c>
    </row>
    <row r="1636" spans="1:8">
      <c r="A1636" t="n">
        <v>16469</v>
      </c>
      <c r="B1636" s="18" t="n">
        <v>3</v>
      </c>
      <c r="C1636" s="11" t="n">
        <f t="normal" ca="1">A1880</f>
        <v>0</v>
      </c>
    </row>
    <row r="1637" spans="1:8">
      <c r="A1637" t="s">
        <v>4</v>
      </c>
      <c r="B1637" s="4" t="s">
        <v>5</v>
      </c>
      <c r="C1637" s="4" t="s">
        <v>7</v>
      </c>
      <c r="D1637" s="4" t="s">
        <v>11</v>
      </c>
      <c r="E1637" s="4" t="s">
        <v>7</v>
      </c>
      <c r="F1637" s="4" t="s">
        <v>13</v>
      </c>
    </row>
    <row r="1638" spans="1:8">
      <c r="A1638" t="n">
        <v>16474</v>
      </c>
      <c r="B1638" s="9" t="n">
        <v>5</v>
      </c>
      <c r="C1638" s="7" t="n">
        <v>30</v>
      </c>
      <c r="D1638" s="7" t="n">
        <v>9724</v>
      </c>
      <c r="E1638" s="7" t="n">
        <v>1</v>
      </c>
      <c r="F1638" s="11" t="n">
        <f t="normal" ca="1">A1642</f>
        <v>0</v>
      </c>
    </row>
    <row r="1639" spans="1:8">
      <c r="A1639" t="s">
        <v>4</v>
      </c>
      <c r="B1639" s="4" t="s">
        <v>5</v>
      </c>
      <c r="C1639" s="4" t="s">
        <v>13</v>
      </c>
    </row>
    <row r="1640" spans="1:8">
      <c r="A1640" t="n">
        <v>16483</v>
      </c>
      <c r="B1640" s="18" t="n">
        <v>3</v>
      </c>
      <c r="C1640" s="11" t="n">
        <f t="normal" ca="1">A1880</f>
        <v>0</v>
      </c>
    </row>
    <row r="1641" spans="1:8">
      <c r="A1641" t="s">
        <v>4</v>
      </c>
      <c r="B1641" s="4" t="s">
        <v>5</v>
      </c>
      <c r="C1641" s="4" t="s">
        <v>7</v>
      </c>
      <c r="D1641" s="4" t="s">
        <v>11</v>
      </c>
      <c r="E1641" s="4" t="s">
        <v>7</v>
      </c>
      <c r="F1641" s="4" t="s">
        <v>13</v>
      </c>
    </row>
    <row r="1642" spans="1:8">
      <c r="A1642" t="n">
        <v>16488</v>
      </c>
      <c r="B1642" s="9" t="n">
        <v>5</v>
      </c>
      <c r="C1642" s="7" t="n">
        <v>30</v>
      </c>
      <c r="D1642" s="7" t="n">
        <v>9721</v>
      </c>
      <c r="E1642" s="7" t="n">
        <v>1</v>
      </c>
      <c r="F1642" s="11" t="n">
        <f t="normal" ca="1">A1646</f>
        <v>0</v>
      </c>
    </row>
    <row r="1643" spans="1:8">
      <c r="A1643" t="s">
        <v>4</v>
      </c>
      <c r="B1643" s="4" t="s">
        <v>5</v>
      </c>
      <c r="C1643" s="4" t="s">
        <v>13</v>
      </c>
    </row>
    <row r="1644" spans="1:8">
      <c r="A1644" t="n">
        <v>16497</v>
      </c>
      <c r="B1644" s="18" t="n">
        <v>3</v>
      </c>
      <c r="C1644" s="11" t="n">
        <f t="normal" ca="1">A1880</f>
        <v>0</v>
      </c>
    </row>
    <row r="1645" spans="1:8">
      <c r="A1645" t="s">
        <v>4</v>
      </c>
      <c r="B1645" s="4" t="s">
        <v>5</v>
      </c>
      <c r="C1645" s="4" t="s">
        <v>7</v>
      </c>
      <c r="D1645" s="4" t="s">
        <v>11</v>
      </c>
      <c r="E1645" s="4" t="s">
        <v>7</v>
      </c>
      <c r="F1645" s="4" t="s">
        <v>13</v>
      </c>
    </row>
    <row r="1646" spans="1:8">
      <c r="A1646" t="n">
        <v>16502</v>
      </c>
      <c r="B1646" s="9" t="n">
        <v>5</v>
      </c>
      <c r="C1646" s="7" t="n">
        <v>30</v>
      </c>
      <c r="D1646" s="7" t="n">
        <v>9715</v>
      </c>
      <c r="E1646" s="7" t="n">
        <v>1</v>
      </c>
      <c r="F1646" s="11" t="n">
        <f t="normal" ca="1">A1650</f>
        <v>0</v>
      </c>
    </row>
    <row r="1647" spans="1:8">
      <c r="A1647" t="s">
        <v>4</v>
      </c>
      <c r="B1647" s="4" t="s">
        <v>5</v>
      </c>
      <c r="C1647" s="4" t="s">
        <v>13</v>
      </c>
    </row>
    <row r="1648" spans="1:8">
      <c r="A1648" t="n">
        <v>16511</v>
      </c>
      <c r="B1648" s="18" t="n">
        <v>3</v>
      </c>
      <c r="C1648" s="11" t="n">
        <f t="normal" ca="1">A1880</f>
        <v>0</v>
      </c>
    </row>
    <row r="1649" spans="1:6">
      <c r="A1649" t="s">
        <v>4</v>
      </c>
      <c r="B1649" s="4" t="s">
        <v>5</v>
      </c>
      <c r="C1649" s="4" t="s">
        <v>7</v>
      </c>
      <c r="D1649" s="4" t="s">
        <v>11</v>
      </c>
      <c r="E1649" s="4" t="s">
        <v>7</v>
      </c>
      <c r="F1649" s="4" t="s">
        <v>13</v>
      </c>
    </row>
    <row r="1650" spans="1:6">
      <c r="A1650" t="n">
        <v>16516</v>
      </c>
      <c r="B1650" s="9" t="n">
        <v>5</v>
      </c>
      <c r="C1650" s="7" t="n">
        <v>30</v>
      </c>
      <c r="D1650" s="7" t="n">
        <v>9712</v>
      </c>
      <c r="E1650" s="7" t="n">
        <v>1</v>
      </c>
      <c r="F1650" s="11" t="n">
        <f t="normal" ca="1">A1826</f>
        <v>0</v>
      </c>
    </row>
    <row r="1651" spans="1:6">
      <c r="A1651" t="s">
        <v>4</v>
      </c>
      <c r="B1651" s="4" t="s">
        <v>5</v>
      </c>
      <c r="C1651" s="4" t="s">
        <v>7</v>
      </c>
      <c r="D1651" s="4" t="s">
        <v>11</v>
      </c>
      <c r="E1651" s="4" t="s">
        <v>7</v>
      </c>
      <c r="F1651" s="4" t="s">
        <v>13</v>
      </c>
    </row>
    <row r="1652" spans="1:6">
      <c r="A1652" t="n">
        <v>16525</v>
      </c>
      <c r="B1652" s="9" t="n">
        <v>5</v>
      </c>
      <c r="C1652" s="7" t="n">
        <v>30</v>
      </c>
      <c r="D1652" s="7" t="n">
        <v>9484</v>
      </c>
      <c r="E1652" s="7" t="n">
        <v>1</v>
      </c>
      <c r="F1652" s="11" t="n">
        <f t="normal" ca="1">A1720</f>
        <v>0</v>
      </c>
    </row>
    <row r="1653" spans="1:6">
      <c r="A1653" t="s">
        <v>4</v>
      </c>
      <c r="B1653" s="4" t="s">
        <v>5</v>
      </c>
      <c r="C1653" s="4" t="s">
        <v>7</v>
      </c>
      <c r="D1653" s="4" t="s">
        <v>11</v>
      </c>
      <c r="E1653" s="4" t="s">
        <v>7</v>
      </c>
      <c r="F1653" s="4" t="s">
        <v>7</v>
      </c>
      <c r="G1653" s="4" t="s">
        <v>13</v>
      </c>
    </row>
    <row r="1654" spans="1:6">
      <c r="A1654" t="n">
        <v>16534</v>
      </c>
      <c r="B1654" s="9" t="n">
        <v>5</v>
      </c>
      <c r="C1654" s="7" t="n">
        <v>30</v>
      </c>
      <c r="D1654" s="7" t="n">
        <v>3</v>
      </c>
      <c r="E1654" s="7" t="n">
        <v>8</v>
      </c>
      <c r="F1654" s="7" t="n">
        <v>1</v>
      </c>
      <c r="G1654" s="11" t="n">
        <f t="normal" ca="1">A1704</f>
        <v>0</v>
      </c>
    </row>
    <row r="1655" spans="1:6">
      <c r="A1655" t="s">
        <v>4</v>
      </c>
      <c r="B1655" s="4" t="s">
        <v>5</v>
      </c>
      <c r="C1655" s="4" t="s">
        <v>11</v>
      </c>
      <c r="D1655" s="4" t="s">
        <v>7</v>
      </c>
      <c r="E1655" s="4" t="s">
        <v>7</v>
      </c>
      <c r="F1655" s="4" t="s">
        <v>8</v>
      </c>
    </row>
    <row r="1656" spans="1:6">
      <c r="A1656" t="n">
        <v>16544</v>
      </c>
      <c r="B1656" s="30" t="n">
        <v>20</v>
      </c>
      <c r="C1656" s="7" t="n">
        <v>65534</v>
      </c>
      <c r="D1656" s="7" t="n">
        <v>3</v>
      </c>
      <c r="E1656" s="7" t="n">
        <v>10</v>
      </c>
      <c r="F1656" s="7" t="s">
        <v>60</v>
      </c>
    </row>
    <row r="1657" spans="1:6">
      <c r="A1657" t="s">
        <v>4</v>
      </c>
      <c r="B1657" s="4" t="s">
        <v>5</v>
      </c>
      <c r="C1657" s="4" t="s">
        <v>11</v>
      </c>
    </row>
    <row r="1658" spans="1:6">
      <c r="A1658" t="n">
        <v>16565</v>
      </c>
      <c r="B1658" s="28" t="n">
        <v>16</v>
      </c>
      <c r="C1658" s="7" t="n">
        <v>0</v>
      </c>
    </row>
    <row r="1659" spans="1:6">
      <c r="A1659" t="s">
        <v>4</v>
      </c>
      <c r="B1659" s="4" t="s">
        <v>5</v>
      </c>
      <c r="C1659" s="4" t="s">
        <v>7</v>
      </c>
      <c r="D1659" s="4" t="s">
        <v>16</v>
      </c>
    </row>
    <row r="1660" spans="1:6">
      <c r="A1660" t="n">
        <v>16568</v>
      </c>
      <c r="B1660" s="36" t="n">
        <v>74</v>
      </c>
      <c r="C1660" s="7" t="n">
        <v>48</v>
      </c>
      <c r="D1660" s="7" t="n">
        <v>1024</v>
      </c>
    </row>
    <row r="1661" spans="1:6">
      <c r="A1661" t="s">
        <v>4</v>
      </c>
      <c r="B1661" s="4" t="s">
        <v>5</v>
      </c>
      <c r="C1661" s="4" t="s">
        <v>7</v>
      </c>
      <c r="D1661" s="4" t="s">
        <v>11</v>
      </c>
    </row>
    <row r="1662" spans="1:6">
      <c r="A1662" t="n">
        <v>16574</v>
      </c>
      <c r="B1662" s="31" t="n">
        <v>22</v>
      </c>
      <c r="C1662" s="7" t="n">
        <v>10</v>
      </c>
      <c r="D1662" s="7" t="n">
        <v>0</v>
      </c>
    </row>
    <row r="1663" spans="1:6">
      <c r="A1663" t="s">
        <v>4</v>
      </c>
      <c r="B1663" s="4" t="s">
        <v>5</v>
      </c>
      <c r="C1663" s="4" t="s">
        <v>7</v>
      </c>
      <c r="D1663" s="4" t="s">
        <v>11</v>
      </c>
      <c r="E1663" s="4" t="s">
        <v>8</v>
      </c>
    </row>
    <row r="1664" spans="1:6">
      <c r="A1664" t="n">
        <v>16578</v>
      </c>
      <c r="B1664" s="32" t="n">
        <v>51</v>
      </c>
      <c r="C1664" s="7" t="n">
        <v>4</v>
      </c>
      <c r="D1664" s="7" t="n">
        <v>5182</v>
      </c>
      <c r="E1664" s="7" t="s">
        <v>61</v>
      </c>
    </row>
    <row r="1665" spans="1:7">
      <c r="A1665" t="s">
        <v>4</v>
      </c>
      <c r="B1665" s="4" t="s">
        <v>5</v>
      </c>
      <c r="C1665" s="4" t="s">
        <v>11</v>
      </c>
    </row>
    <row r="1666" spans="1:7">
      <c r="A1666" t="n">
        <v>16591</v>
      </c>
      <c r="B1666" s="28" t="n">
        <v>16</v>
      </c>
      <c r="C1666" s="7" t="n">
        <v>0</v>
      </c>
    </row>
    <row r="1667" spans="1:7">
      <c r="A1667" t="s">
        <v>4</v>
      </c>
      <c r="B1667" s="4" t="s">
        <v>5</v>
      </c>
      <c r="C1667" s="4" t="s">
        <v>11</v>
      </c>
      <c r="D1667" s="4" t="s">
        <v>62</v>
      </c>
      <c r="E1667" s="4" t="s">
        <v>7</v>
      </c>
      <c r="F1667" s="4" t="s">
        <v>7</v>
      </c>
      <c r="G1667" s="4" t="s">
        <v>62</v>
      </c>
      <c r="H1667" s="4" t="s">
        <v>7</v>
      </c>
      <c r="I1667" s="4" t="s">
        <v>7</v>
      </c>
    </row>
    <row r="1668" spans="1:7">
      <c r="A1668" t="n">
        <v>16594</v>
      </c>
      <c r="B1668" s="33" t="n">
        <v>26</v>
      </c>
      <c r="C1668" s="7" t="n">
        <v>5182</v>
      </c>
      <c r="D1668" s="7" t="s">
        <v>169</v>
      </c>
      <c r="E1668" s="7" t="n">
        <v>2</v>
      </c>
      <c r="F1668" s="7" t="n">
        <v>3</v>
      </c>
      <c r="G1668" s="7" t="s">
        <v>170</v>
      </c>
      <c r="H1668" s="7" t="n">
        <v>2</v>
      </c>
      <c r="I1668" s="7" t="n">
        <v>0</v>
      </c>
    </row>
    <row r="1669" spans="1:7">
      <c r="A1669" t="s">
        <v>4</v>
      </c>
      <c r="B1669" s="4" t="s">
        <v>5</v>
      </c>
    </row>
    <row r="1670" spans="1:7">
      <c r="A1670" t="n">
        <v>16718</v>
      </c>
      <c r="B1670" s="34" t="n">
        <v>28</v>
      </c>
    </row>
    <row r="1671" spans="1:7">
      <c r="A1671" t="s">
        <v>4</v>
      </c>
      <c r="B1671" s="4" t="s">
        <v>5</v>
      </c>
      <c r="C1671" s="4" t="s">
        <v>7</v>
      </c>
      <c r="D1671" s="4" t="s">
        <v>11</v>
      </c>
      <c r="E1671" s="4" t="s">
        <v>8</v>
      </c>
    </row>
    <row r="1672" spans="1:7">
      <c r="A1672" t="n">
        <v>16719</v>
      </c>
      <c r="B1672" s="32" t="n">
        <v>51</v>
      </c>
      <c r="C1672" s="7" t="n">
        <v>4</v>
      </c>
      <c r="D1672" s="7" t="n">
        <v>5655</v>
      </c>
      <c r="E1672" s="7" t="s">
        <v>61</v>
      </c>
    </row>
    <row r="1673" spans="1:7">
      <c r="A1673" t="s">
        <v>4</v>
      </c>
      <c r="B1673" s="4" t="s">
        <v>5</v>
      </c>
      <c r="C1673" s="4" t="s">
        <v>11</v>
      </c>
    </row>
    <row r="1674" spans="1:7">
      <c r="A1674" t="n">
        <v>16732</v>
      </c>
      <c r="B1674" s="28" t="n">
        <v>16</v>
      </c>
      <c r="C1674" s="7" t="n">
        <v>0</v>
      </c>
    </row>
    <row r="1675" spans="1:7">
      <c r="A1675" t="s">
        <v>4</v>
      </c>
      <c r="B1675" s="4" t="s">
        <v>5</v>
      </c>
      <c r="C1675" s="4" t="s">
        <v>11</v>
      </c>
      <c r="D1675" s="4" t="s">
        <v>62</v>
      </c>
      <c r="E1675" s="4" t="s">
        <v>7</v>
      </c>
      <c r="F1675" s="4" t="s">
        <v>7</v>
      </c>
    </row>
    <row r="1676" spans="1:7">
      <c r="A1676" t="n">
        <v>16735</v>
      </c>
      <c r="B1676" s="33" t="n">
        <v>26</v>
      </c>
      <c r="C1676" s="7" t="n">
        <v>5655</v>
      </c>
      <c r="D1676" s="7" t="s">
        <v>171</v>
      </c>
      <c r="E1676" s="7" t="n">
        <v>2</v>
      </c>
      <c r="F1676" s="7" t="n">
        <v>0</v>
      </c>
    </row>
    <row r="1677" spans="1:7">
      <c r="A1677" t="s">
        <v>4</v>
      </c>
      <c r="B1677" s="4" t="s">
        <v>5</v>
      </c>
    </row>
    <row r="1678" spans="1:7">
      <c r="A1678" t="n">
        <v>16822</v>
      </c>
      <c r="B1678" s="34" t="n">
        <v>28</v>
      </c>
    </row>
    <row r="1679" spans="1:7">
      <c r="A1679" t="s">
        <v>4</v>
      </c>
      <c r="B1679" s="4" t="s">
        <v>5</v>
      </c>
      <c r="C1679" s="4" t="s">
        <v>7</v>
      </c>
      <c r="D1679" s="4" t="s">
        <v>11</v>
      </c>
      <c r="E1679" s="4" t="s">
        <v>8</v>
      </c>
    </row>
    <row r="1680" spans="1:7">
      <c r="A1680" t="n">
        <v>16823</v>
      </c>
      <c r="B1680" s="32" t="n">
        <v>51</v>
      </c>
      <c r="C1680" s="7" t="n">
        <v>4</v>
      </c>
      <c r="D1680" s="7" t="n">
        <v>5182</v>
      </c>
      <c r="E1680" s="7" t="s">
        <v>172</v>
      </c>
    </row>
    <row r="1681" spans="1:9">
      <c r="A1681" t="s">
        <v>4</v>
      </c>
      <c r="B1681" s="4" t="s">
        <v>5</v>
      </c>
      <c r="C1681" s="4" t="s">
        <v>11</v>
      </c>
    </row>
    <row r="1682" spans="1:9">
      <c r="A1682" t="n">
        <v>16837</v>
      </c>
      <c r="B1682" s="28" t="n">
        <v>16</v>
      </c>
      <c r="C1682" s="7" t="n">
        <v>0</v>
      </c>
    </row>
    <row r="1683" spans="1:9">
      <c r="A1683" t="s">
        <v>4</v>
      </c>
      <c r="B1683" s="4" t="s">
        <v>5</v>
      </c>
      <c r="C1683" s="4" t="s">
        <v>11</v>
      </c>
      <c r="D1683" s="4" t="s">
        <v>62</v>
      </c>
      <c r="E1683" s="4" t="s">
        <v>7</v>
      </c>
      <c r="F1683" s="4" t="s">
        <v>7</v>
      </c>
    </row>
    <row r="1684" spans="1:9">
      <c r="A1684" t="n">
        <v>16840</v>
      </c>
      <c r="B1684" s="33" t="n">
        <v>26</v>
      </c>
      <c r="C1684" s="7" t="n">
        <v>5182</v>
      </c>
      <c r="D1684" s="7" t="s">
        <v>173</v>
      </c>
      <c r="E1684" s="7" t="n">
        <v>2</v>
      </c>
      <c r="F1684" s="7" t="n">
        <v>0</v>
      </c>
    </row>
    <row r="1685" spans="1:9">
      <c r="A1685" t="s">
        <v>4</v>
      </c>
      <c r="B1685" s="4" t="s">
        <v>5</v>
      </c>
    </row>
    <row r="1686" spans="1:9">
      <c r="A1686" t="n">
        <v>16941</v>
      </c>
      <c r="B1686" s="34" t="n">
        <v>28</v>
      </c>
    </row>
    <row r="1687" spans="1:9">
      <c r="A1687" t="s">
        <v>4</v>
      </c>
      <c r="B1687" s="4" t="s">
        <v>5</v>
      </c>
      <c r="C1687" s="4" t="s">
        <v>11</v>
      </c>
      <c r="D1687" s="4" t="s">
        <v>7</v>
      </c>
      <c r="E1687" s="4" t="s">
        <v>15</v>
      </c>
      <c r="F1687" s="4" t="s">
        <v>11</v>
      </c>
    </row>
    <row r="1688" spans="1:9">
      <c r="A1688" t="n">
        <v>16942</v>
      </c>
      <c r="B1688" s="35" t="n">
        <v>59</v>
      </c>
      <c r="C1688" s="7" t="n">
        <v>5655</v>
      </c>
      <c r="D1688" s="7" t="n">
        <v>15</v>
      </c>
      <c r="E1688" s="7" t="n">
        <v>0.150000005960464</v>
      </c>
      <c r="F1688" s="7" t="n">
        <v>0</v>
      </c>
    </row>
    <row r="1689" spans="1:9">
      <c r="A1689" t="s">
        <v>4</v>
      </c>
      <c r="B1689" s="4" t="s">
        <v>5</v>
      </c>
      <c r="C1689" s="4" t="s">
        <v>7</v>
      </c>
      <c r="D1689" s="4" t="s">
        <v>11</v>
      </c>
      <c r="E1689" s="4" t="s">
        <v>8</v>
      </c>
    </row>
    <row r="1690" spans="1:9">
      <c r="A1690" t="n">
        <v>16952</v>
      </c>
      <c r="B1690" s="32" t="n">
        <v>51</v>
      </c>
      <c r="C1690" s="7" t="n">
        <v>4</v>
      </c>
      <c r="D1690" s="7" t="n">
        <v>5655</v>
      </c>
      <c r="E1690" s="7" t="s">
        <v>172</v>
      </c>
    </row>
    <row r="1691" spans="1:9">
      <c r="A1691" t="s">
        <v>4</v>
      </c>
      <c r="B1691" s="4" t="s">
        <v>5</v>
      </c>
      <c r="C1691" s="4" t="s">
        <v>11</v>
      </c>
    </row>
    <row r="1692" spans="1:9">
      <c r="A1692" t="n">
        <v>16966</v>
      </c>
      <c r="B1692" s="28" t="n">
        <v>16</v>
      </c>
      <c r="C1692" s="7" t="n">
        <v>0</v>
      </c>
    </row>
    <row r="1693" spans="1:9">
      <c r="A1693" t="s">
        <v>4</v>
      </c>
      <c r="B1693" s="4" t="s">
        <v>5</v>
      </c>
      <c r="C1693" s="4" t="s">
        <v>11</v>
      </c>
      <c r="D1693" s="4" t="s">
        <v>62</v>
      </c>
      <c r="E1693" s="4" t="s">
        <v>7</v>
      </c>
      <c r="F1693" s="4" t="s">
        <v>7</v>
      </c>
    </row>
    <row r="1694" spans="1:9">
      <c r="A1694" t="n">
        <v>16969</v>
      </c>
      <c r="B1694" s="33" t="n">
        <v>26</v>
      </c>
      <c r="C1694" s="7" t="n">
        <v>5655</v>
      </c>
      <c r="D1694" s="7" t="s">
        <v>174</v>
      </c>
      <c r="E1694" s="7" t="n">
        <v>2</v>
      </c>
      <c r="F1694" s="7" t="n">
        <v>0</v>
      </c>
    </row>
    <row r="1695" spans="1:9">
      <c r="A1695" t="s">
        <v>4</v>
      </c>
      <c r="B1695" s="4" t="s">
        <v>5</v>
      </c>
    </row>
    <row r="1696" spans="1:9">
      <c r="A1696" t="n">
        <v>17053</v>
      </c>
      <c r="B1696" s="34" t="n">
        <v>28</v>
      </c>
    </row>
    <row r="1697" spans="1:6">
      <c r="A1697" t="s">
        <v>4</v>
      </c>
      <c r="B1697" s="4" t="s">
        <v>5</v>
      </c>
      <c r="C1697" s="4" t="s">
        <v>11</v>
      </c>
      <c r="D1697" s="4" t="s">
        <v>7</v>
      </c>
      <c r="E1697" s="4" t="s">
        <v>15</v>
      </c>
      <c r="F1697" s="4" t="s">
        <v>11</v>
      </c>
    </row>
    <row r="1698" spans="1:6">
      <c r="A1698" t="n">
        <v>17054</v>
      </c>
      <c r="B1698" s="35" t="n">
        <v>59</v>
      </c>
      <c r="C1698" s="7" t="n">
        <v>5655</v>
      </c>
      <c r="D1698" s="7" t="n">
        <v>255</v>
      </c>
      <c r="E1698" s="7" t="n">
        <v>0</v>
      </c>
      <c r="F1698" s="7" t="n">
        <v>0</v>
      </c>
    </row>
    <row r="1699" spans="1:6">
      <c r="A1699" t="s">
        <v>4</v>
      </c>
      <c r="B1699" s="4" t="s">
        <v>5</v>
      </c>
      <c r="C1699" s="4" t="s">
        <v>11</v>
      </c>
    </row>
    <row r="1700" spans="1:6">
      <c r="A1700" t="n">
        <v>17064</v>
      </c>
      <c r="B1700" s="12" t="n">
        <v>12</v>
      </c>
      <c r="C1700" s="7" t="n">
        <v>3</v>
      </c>
    </row>
    <row r="1701" spans="1:6">
      <c r="A1701" t="s">
        <v>4</v>
      </c>
      <c r="B1701" s="4" t="s">
        <v>5</v>
      </c>
      <c r="C1701" s="4" t="s">
        <v>13</v>
      </c>
    </row>
    <row r="1702" spans="1:6">
      <c r="A1702" t="n">
        <v>17067</v>
      </c>
      <c r="B1702" s="18" t="n">
        <v>3</v>
      </c>
      <c r="C1702" s="11" t="n">
        <f t="normal" ca="1">A1718</f>
        <v>0</v>
      </c>
    </row>
    <row r="1703" spans="1:6">
      <c r="A1703" t="s">
        <v>4</v>
      </c>
      <c r="B1703" s="4" t="s">
        <v>5</v>
      </c>
      <c r="C1703" s="4" t="s">
        <v>11</v>
      </c>
      <c r="D1703" s="4" t="s">
        <v>7</v>
      </c>
      <c r="E1703" s="4" t="s">
        <v>7</v>
      </c>
      <c r="F1703" s="4" t="s">
        <v>8</v>
      </c>
    </row>
    <row r="1704" spans="1:6">
      <c r="A1704" t="n">
        <v>17072</v>
      </c>
      <c r="B1704" s="30" t="n">
        <v>20</v>
      </c>
      <c r="C1704" s="7" t="n">
        <v>65534</v>
      </c>
      <c r="D1704" s="7" t="n">
        <v>3</v>
      </c>
      <c r="E1704" s="7" t="n">
        <v>10</v>
      </c>
      <c r="F1704" s="7" t="s">
        <v>60</v>
      </c>
    </row>
    <row r="1705" spans="1:6">
      <c r="A1705" t="s">
        <v>4</v>
      </c>
      <c r="B1705" s="4" t="s">
        <v>5</v>
      </c>
      <c r="C1705" s="4" t="s">
        <v>11</v>
      </c>
    </row>
    <row r="1706" spans="1:6">
      <c r="A1706" t="n">
        <v>17093</v>
      </c>
      <c r="B1706" s="28" t="n">
        <v>16</v>
      </c>
      <c r="C1706" s="7" t="n">
        <v>0</v>
      </c>
    </row>
    <row r="1707" spans="1:6">
      <c r="A1707" t="s">
        <v>4</v>
      </c>
      <c r="B1707" s="4" t="s">
        <v>5</v>
      </c>
      <c r="C1707" s="4" t="s">
        <v>7</v>
      </c>
      <c r="D1707" s="4" t="s">
        <v>11</v>
      </c>
    </row>
    <row r="1708" spans="1:6">
      <c r="A1708" t="n">
        <v>17096</v>
      </c>
      <c r="B1708" s="31" t="n">
        <v>22</v>
      </c>
      <c r="C1708" s="7" t="n">
        <v>10</v>
      </c>
      <c r="D1708" s="7" t="n">
        <v>0</v>
      </c>
    </row>
    <row r="1709" spans="1:6">
      <c r="A1709" t="s">
        <v>4</v>
      </c>
      <c r="B1709" s="4" t="s">
        <v>5</v>
      </c>
      <c r="C1709" s="4" t="s">
        <v>7</v>
      </c>
      <c r="D1709" s="4" t="s">
        <v>11</v>
      </c>
      <c r="E1709" s="4" t="s">
        <v>8</v>
      </c>
    </row>
    <row r="1710" spans="1:6">
      <c r="A1710" t="n">
        <v>17100</v>
      </c>
      <c r="B1710" s="32" t="n">
        <v>51</v>
      </c>
      <c r="C1710" s="7" t="n">
        <v>4</v>
      </c>
      <c r="D1710" s="7" t="n">
        <v>5182</v>
      </c>
      <c r="E1710" s="7" t="s">
        <v>61</v>
      </c>
    </row>
    <row r="1711" spans="1:6">
      <c r="A1711" t="s">
        <v>4</v>
      </c>
      <c r="B1711" s="4" t="s">
        <v>5</v>
      </c>
      <c r="C1711" s="4" t="s">
        <v>11</v>
      </c>
    </row>
    <row r="1712" spans="1:6">
      <c r="A1712" t="n">
        <v>17113</v>
      </c>
      <c r="B1712" s="28" t="n">
        <v>16</v>
      </c>
      <c r="C1712" s="7" t="n">
        <v>0</v>
      </c>
    </row>
    <row r="1713" spans="1:6">
      <c r="A1713" t="s">
        <v>4</v>
      </c>
      <c r="B1713" s="4" t="s">
        <v>5</v>
      </c>
      <c r="C1713" s="4" t="s">
        <v>11</v>
      </c>
      <c r="D1713" s="4" t="s">
        <v>62</v>
      </c>
      <c r="E1713" s="4" t="s">
        <v>7</v>
      </c>
      <c r="F1713" s="4" t="s">
        <v>7</v>
      </c>
      <c r="G1713" s="4" t="s">
        <v>62</v>
      </c>
      <c r="H1713" s="4" t="s">
        <v>7</v>
      </c>
      <c r="I1713" s="4" t="s">
        <v>7</v>
      </c>
      <c r="J1713" s="4" t="s">
        <v>62</v>
      </c>
      <c r="K1713" s="4" t="s">
        <v>7</v>
      </c>
      <c r="L1713" s="4" t="s">
        <v>7</v>
      </c>
    </row>
    <row r="1714" spans="1:6">
      <c r="A1714" t="n">
        <v>17116</v>
      </c>
      <c r="B1714" s="33" t="n">
        <v>26</v>
      </c>
      <c r="C1714" s="7" t="n">
        <v>5182</v>
      </c>
      <c r="D1714" s="7" t="s">
        <v>175</v>
      </c>
      <c r="E1714" s="7" t="n">
        <v>2</v>
      </c>
      <c r="F1714" s="7" t="n">
        <v>3</v>
      </c>
      <c r="G1714" s="7" t="s">
        <v>176</v>
      </c>
      <c r="H1714" s="7" t="n">
        <v>2</v>
      </c>
      <c r="I1714" s="7" t="n">
        <v>3</v>
      </c>
      <c r="J1714" s="7" t="s">
        <v>177</v>
      </c>
      <c r="K1714" s="7" t="n">
        <v>2</v>
      </c>
      <c r="L1714" s="7" t="n">
        <v>0</v>
      </c>
    </row>
    <row r="1715" spans="1:6">
      <c r="A1715" t="s">
        <v>4</v>
      </c>
      <c r="B1715" s="4" t="s">
        <v>5</v>
      </c>
    </row>
    <row r="1716" spans="1:6">
      <c r="A1716" t="n">
        <v>17426</v>
      </c>
      <c r="B1716" s="34" t="n">
        <v>28</v>
      </c>
    </row>
    <row r="1717" spans="1:6">
      <c r="A1717" t="s">
        <v>4</v>
      </c>
      <c r="B1717" s="4" t="s">
        <v>5</v>
      </c>
      <c r="C1717" s="4" t="s">
        <v>13</v>
      </c>
    </row>
    <row r="1718" spans="1:6">
      <c r="A1718" t="n">
        <v>17427</v>
      </c>
      <c r="B1718" s="18" t="n">
        <v>3</v>
      </c>
      <c r="C1718" s="11" t="n">
        <f t="normal" ca="1">A1824</f>
        <v>0</v>
      </c>
    </row>
    <row r="1719" spans="1:6">
      <c r="A1719" t="s">
        <v>4</v>
      </c>
      <c r="B1719" s="4" t="s">
        <v>5</v>
      </c>
      <c r="C1719" s="4" t="s">
        <v>7</v>
      </c>
      <c r="D1719" s="4" t="s">
        <v>11</v>
      </c>
      <c r="E1719" s="4" t="s">
        <v>7</v>
      </c>
      <c r="F1719" s="4" t="s">
        <v>11</v>
      </c>
      <c r="G1719" s="4" t="s">
        <v>7</v>
      </c>
      <c r="H1719" s="4" t="s">
        <v>7</v>
      </c>
      <c r="I1719" s="4" t="s">
        <v>7</v>
      </c>
      <c r="J1719" s="4" t="s">
        <v>13</v>
      </c>
    </row>
    <row r="1720" spans="1:6">
      <c r="A1720" t="n">
        <v>17432</v>
      </c>
      <c r="B1720" s="9" t="n">
        <v>5</v>
      </c>
      <c r="C1720" s="7" t="n">
        <v>30</v>
      </c>
      <c r="D1720" s="7" t="n">
        <v>9480</v>
      </c>
      <c r="E1720" s="7" t="n">
        <v>30</v>
      </c>
      <c r="F1720" s="7" t="n">
        <v>9481</v>
      </c>
      <c r="G1720" s="7" t="n">
        <v>8</v>
      </c>
      <c r="H1720" s="7" t="n">
        <v>9</v>
      </c>
      <c r="I1720" s="7" t="n">
        <v>1</v>
      </c>
      <c r="J1720" s="11" t="n">
        <f t="normal" ca="1">A1796</f>
        <v>0</v>
      </c>
    </row>
    <row r="1721" spans="1:6">
      <c r="A1721" t="s">
        <v>4</v>
      </c>
      <c r="B1721" s="4" t="s">
        <v>5</v>
      </c>
      <c r="C1721" s="4" t="s">
        <v>11</v>
      </c>
      <c r="D1721" s="4" t="s">
        <v>7</v>
      </c>
      <c r="E1721" s="4" t="s">
        <v>7</v>
      </c>
      <c r="F1721" s="4" t="s">
        <v>8</v>
      </c>
    </row>
    <row r="1722" spans="1:6">
      <c r="A1722" t="n">
        <v>17446</v>
      </c>
      <c r="B1722" s="30" t="n">
        <v>20</v>
      </c>
      <c r="C1722" s="7" t="n">
        <v>65534</v>
      </c>
      <c r="D1722" s="7" t="n">
        <v>3</v>
      </c>
      <c r="E1722" s="7" t="n">
        <v>10</v>
      </c>
      <c r="F1722" s="7" t="s">
        <v>60</v>
      </c>
    </row>
    <row r="1723" spans="1:6">
      <c r="A1723" t="s">
        <v>4</v>
      </c>
      <c r="B1723" s="4" t="s">
        <v>5</v>
      </c>
      <c r="C1723" s="4" t="s">
        <v>11</v>
      </c>
    </row>
    <row r="1724" spans="1:6">
      <c r="A1724" t="n">
        <v>17467</v>
      </c>
      <c r="B1724" s="28" t="n">
        <v>16</v>
      </c>
      <c r="C1724" s="7" t="n">
        <v>0</v>
      </c>
    </row>
    <row r="1725" spans="1:6">
      <c r="A1725" t="s">
        <v>4</v>
      </c>
      <c r="B1725" s="4" t="s">
        <v>5</v>
      </c>
      <c r="C1725" s="4" t="s">
        <v>7</v>
      </c>
      <c r="D1725" s="4" t="s">
        <v>11</v>
      </c>
    </row>
    <row r="1726" spans="1:6">
      <c r="A1726" t="n">
        <v>17470</v>
      </c>
      <c r="B1726" s="31" t="n">
        <v>22</v>
      </c>
      <c r="C1726" s="7" t="n">
        <v>10</v>
      </c>
      <c r="D1726" s="7" t="n">
        <v>0</v>
      </c>
    </row>
    <row r="1727" spans="1:6">
      <c r="A1727" t="s">
        <v>4</v>
      </c>
      <c r="B1727" s="4" t="s">
        <v>5</v>
      </c>
      <c r="C1727" s="4" t="s">
        <v>7</v>
      </c>
      <c r="D1727" s="4" t="s">
        <v>11</v>
      </c>
      <c r="E1727" s="4" t="s">
        <v>7</v>
      </c>
      <c r="F1727" s="4" t="s">
        <v>7</v>
      </c>
      <c r="G1727" s="4" t="s">
        <v>13</v>
      </c>
    </row>
    <row r="1728" spans="1:6">
      <c r="A1728" t="n">
        <v>17474</v>
      </c>
      <c r="B1728" s="9" t="n">
        <v>5</v>
      </c>
      <c r="C1728" s="7" t="n">
        <v>30</v>
      </c>
      <c r="D1728" s="7" t="n">
        <v>9534</v>
      </c>
      <c r="E1728" s="7" t="n">
        <v>8</v>
      </c>
      <c r="F1728" s="7" t="n">
        <v>1</v>
      </c>
      <c r="G1728" s="11" t="n">
        <f t="normal" ca="1">A1766</f>
        <v>0</v>
      </c>
    </row>
    <row r="1729" spans="1:12">
      <c r="A1729" t="s">
        <v>4</v>
      </c>
      <c r="B1729" s="4" t="s">
        <v>5</v>
      </c>
      <c r="C1729" s="4" t="s">
        <v>7</v>
      </c>
      <c r="D1729" s="4" t="s">
        <v>11</v>
      </c>
      <c r="E1729" s="4" t="s">
        <v>8</v>
      </c>
    </row>
    <row r="1730" spans="1:12">
      <c r="A1730" t="n">
        <v>17484</v>
      </c>
      <c r="B1730" s="32" t="n">
        <v>51</v>
      </c>
      <c r="C1730" s="7" t="n">
        <v>4</v>
      </c>
      <c r="D1730" s="7" t="n">
        <v>65534</v>
      </c>
      <c r="E1730" s="7" t="s">
        <v>61</v>
      </c>
    </row>
    <row r="1731" spans="1:12">
      <c r="A1731" t="s">
        <v>4</v>
      </c>
      <c r="B1731" s="4" t="s">
        <v>5</v>
      </c>
      <c r="C1731" s="4" t="s">
        <v>11</v>
      </c>
    </row>
    <row r="1732" spans="1:12">
      <c r="A1732" t="n">
        <v>17497</v>
      </c>
      <c r="B1732" s="28" t="n">
        <v>16</v>
      </c>
      <c r="C1732" s="7" t="n">
        <v>0</v>
      </c>
    </row>
    <row r="1733" spans="1:12">
      <c r="A1733" t="s">
        <v>4</v>
      </c>
      <c r="B1733" s="4" t="s">
        <v>5</v>
      </c>
      <c r="C1733" s="4" t="s">
        <v>11</v>
      </c>
      <c r="D1733" s="4" t="s">
        <v>62</v>
      </c>
      <c r="E1733" s="4" t="s">
        <v>7</v>
      </c>
      <c r="F1733" s="4" t="s">
        <v>7</v>
      </c>
      <c r="G1733" s="4" t="s">
        <v>62</v>
      </c>
      <c r="H1733" s="4" t="s">
        <v>7</v>
      </c>
      <c r="I1733" s="4" t="s">
        <v>7</v>
      </c>
    </row>
    <row r="1734" spans="1:12">
      <c r="A1734" t="n">
        <v>17500</v>
      </c>
      <c r="B1734" s="33" t="n">
        <v>26</v>
      </c>
      <c r="C1734" s="7" t="n">
        <v>65534</v>
      </c>
      <c r="D1734" s="7" t="s">
        <v>178</v>
      </c>
      <c r="E1734" s="7" t="n">
        <v>2</v>
      </c>
      <c r="F1734" s="7" t="n">
        <v>3</v>
      </c>
      <c r="G1734" s="7" t="s">
        <v>179</v>
      </c>
      <c r="H1734" s="7" t="n">
        <v>2</v>
      </c>
      <c r="I1734" s="7" t="n">
        <v>0</v>
      </c>
    </row>
    <row r="1735" spans="1:12">
      <c r="A1735" t="s">
        <v>4</v>
      </c>
      <c r="B1735" s="4" t="s">
        <v>5</v>
      </c>
    </row>
    <row r="1736" spans="1:12">
      <c r="A1736" t="n">
        <v>17654</v>
      </c>
      <c r="B1736" s="34" t="n">
        <v>28</v>
      </c>
    </row>
    <row r="1737" spans="1:12">
      <c r="A1737" t="s">
        <v>4</v>
      </c>
      <c r="B1737" s="4" t="s">
        <v>5</v>
      </c>
      <c r="C1737" s="4" t="s">
        <v>7</v>
      </c>
      <c r="D1737" s="4" t="s">
        <v>11</v>
      </c>
      <c r="E1737" s="4" t="s">
        <v>8</v>
      </c>
    </row>
    <row r="1738" spans="1:12">
      <c r="A1738" t="n">
        <v>17655</v>
      </c>
      <c r="B1738" s="32" t="n">
        <v>51</v>
      </c>
      <c r="C1738" s="7" t="n">
        <v>4</v>
      </c>
      <c r="D1738" s="7" t="n">
        <v>8</v>
      </c>
      <c r="E1738" s="7" t="s">
        <v>72</v>
      </c>
    </row>
    <row r="1739" spans="1:12">
      <c r="A1739" t="s">
        <v>4</v>
      </c>
      <c r="B1739" s="4" t="s">
        <v>5</v>
      </c>
      <c r="C1739" s="4" t="s">
        <v>11</v>
      </c>
    </row>
    <row r="1740" spans="1:12">
      <c r="A1740" t="n">
        <v>17669</v>
      </c>
      <c r="B1740" s="28" t="n">
        <v>16</v>
      </c>
      <c r="C1740" s="7" t="n">
        <v>0</v>
      </c>
    </row>
    <row r="1741" spans="1:12">
      <c r="A1741" t="s">
        <v>4</v>
      </c>
      <c r="B1741" s="4" t="s">
        <v>5</v>
      </c>
      <c r="C1741" s="4" t="s">
        <v>11</v>
      </c>
      <c r="D1741" s="4" t="s">
        <v>62</v>
      </c>
      <c r="E1741" s="4" t="s">
        <v>7</v>
      </c>
      <c r="F1741" s="4" t="s">
        <v>7</v>
      </c>
      <c r="G1741" s="4" t="s">
        <v>62</v>
      </c>
      <c r="H1741" s="4" t="s">
        <v>7</v>
      </c>
      <c r="I1741" s="4" t="s">
        <v>7</v>
      </c>
    </row>
    <row r="1742" spans="1:12">
      <c r="A1742" t="n">
        <v>17672</v>
      </c>
      <c r="B1742" s="33" t="n">
        <v>26</v>
      </c>
      <c r="C1742" s="7" t="n">
        <v>8</v>
      </c>
      <c r="D1742" s="7" t="s">
        <v>180</v>
      </c>
      <c r="E1742" s="7" t="n">
        <v>2</v>
      </c>
      <c r="F1742" s="7" t="n">
        <v>3</v>
      </c>
      <c r="G1742" s="7" t="s">
        <v>181</v>
      </c>
      <c r="H1742" s="7" t="n">
        <v>2</v>
      </c>
      <c r="I1742" s="7" t="n">
        <v>0</v>
      </c>
    </row>
    <row r="1743" spans="1:12">
      <c r="A1743" t="s">
        <v>4</v>
      </c>
      <c r="B1743" s="4" t="s">
        <v>5</v>
      </c>
    </row>
    <row r="1744" spans="1:12">
      <c r="A1744" t="n">
        <v>17811</v>
      </c>
      <c r="B1744" s="34" t="n">
        <v>28</v>
      </c>
    </row>
    <row r="1745" spans="1:9">
      <c r="A1745" t="s">
        <v>4</v>
      </c>
      <c r="B1745" s="4" t="s">
        <v>5</v>
      </c>
      <c r="C1745" s="4" t="s">
        <v>7</v>
      </c>
      <c r="D1745" s="4" t="s">
        <v>11</v>
      </c>
      <c r="E1745" s="4" t="s">
        <v>8</v>
      </c>
    </row>
    <row r="1746" spans="1:9">
      <c r="A1746" t="n">
        <v>17812</v>
      </c>
      <c r="B1746" s="32" t="n">
        <v>51</v>
      </c>
      <c r="C1746" s="7" t="n">
        <v>4</v>
      </c>
      <c r="D1746" s="7" t="n">
        <v>65534</v>
      </c>
      <c r="E1746" s="7" t="s">
        <v>61</v>
      </c>
    </row>
    <row r="1747" spans="1:9">
      <c r="A1747" t="s">
        <v>4</v>
      </c>
      <c r="B1747" s="4" t="s">
        <v>5</v>
      </c>
      <c r="C1747" s="4" t="s">
        <v>11</v>
      </c>
    </row>
    <row r="1748" spans="1:9">
      <c r="A1748" t="n">
        <v>17825</v>
      </c>
      <c r="B1748" s="28" t="n">
        <v>16</v>
      </c>
      <c r="C1748" s="7" t="n">
        <v>0</v>
      </c>
    </row>
    <row r="1749" spans="1:9">
      <c r="A1749" t="s">
        <v>4</v>
      </c>
      <c r="B1749" s="4" t="s">
        <v>5</v>
      </c>
      <c r="C1749" s="4" t="s">
        <v>11</v>
      </c>
      <c r="D1749" s="4" t="s">
        <v>62</v>
      </c>
      <c r="E1749" s="4" t="s">
        <v>7</v>
      </c>
      <c r="F1749" s="4" t="s">
        <v>7</v>
      </c>
      <c r="G1749" s="4" t="s">
        <v>62</v>
      </c>
      <c r="H1749" s="4" t="s">
        <v>7</v>
      </c>
      <c r="I1749" s="4" t="s">
        <v>7</v>
      </c>
    </row>
    <row r="1750" spans="1:9">
      <c r="A1750" t="n">
        <v>17828</v>
      </c>
      <c r="B1750" s="33" t="n">
        <v>26</v>
      </c>
      <c r="C1750" s="7" t="n">
        <v>65534</v>
      </c>
      <c r="D1750" s="7" t="s">
        <v>182</v>
      </c>
      <c r="E1750" s="7" t="n">
        <v>2</v>
      </c>
      <c r="F1750" s="7" t="n">
        <v>3</v>
      </c>
      <c r="G1750" s="7" t="s">
        <v>183</v>
      </c>
      <c r="H1750" s="7" t="n">
        <v>2</v>
      </c>
      <c r="I1750" s="7" t="n">
        <v>0</v>
      </c>
    </row>
    <row r="1751" spans="1:9">
      <c r="A1751" t="s">
        <v>4</v>
      </c>
      <c r="B1751" s="4" t="s">
        <v>5</v>
      </c>
    </row>
    <row r="1752" spans="1:9">
      <c r="A1752" t="n">
        <v>18015</v>
      </c>
      <c r="B1752" s="34" t="n">
        <v>28</v>
      </c>
    </row>
    <row r="1753" spans="1:9">
      <c r="A1753" t="s">
        <v>4</v>
      </c>
      <c r="B1753" s="4" t="s">
        <v>5</v>
      </c>
      <c r="C1753" s="4" t="s">
        <v>7</v>
      </c>
      <c r="D1753" s="4" t="s">
        <v>11</v>
      </c>
      <c r="E1753" s="4" t="s">
        <v>8</v>
      </c>
    </row>
    <row r="1754" spans="1:9">
      <c r="A1754" t="n">
        <v>18016</v>
      </c>
      <c r="B1754" s="32" t="n">
        <v>51</v>
      </c>
      <c r="C1754" s="7" t="n">
        <v>4</v>
      </c>
      <c r="D1754" s="7" t="n">
        <v>0</v>
      </c>
      <c r="E1754" s="7" t="s">
        <v>184</v>
      </c>
    </row>
    <row r="1755" spans="1:9">
      <c r="A1755" t="s">
        <v>4</v>
      </c>
      <c r="B1755" s="4" t="s">
        <v>5</v>
      </c>
      <c r="C1755" s="4" t="s">
        <v>11</v>
      </c>
    </row>
    <row r="1756" spans="1:9">
      <c r="A1756" t="n">
        <v>18030</v>
      </c>
      <c r="B1756" s="28" t="n">
        <v>16</v>
      </c>
      <c r="C1756" s="7" t="n">
        <v>0</v>
      </c>
    </row>
    <row r="1757" spans="1:9">
      <c r="A1757" t="s">
        <v>4</v>
      </c>
      <c r="B1757" s="4" t="s">
        <v>5</v>
      </c>
      <c r="C1757" s="4" t="s">
        <v>11</v>
      </c>
      <c r="D1757" s="4" t="s">
        <v>62</v>
      </c>
      <c r="E1757" s="4" t="s">
        <v>7</v>
      </c>
      <c r="F1757" s="4" t="s">
        <v>7</v>
      </c>
    </row>
    <row r="1758" spans="1:9">
      <c r="A1758" t="n">
        <v>18033</v>
      </c>
      <c r="B1758" s="33" t="n">
        <v>26</v>
      </c>
      <c r="C1758" s="7" t="n">
        <v>0</v>
      </c>
      <c r="D1758" s="7" t="s">
        <v>185</v>
      </c>
      <c r="E1758" s="7" t="n">
        <v>2</v>
      </c>
      <c r="F1758" s="7" t="n">
        <v>0</v>
      </c>
    </row>
    <row r="1759" spans="1:9">
      <c r="A1759" t="s">
        <v>4</v>
      </c>
      <c r="B1759" s="4" t="s">
        <v>5</v>
      </c>
    </row>
    <row r="1760" spans="1:9">
      <c r="A1760" t="n">
        <v>18119</v>
      </c>
      <c r="B1760" s="34" t="n">
        <v>28</v>
      </c>
    </row>
    <row r="1761" spans="1:9">
      <c r="A1761" t="s">
        <v>4</v>
      </c>
      <c r="B1761" s="4" t="s">
        <v>5</v>
      </c>
      <c r="C1761" s="4" t="s">
        <v>11</v>
      </c>
    </row>
    <row r="1762" spans="1:9">
      <c r="A1762" t="n">
        <v>18120</v>
      </c>
      <c r="B1762" s="12" t="n">
        <v>12</v>
      </c>
      <c r="C1762" s="7" t="n">
        <v>9534</v>
      </c>
    </row>
    <row r="1763" spans="1:9">
      <c r="A1763" t="s">
        <v>4</v>
      </c>
      <c r="B1763" s="4" t="s">
        <v>5</v>
      </c>
      <c r="C1763" s="4" t="s">
        <v>13</v>
      </c>
    </row>
    <row r="1764" spans="1:9">
      <c r="A1764" t="n">
        <v>18123</v>
      </c>
      <c r="B1764" s="18" t="n">
        <v>3</v>
      </c>
      <c r="C1764" s="11" t="n">
        <f t="normal" ca="1">A1794</f>
        <v>0</v>
      </c>
    </row>
    <row r="1765" spans="1:9">
      <c r="A1765" t="s">
        <v>4</v>
      </c>
      <c r="B1765" s="4" t="s">
        <v>5</v>
      </c>
      <c r="C1765" s="4" t="s">
        <v>7</v>
      </c>
      <c r="D1765" s="4" t="s">
        <v>11</v>
      </c>
      <c r="E1765" s="4" t="s">
        <v>8</v>
      </c>
    </row>
    <row r="1766" spans="1:9">
      <c r="A1766" t="n">
        <v>18128</v>
      </c>
      <c r="B1766" s="32" t="n">
        <v>51</v>
      </c>
      <c r="C1766" s="7" t="n">
        <v>4</v>
      </c>
      <c r="D1766" s="7" t="n">
        <v>65534</v>
      </c>
      <c r="E1766" s="7" t="s">
        <v>61</v>
      </c>
    </row>
    <row r="1767" spans="1:9">
      <c r="A1767" t="s">
        <v>4</v>
      </c>
      <c r="B1767" s="4" t="s">
        <v>5</v>
      </c>
      <c r="C1767" s="4" t="s">
        <v>11</v>
      </c>
    </row>
    <row r="1768" spans="1:9">
      <c r="A1768" t="n">
        <v>18141</v>
      </c>
      <c r="B1768" s="28" t="n">
        <v>16</v>
      </c>
      <c r="C1768" s="7" t="n">
        <v>0</v>
      </c>
    </row>
    <row r="1769" spans="1:9">
      <c r="A1769" t="s">
        <v>4</v>
      </c>
      <c r="B1769" s="4" t="s">
        <v>5</v>
      </c>
      <c r="C1769" s="4" t="s">
        <v>11</v>
      </c>
      <c r="D1769" s="4" t="s">
        <v>62</v>
      </c>
      <c r="E1769" s="4" t="s">
        <v>7</v>
      </c>
      <c r="F1769" s="4" t="s">
        <v>7</v>
      </c>
      <c r="G1769" s="4" t="s">
        <v>62</v>
      </c>
      <c r="H1769" s="4" t="s">
        <v>7</v>
      </c>
      <c r="I1769" s="4" t="s">
        <v>7</v>
      </c>
      <c r="J1769" s="4" t="s">
        <v>62</v>
      </c>
      <c r="K1769" s="4" t="s">
        <v>7</v>
      </c>
      <c r="L1769" s="4" t="s">
        <v>7</v>
      </c>
    </row>
    <row r="1770" spans="1:9">
      <c r="A1770" t="n">
        <v>18144</v>
      </c>
      <c r="B1770" s="33" t="n">
        <v>26</v>
      </c>
      <c r="C1770" s="7" t="n">
        <v>65534</v>
      </c>
      <c r="D1770" s="7" t="s">
        <v>186</v>
      </c>
      <c r="E1770" s="7" t="n">
        <v>2</v>
      </c>
      <c r="F1770" s="7" t="n">
        <v>3</v>
      </c>
      <c r="G1770" s="7" t="s">
        <v>187</v>
      </c>
      <c r="H1770" s="7" t="n">
        <v>2</v>
      </c>
      <c r="I1770" s="7" t="n">
        <v>3</v>
      </c>
      <c r="J1770" s="7" t="s">
        <v>188</v>
      </c>
      <c r="K1770" s="7" t="n">
        <v>2</v>
      </c>
      <c r="L1770" s="7" t="n">
        <v>0</v>
      </c>
    </row>
    <row r="1771" spans="1:9">
      <c r="A1771" t="s">
        <v>4</v>
      </c>
      <c r="B1771" s="4" t="s">
        <v>5</v>
      </c>
    </row>
    <row r="1772" spans="1:9">
      <c r="A1772" t="n">
        <v>18410</v>
      </c>
      <c r="B1772" s="34" t="n">
        <v>28</v>
      </c>
    </row>
    <row r="1773" spans="1:9">
      <c r="A1773" t="s">
        <v>4</v>
      </c>
      <c r="B1773" s="4" t="s">
        <v>5</v>
      </c>
      <c r="C1773" s="4" t="s">
        <v>7</v>
      </c>
      <c r="D1773" s="10" t="s">
        <v>10</v>
      </c>
      <c r="E1773" s="4" t="s">
        <v>5</v>
      </c>
      <c r="F1773" s="4" t="s">
        <v>7</v>
      </c>
      <c r="G1773" s="4" t="s">
        <v>11</v>
      </c>
      <c r="H1773" s="10" t="s">
        <v>12</v>
      </c>
      <c r="I1773" s="4" t="s">
        <v>7</v>
      </c>
      <c r="J1773" s="4" t="s">
        <v>13</v>
      </c>
    </row>
    <row r="1774" spans="1:9">
      <c r="A1774" t="n">
        <v>18411</v>
      </c>
      <c r="B1774" s="9" t="n">
        <v>5</v>
      </c>
      <c r="C1774" s="7" t="n">
        <v>28</v>
      </c>
      <c r="D1774" s="10" t="s">
        <v>3</v>
      </c>
      <c r="E1774" s="42" t="n">
        <v>64</v>
      </c>
      <c r="F1774" s="7" t="n">
        <v>5</v>
      </c>
      <c r="G1774" s="7" t="n">
        <v>2</v>
      </c>
      <c r="H1774" s="10" t="s">
        <v>3</v>
      </c>
      <c r="I1774" s="7" t="n">
        <v>1</v>
      </c>
      <c r="J1774" s="11" t="n">
        <f t="normal" ca="1">A1786</f>
        <v>0</v>
      </c>
    </row>
    <row r="1775" spans="1:9">
      <c r="A1775" t="s">
        <v>4</v>
      </c>
      <c r="B1775" s="4" t="s">
        <v>5</v>
      </c>
      <c r="C1775" s="4" t="s">
        <v>7</v>
      </c>
      <c r="D1775" s="4" t="s">
        <v>11</v>
      </c>
      <c r="E1775" s="4" t="s">
        <v>8</v>
      </c>
    </row>
    <row r="1776" spans="1:9">
      <c r="A1776" t="n">
        <v>18422</v>
      </c>
      <c r="B1776" s="32" t="n">
        <v>51</v>
      </c>
      <c r="C1776" s="7" t="n">
        <v>4</v>
      </c>
      <c r="D1776" s="7" t="n">
        <v>2</v>
      </c>
      <c r="E1776" s="7" t="s">
        <v>189</v>
      </c>
    </row>
    <row r="1777" spans="1:12">
      <c r="A1777" t="s">
        <v>4</v>
      </c>
      <c r="B1777" s="4" t="s">
        <v>5</v>
      </c>
      <c r="C1777" s="4" t="s">
        <v>11</v>
      </c>
    </row>
    <row r="1778" spans="1:12">
      <c r="A1778" t="n">
        <v>18436</v>
      </c>
      <c r="B1778" s="28" t="n">
        <v>16</v>
      </c>
      <c r="C1778" s="7" t="n">
        <v>0</v>
      </c>
    </row>
    <row r="1779" spans="1:12">
      <c r="A1779" t="s">
        <v>4</v>
      </c>
      <c r="B1779" s="4" t="s">
        <v>5</v>
      </c>
      <c r="C1779" s="4" t="s">
        <v>11</v>
      </c>
      <c r="D1779" s="4" t="s">
        <v>62</v>
      </c>
      <c r="E1779" s="4" t="s">
        <v>7</v>
      </c>
      <c r="F1779" s="4" t="s">
        <v>7</v>
      </c>
    </row>
    <row r="1780" spans="1:12">
      <c r="A1780" t="n">
        <v>18439</v>
      </c>
      <c r="B1780" s="33" t="n">
        <v>26</v>
      </c>
      <c r="C1780" s="7" t="n">
        <v>2</v>
      </c>
      <c r="D1780" s="7" t="s">
        <v>190</v>
      </c>
      <c r="E1780" s="7" t="n">
        <v>2</v>
      </c>
      <c r="F1780" s="7" t="n">
        <v>0</v>
      </c>
    </row>
    <row r="1781" spans="1:12">
      <c r="A1781" t="s">
        <v>4</v>
      </c>
      <c r="B1781" s="4" t="s">
        <v>5</v>
      </c>
    </row>
    <row r="1782" spans="1:12">
      <c r="A1782" t="n">
        <v>18563</v>
      </c>
      <c r="B1782" s="34" t="n">
        <v>28</v>
      </c>
    </row>
    <row r="1783" spans="1:12">
      <c r="A1783" t="s">
        <v>4</v>
      </c>
      <c r="B1783" s="4" t="s">
        <v>5</v>
      </c>
      <c r="C1783" s="4" t="s">
        <v>13</v>
      </c>
    </row>
    <row r="1784" spans="1:12">
      <c r="A1784" t="n">
        <v>18564</v>
      </c>
      <c r="B1784" s="18" t="n">
        <v>3</v>
      </c>
      <c r="C1784" s="11" t="n">
        <f t="normal" ca="1">A1794</f>
        <v>0</v>
      </c>
    </row>
    <row r="1785" spans="1:12">
      <c r="A1785" t="s">
        <v>4</v>
      </c>
      <c r="B1785" s="4" t="s">
        <v>5</v>
      </c>
      <c r="C1785" s="4" t="s">
        <v>7</v>
      </c>
      <c r="D1785" s="4" t="s">
        <v>11</v>
      </c>
      <c r="E1785" s="4" t="s">
        <v>8</v>
      </c>
    </row>
    <row r="1786" spans="1:12">
      <c r="A1786" t="n">
        <v>18569</v>
      </c>
      <c r="B1786" s="32" t="n">
        <v>51</v>
      </c>
      <c r="C1786" s="7" t="n">
        <v>4</v>
      </c>
      <c r="D1786" s="7" t="n">
        <v>0</v>
      </c>
      <c r="E1786" s="7" t="s">
        <v>191</v>
      </c>
    </row>
    <row r="1787" spans="1:12">
      <c r="A1787" t="s">
        <v>4</v>
      </c>
      <c r="B1787" s="4" t="s">
        <v>5</v>
      </c>
      <c r="C1787" s="4" t="s">
        <v>11</v>
      </c>
    </row>
    <row r="1788" spans="1:12">
      <c r="A1788" t="n">
        <v>18584</v>
      </c>
      <c r="B1788" s="28" t="n">
        <v>16</v>
      </c>
      <c r="C1788" s="7" t="n">
        <v>0</v>
      </c>
    </row>
    <row r="1789" spans="1:12">
      <c r="A1789" t="s">
        <v>4</v>
      </c>
      <c r="B1789" s="4" t="s">
        <v>5</v>
      </c>
      <c r="C1789" s="4" t="s">
        <v>11</v>
      </c>
      <c r="D1789" s="4" t="s">
        <v>62</v>
      </c>
      <c r="E1789" s="4" t="s">
        <v>7</v>
      </c>
      <c r="F1789" s="4" t="s">
        <v>7</v>
      </c>
      <c r="G1789" s="4" t="s">
        <v>62</v>
      </c>
      <c r="H1789" s="4" t="s">
        <v>7</v>
      </c>
      <c r="I1789" s="4" t="s">
        <v>7</v>
      </c>
    </row>
    <row r="1790" spans="1:12">
      <c r="A1790" t="n">
        <v>18587</v>
      </c>
      <c r="B1790" s="33" t="n">
        <v>26</v>
      </c>
      <c r="C1790" s="7" t="n">
        <v>0</v>
      </c>
      <c r="D1790" s="7" t="s">
        <v>192</v>
      </c>
      <c r="E1790" s="7" t="n">
        <v>2</v>
      </c>
      <c r="F1790" s="7" t="n">
        <v>3</v>
      </c>
      <c r="G1790" s="7" t="s">
        <v>193</v>
      </c>
      <c r="H1790" s="7" t="n">
        <v>2</v>
      </c>
      <c r="I1790" s="7" t="n">
        <v>0</v>
      </c>
    </row>
    <row r="1791" spans="1:12">
      <c r="A1791" t="s">
        <v>4</v>
      </c>
      <c r="B1791" s="4" t="s">
        <v>5</v>
      </c>
    </row>
    <row r="1792" spans="1:12">
      <c r="A1792" t="n">
        <v>18838</v>
      </c>
      <c r="B1792" s="34" t="n">
        <v>28</v>
      </c>
    </row>
    <row r="1793" spans="1:9">
      <c r="A1793" t="s">
        <v>4</v>
      </c>
      <c r="B1793" s="4" t="s">
        <v>5</v>
      </c>
      <c r="C1793" s="4" t="s">
        <v>13</v>
      </c>
    </row>
    <row r="1794" spans="1:9">
      <c r="A1794" t="n">
        <v>18839</v>
      </c>
      <c r="B1794" s="18" t="n">
        <v>3</v>
      </c>
      <c r="C1794" s="11" t="n">
        <f t="normal" ca="1">A1824</f>
        <v>0</v>
      </c>
    </row>
    <row r="1795" spans="1:9">
      <c r="A1795" t="s">
        <v>4</v>
      </c>
      <c r="B1795" s="4" t="s">
        <v>5</v>
      </c>
      <c r="C1795" s="4" t="s">
        <v>11</v>
      </c>
      <c r="D1795" s="4" t="s">
        <v>7</v>
      </c>
      <c r="E1795" s="4" t="s">
        <v>7</v>
      </c>
      <c r="F1795" s="4" t="s">
        <v>8</v>
      </c>
    </row>
    <row r="1796" spans="1:9">
      <c r="A1796" t="n">
        <v>18844</v>
      </c>
      <c r="B1796" s="30" t="n">
        <v>20</v>
      </c>
      <c r="C1796" s="7" t="n">
        <v>65534</v>
      </c>
      <c r="D1796" s="7" t="n">
        <v>3</v>
      </c>
      <c r="E1796" s="7" t="n">
        <v>10</v>
      </c>
      <c r="F1796" s="7" t="s">
        <v>60</v>
      </c>
    </row>
    <row r="1797" spans="1:9">
      <c r="A1797" t="s">
        <v>4</v>
      </c>
      <c r="B1797" s="4" t="s">
        <v>5</v>
      </c>
      <c r="C1797" s="4" t="s">
        <v>11</v>
      </c>
    </row>
    <row r="1798" spans="1:9">
      <c r="A1798" t="n">
        <v>18865</v>
      </c>
      <c r="B1798" s="28" t="n">
        <v>16</v>
      </c>
      <c r="C1798" s="7" t="n">
        <v>0</v>
      </c>
    </row>
    <row r="1799" spans="1:9">
      <c r="A1799" t="s">
        <v>4</v>
      </c>
      <c r="B1799" s="4" t="s">
        <v>5</v>
      </c>
      <c r="C1799" s="4" t="s">
        <v>7</v>
      </c>
      <c r="D1799" s="4" t="s">
        <v>11</v>
      </c>
    </row>
    <row r="1800" spans="1:9">
      <c r="A1800" t="n">
        <v>18868</v>
      </c>
      <c r="B1800" s="31" t="n">
        <v>22</v>
      </c>
      <c r="C1800" s="7" t="n">
        <v>10</v>
      </c>
      <c r="D1800" s="7" t="n">
        <v>0</v>
      </c>
    </row>
    <row r="1801" spans="1:9">
      <c r="A1801" t="s">
        <v>4</v>
      </c>
      <c r="B1801" s="4" t="s">
        <v>5</v>
      </c>
      <c r="C1801" s="4" t="s">
        <v>7</v>
      </c>
      <c r="D1801" s="4" t="s">
        <v>11</v>
      </c>
      <c r="E1801" s="4" t="s">
        <v>7</v>
      </c>
      <c r="F1801" s="4" t="s">
        <v>7</v>
      </c>
      <c r="G1801" s="4" t="s">
        <v>13</v>
      </c>
    </row>
    <row r="1802" spans="1:9">
      <c r="A1802" t="n">
        <v>18872</v>
      </c>
      <c r="B1802" s="9" t="n">
        <v>5</v>
      </c>
      <c r="C1802" s="7" t="n">
        <v>30</v>
      </c>
      <c r="D1802" s="7" t="n">
        <v>3</v>
      </c>
      <c r="E1802" s="7" t="n">
        <v>8</v>
      </c>
      <c r="F1802" s="7" t="n">
        <v>1</v>
      </c>
      <c r="G1802" s="11" t="n">
        <f t="normal" ca="1">A1816</f>
        <v>0</v>
      </c>
    </row>
    <row r="1803" spans="1:9">
      <c r="A1803" t="s">
        <v>4</v>
      </c>
      <c r="B1803" s="4" t="s">
        <v>5</v>
      </c>
      <c r="C1803" s="4" t="s">
        <v>7</v>
      </c>
      <c r="D1803" s="4" t="s">
        <v>11</v>
      </c>
      <c r="E1803" s="4" t="s">
        <v>8</v>
      </c>
    </row>
    <row r="1804" spans="1:9">
      <c r="A1804" t="n">
        <v>18882</v>
      </c>
      <c r="B1804" s="32" t="n">
        <v>51</v>
      </c>
      <c r="C1804" s="7" t="n">
        <v>4</v>
      </c>
      <c r="D1804" s="7" t="n">
        <v>65534</v>
      </c>
      <c r="E1804" s="7" t="s">
        <v>61</v>
      </c>
    </row>
    <row r="1805" spans="1:9">
      <c r="A1805" t="s">
        <v>4</v>
      </c>
      <c r="B1805" s="4" t="s">
        <v>5</v>
      </c>
      <c r="C1805" s="4" t="s">
        <v>11</v>
      </c>
    </row>
    <row r="1806" spans="1:9">
      <c r="A1806" t="n">
        <v>18895</v>
      </c>
      <c r="B1806" s="28" t="n">
        <v>16</v>
      </c>
      <c r="C1806" s="7" t="n">
        <v>0</v>
      </c>
    </row>
    <row r="1807" spans="1:9">
      <c r="A1807" t="s">
        <v>4</v>
      </c>
      <c r="B1807" s="4" t="s">
        <v>5</v>
      </c>
      <c r="C1807" s="4" t="s">
        <v>11</v>
      </c>
      <c r="D1807" s="4" t="s">
        <v>62</v>
      </c>
      <c r="E1807" s="4" t="s">
        <v>7</v>
      </c>
      <c r="F1807" s="4" t="s">
        <v>7</v>
      </c>
      <c r="G1807" s="4" t="s">
        <v>62</v>
      </c>
      <c r="H1807" s="4" t="s">
        <v>7</v>
      </c>
      <c r="I1807" s="4" t="s">
        <v>7</v>
      </c>
      <c r="J1807" s="4" t="s">
        <v>62</v>
      </c>
      <c r="K1807" s="4" t="s">
        <v>7</v>
      </c>
      <c r="L1807" s="4" t="s">
        <v>7</v>
      </c>
      <c r="M1807" s="4" t="s">
        <v>62</v>
      </c>
      <c r="N1807" s="4" t="s">
        <v>7</v>
      </c>
      <c r="O1807" s="4" t="s">
        <v>7</v>
      </c>
    </row>
    <row r="1808" spans="1:9">
      <c r="A1808" t="n">
        <v>18898</v>
      </c>
      <c r="B1808" s="33" t="n">
        <v>26</v>
      </c>
      <c r="C1808" s="7" t="n">
        <v>65534</v>
      </c>
      <c r="D1808" s="7" t="s">
        <v>194</v>
      </c>
      <c r="E1808" s="7" t="n">
        <v>2</v>
      </c>
      <c r="F1808" s="7" t="n">
        <v>3</v>
      </c>
      <c r="G1808" s="7" t="s">
        <v>195</v>
      </c>
      <c r="H1808" s="7" t="n">
        <v>2</v>
      </c>
      <c r="I1808" s="7" t="n">
        <v>3</v>
      </c>
      <c r="J1808" s="7" t="s">
        <v>196</v>
      </c>
      <c r="K1808" s="7" t="n">
        <v>2</v>
      </c>
      <c r="L1808" s="7" t="n">
        <v>3</v>
      </c>
      <c r="M1808" s="7" t="s">
        <v>197</v>
      </c>
      <c r="N1808" s="7" t="n">
        <v>2</v>
      </c>
      <c r="O1808" s="7" t="n">
        <v>0</v>
      </c>
    </row>
    <row r="1809" spans="1:15">
      <c r="A1809" t="s">
        <v>4</v>
      </c>
      <c r="B1809" s="4" t="s">
        <v>5</v>
      </c>
    </row>
    <row r="1810" spans="1:15">
      <c r="A1810" t="n">
        <v>19317</v>
      </c>
      <c r="B1810" s="34" t="n">
        <v>28</v>
      </c>
    </row>
    <row r="1811" spans="1:15">
      <c r="A1811" t="s">
        <v>4</v>
      </c>
      <c r="B1811" s="4" t="s">
        <v>5</v>
      </c>
      <c r="C1811" s="4" t="s">
        <v>11</v>
      </c>
    </row>
    <row r="1812" spans="1:15">
      <c r="A1812" t="n">
        <v>19318</v>
      </c>
      <c r="B1812" s="12" t="n">
        <v>12</v>
      </c>
      <c r="C1812" s="7" t="n">
        <v>3</v>
      </c>
    </row>
    <row r="1813" spans="1:15">
      <c r="A1813" t="s">
        <v>4</v>
      </c>
      <c r="B1813" s="4" t="s">
        <v>5</v>
      </c>
      <c r="C1813" s="4" t="s">
        <v>13</v>
      </c>
    </row>
    <row r="1814" spans="1:15">
      <c r="A1814" t="n">
        <v>19321</v>
      </c>
      <c r="B1814" s="18" t="n">
        <v>3</v>
      </c>
      <c r="C1814" s="11" t="n">
        <f t="normal" ca="1">A1824</f>
        <v>0</v>
      </c>
    </row>
    <row r="1815" spans="1:15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8</v>
      </c>
    </row>
    <row r="1816" spans="1:15">
      <c r="A1816" t="n">
        <v>19326</v>
      </c>
      <c r="B1816" s="32" t="n">
        <v>51</v>
      </c>
      <c r="C1816" s="7" t="n">
        <v>4</v>
      </c>
      <c r="D1816" s="7" t="n">
        <v>65534</v>
      </c>
      <c r="E1816" s="7" t="s">
        <v>61</v>
      </c>
    </row>
    <row r="1817" spans="1:15">
      <c r="A1817" t="s">
        <v>4</v>
      </c>
      <c r="B1817" s="4" t="s">
        <v>5</v>
      </c>
      <c r="C1817" s="4" t="s">
        <v>11</v>
      </c>
    </row>
    <row r="1818" spans="1:15">
      <c r="A1818" t="n">
        <v>19339</v>
      </c>
      <c r="B1818" s="28" t="n">
        <v>16</v>
      </c>
      <c r="C1818" s="7" t="n">
        <v>0</v>
      </c>
    </row>
    <row r="1819" spans="1:15">
      <c r="A1819" t="s">
        <v>4</v>
      </c>
      <c r="B1819" s="4" t="s">
        <v>5</v>
      </c>
      <c r="C1819" s="4" t="s">
        <v>11</v>
      </c>
      <c r="D1819" s="4" t="s">
        <v>62</v>
      </c>
      <c r="E1819" s="4" t="s">
        <v>7</v>
      </c>
      <c r="F1819" s="4" t="s">
        <v>7</v>
      </c>
      <c r="G1819" s="4" t="s">
        <v>62</v>
      </c>
      <c r="H1819" s="4" t="s">
        <v>7</v>
      </c>
      <c r="I1819" s="4" t="s">
        <v>7</v>
      </c>
    </row>
    <row r="1820" spans="1:15">
      <c r="A1820" t="n">
        <v>19342</v>
      </c>
      <c r="B1820" s="33" t="n">
        <v>26</v>
      </c>
      <c r="C1820" s="7" t="n">
        <v>65534</v>
      </c>
      <c r="D1820" s="7" t="s">
        <v>198</v>
      </c>
      <c r="E1820" s="7" t="n">
        <v>2</v>
      </c>
      <c r="F1820" s="7" t="n">
        <v>3</v>
      </c>
      <c r="G1820" s="7" t="s">
        <v>199</v>
      </c>
      <c r="H1820" s="7" t="n">
        <v>2</v>
      </c>
      <c r="I1820" s="7" t="n">
        <v>0</v>
      </c>
    </row>
    <row r="1821" spans="1:15">
      <c r="A1821" t="s">
        <v>4</v>
      </c>
      <c r="B1821" s="4" t="s">
        <v>5</v>
      </c>
    </row>
    <row r="1822" spans="1:15">
      <c r="A1822" t="n">
        <v>19533</v>
      </c>
      <c r="B1822" s="34" t="n">
        <v>28</v>
      </c>
    </row>
    <row r="1823" spans="1:15">
      <c r="A1823" t="s">
        <v>4</v>
      </c>
      <c r="B1823" s="4" t="s">
        <v>5</v>
      </c>
      <c r="C1823" s="4" t="s">
        <v>13</v>
      </c>
    </row>
    <row r="1824" spans="1:15">
      <c r="A1824" t="n">
        <v>19534</v>
      </c>
      <c r="B1824" s="18" t="n">
        <v>3</v>
      </c>
      <c r="C1824" s="11" t="n">
        <f t="normal" ca="1">A1880</f>
        <v>0</v>
      </c>
    </row>
    <row r="1825" spans="1:9">
      <c r="A1825" t="s">
        <v>4</v>
      </c>
      <c r="B1825" s="4" t="s">
        <v>5</v>
      </c>
      <c r="C1825" s="4" t="s">
        <v>7</v>
      </c>
      <c r="D1825" s="4" t="s">
        <v>11</v>
      </c>
      <c r="E1825" s="4" t="s">
        <v>7</v>
      </c>
      <c r="F1825" s="4" t="s">
        <v>13</v>
      </c>
    </row>
    <row r="1826" spans="1:9">
      <c r="A1826" t="n">
        <v>19539</v>
      </c>
      <c r="B1826" s="9" t="n">
        <v>5</v>
      </c>
      <c r="C1826" s="7" t="n">
        <v>30</v>
      </c>
      <c r="D1826" s="7" t="n">
        <v>8948</v>
      </c>
      <c r="E1826" s="7" t="n">
        <v>1</v>
      </c>
      <c r="F1826" s="11" t="n">
        <f t="normal" ca="1">A1880</f>
        <v>0</v>
      </c>
    </row>
    <row r="1827" spans="1:9">
      <c r="A1827" t="s">
        <v>4</v>
      </c>
      <c r="B1827" s="4" t="s">
        <v>5</v>
      </c>
      <c r="C1827" s="4" t="s">
        <v>11</v>
      </c>
      <c r="D1827" s="4" t="s">
        <v>7</v>
      </c>
      <c r="E1827" s="4" t="s">
        <v>7</v>
      </c>
      <c r="F1827" s="4" t="s">
        <v>8</v>
      </c>
    </row>
    <row r="1828" spans="1:9">
      <c r="A1828" t="n">
        <v>19548</v>
      </c>
      <c r="B1828" s="30" t="n">
        <v>20</v>
      </c>
      <c r="C1828" s="7" t="n">
        <v>65534</v>
      </c>
      <c r="D1828" s="7" t="n">
        <v>3</v>
      </c>
      <c r="E1828" s="7" t="n">
        <v>10</v>
      </c>
      <c r="F1828" s="7" t="s">
        <v>60</v>
      </c>
    </row>
    <row r="1829" spans="1:9">
      <c r="A1829" t="s">
        <v>4</v>
      </c>
      <c r="B1829" s="4" t="s">
        <v>5</v>
      </c>
      <c r="C1829" s="4" t="s">
        <v>11</v>
      </c>
    </row>
    <row r="1830" spans="1:9">
      <c r="A1830" t="n">
        <v>19569</v>
      </c>
      <c r="B1830" s="28" t="n">
        <v>16</v>
      </c>
      <c r="C1830" s="7" t="n">
        <v>0</v>
      </c>
    </row>
    <row r="1831" spans="1:9">
      <c r="A1831" t="s">
        <v>4</v>
      </c>
      <c r="B1831" s="4" t="s">
        <v>5</v>
      </c>
      <c r="C1831" s="4" t="s">
        <v>7</v>
      </c>
      <c r="D1831" s="4" t="s">
        <v>11</v>
      </c>
    </row>
    <row r="1832" spans="1:9">
      <c r="A1832" t="n">
        <v>19572</v>
      </c>
      <c r="B1832" s="31" t="n">
        <v>22</v>
      </c>
      <c r="C1832" s="7" t="n">
        <v>10</v>
      </c>
      <c r="D1832" s="7" t="n">
        <v>0</v>
      </c>
    </row>
    <row r="1833" spans="1:9">
      <c r="A1833" t="s">
        <v>4</v>
      </c>
      <c r="B1833" s="4" t="s">
        <v>5</v>
      </c>
      <c r="C1833" s="4" t="s">
        <v>7</v>
      </c>
      <c r="D1833" s="4" t="s">
        <v>11</v>
      </c>
      <c r="E1833" s="4" t="s">
        <v>7</v>
      </c>
      <c r="F1833" s="4" t="s">
        <v>7</v>
      </c>
      <c r="G1833" s="4" t="s">
        <v>13</v>
      </c>
    </row>
    <row r="1834" spans="1:9">
      <c r="A1834" t="n">
        <v>19576</v>
      </c>
      <c r="B1834" s="9" t="n">
        <v>5</v>
      </c>
      <c r="C1834" s="7" t="n">
        <v>30</v>
      </c>
      <c r="D1834" s="7" t="n">
        <v>8646</v>
      </c>
      <c r="E1834" s="7" t="n">
        <v>8</v>
      </c>
      <c r="F1834" s="7" t="n">
        <v>1</v>
      </c>
      <c r="G1834" s="11" t="n">
        <f t="normal" ca="1">A1872</f>
        <v>0</v>
      </c>
    </row>
    <row r="1835" spans="1:9">
      <c r="A1835" t="s">
        <v>4</v>
      </c>
      <c r="B1835" s="4" t="s">
        <v>5</v>
      </c>
      <c r="C1835" s="4" t="s">
        <v>7</v>
      </c>
      <c r="D1835" s="4" t="s">
        <v>11</v>
      </c>
      <c r="E1835" s="4" t="s">
        <v>8</v>
      </c>
    </row>
    <row r="1836" spans="1:9">
      <c r="A1836" t="n">
        <v>19586</v>
      </c>
      <c r="B1836" s="32" t="n">
        <v>51</v>
      </c>
      <c r="C1836" s="7" t="n">
        <v>4</v>
      </c>
      <c r="D1836" s="7" t="n">
        <v>65534</v>
      </c>
      <c r="E1836" s="7" t="s">
        <v>61</v>
      </c>
    </row>
    <row r="1837" spans="1:9">
      <c r="A1837" t="s">
        <v>4</v>
      </c>
      <c r="B1837" s="4" t="s">
        <v>5</v>
      </c>
      <c r="C1837" s="4" t="s">
        <v>11</v>
      </c>
    </row>
    <row r="1838" spans="1:9">
      <c r="A1838" t="n">
        <v>19599</v>
      </c>
      <c r="B1838" s="28" t="n">
        <v>16</v>
      </c>
      <c r="C1838" s="7" t="n">
        <v>0</v>
      </c>
    </row>
    <row r="1839" spans="1:9">
      <c r="A1839" t="s">
        <v>4</v>
      </c>
      <c r="B1839" s="4" t="s">
        <v>5</v>
      </c>
      <c r="C1839" s="4" t="s">
        <v>11</v>
      </c>
      <c r="D1839" s="4" t="s">
        <v>62</v>
      </c>
      <c r="E1839" s="4" t="s">
        <v>7</v>
      </c>
      <c r="F1839" s="4" t="s">
        <v>7</v>
      </c>
      <c r="G1839" s="4" t="s">
        <v>62</v>
      </c>
      <c r="H1839" s="4" t="s">
        <v>7</v>
      </c>
      <c r="I1839" s="4" t="s">
        <v>7</v>
      </c>
      <c r="J1839" s="4" t="s">
        <v>62</v>
      </c>
      <c r="K1839" s="4" t="s">
        <v>7</v>
      </c>
      <c r="L1839" s="4" t="s">
        <v>7</v>
      </c>
      <c r="M1839" s="4" t="s">
        <v>62</v>
      </c>
      <c r="N1839" s="4" t="s">
        <v>7</v>
      </c>
      <c r="O1839" s="4" t="s">
        <v>7</v>
      </c>
      <c r="P1839" s="4" t="s">
        <v>62</v>
      </c>
      <c r="Q1839" s="4" t="s">
        <v>7</v>
      </c>
      <c r="R1839" s="4" t="s">
        <v>7</v>
      </c>
      <c r="S1839" s="4" t="s">
        <v>62</v>
      </c>
      <c r="T1839" s="4" t="s">
        <v>7</v>
      </c>
      <c r="U1839" s="4" t="s">
        <v>7</v>
      </c>
    </row>
    <row r="1840" spans="1:9">
      <c r="A1840" t="n">
        <v>19602</v>
      </c>
      <c r="B1840" s="33" t="n">
        <v>26</v>
      </c>
      <c r="C1840" s="7" t="n">
        <v>65534</v>
      </c>
      <c r="D1840" s="7" t="s">
        <v>200</v>
      </c>
      <c r="E1840" s="7" t="n">
        <v>2</v>
      </c>
      <c r="F1840" s="7" t="n">
        <v>3</v>
      </c>
      <c r="G1840" s="7" t="s">
        <v>201</v>
      </c>
      <c r="H1840" s="7" t="n">
        <v>2</v>
      </c>
      <c r="I1840" s="7" t="n">
        <v>3</v>
      </c>
      <c r="J1840" s="7" t="s">
        <v>202</v>
      </c>
      <c r="K1840" s="7" t="n">
        <v>2</v>
      </c>
      <c r="L1840" s="7" t="n">
        <v>3</v>
      </c>
      <c r="M1840" s="7" t="s">
        <v>203</v>
      </c>
      <c r="N1840" s="7" t="n">
        <v>2</v>
      </c>
      <c r="O1840" s="7" t="n">
        <v>3</v>
      </c>
      <c r="P1840" s="7" t="s">
        <v>204</v>
      </c>
      <c r="Q1840" s="7" t="n">
        <v>2</v>
      </c>
      <c r="R1840" s="7" t="n">
        <v>3</v>
      </c>
      <c r="S1840" s="7" t="s">
        <v>205</v>
      </c>
      <c r="T1840" s="7" t="n">
        <v>2</v>
      </c>
      <c r="U1840" s="7" t="n">
        <v>0</v>
      </c>
    </row>
    <row r="1841" spans="1:21">
      <c r="A1841" t="s">
        <v>4</v>
      </c>
      <c r="B1841" s="4" t="s">
        <v>5</v>
      </c>
    </row>
    <row r="1842" spans="1:21">
      <c r="A1842" t="n">
        <v>20054</v>
      </c>
      <c r="B1842" s="34" t="n">
        <v>28</v>
      </c>
    </row>
    <row r="1843" spans="1:21">
      <c r="A1843" t="s">
        <v>4</v>
      </c>
      <c r="B1843" s="4" t="s">
        <v>5</v>
      </c>
      <c r="C1843" s="4" t="s">
        <v>7</v>
      </c>
      <c r="D1843" s="4" t="s">
        <v>11</v>
      </c>
      <c r="E1843" s="4" t="s">
        <v>8</v>
      </c>
    </row>
    <row r="1844" spans="1:21">
      <c r="A1844" t="n">
        <v>20055</v>
      </c>
      <c r="B1844" s="32" t="n">
        <v>51</v>
      </c>
      <c r="C1844" s="7" t="n">
        <v>4</v>
      </c>
      <c r="D1844" s="7" t="n">
        <v>16</v>
      </c>
      <c r="E1844" s="7" t="s">
        <v>70</v>
      </c>
    </row>
    <row r="1845" spans="1:21">
      <c r="A1845" t="s">
        <v>4</v>
      </c>
      <c r="B1845" s="4" t="s">
        <v>5</v>
      </c>
      <c r="C1845" s="4" t="s">
        <v>11</v>
      </c>
    </row>
    <row r="1846" spans="1:21">
      <c r="A1846" t="n">
        <v>20069</v>
      </c>
      <c r="B1846" s="28" t="n">
        <v>16</v>
      </c>
      <c r="C1846" s="7" t="n">
        <v>0</v>
      </c>
    </row>
    <row r="1847" spans="1:21">
      <c r="A1847" t="s">
        <v>4</v>
      </c>
      <c r="B1847" s="4" t="s">
        <v>5</v>
      </c>
      <c r="C1847" s="4" t="s">
        <v>11</v>
      </c>
      <c r="D1847" s="4" t="s">
        <v>62</v>
      </c>
      <c r="E1847" s="4" t="s">
        <v>7</v>
      </c>
      <c r="F1847" s="4" t="s">
        <v>7</v>
      </c>
    </row>
    <row r="1848" spans="1:21">
      <c r="A1848" t="n">
        <v>20072</v>
      </c>
      <c r="B1848" s="33" t="n">
        <v>26</v>
      </c>
      <c r="C1848" s="7" t="n">
        <v>16</v>
      </c>
      <c r="D1848" s="7" t="s">
        <v>206</v>
      </c>
      <c r="E1848" s="7" t="n">
        <v>2</v>
      </c>
      <c r="F1848" s="7" t="n">
        <v>0</v>
      </c>
    </row>
    <row r="1849" spans="1:21">
      <c r="A1849" t="s">
        <v>4</v>
      </c>
      <c r="B1849" s="4" t="s">
        <v>5</v>
      </c>
    </row>
    <row r="1850" spans="1:21">
      <c r="A1850" t="n">
        <v>20111</v>
      </c>
      <c r="B1850" s="34" t="n">
        <v>28</v>
      </c>
    </row>
    <row r="1851" spans="1:21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8</v>
      </c>
    </row>
    <row r="1852" spans="1:21">
      <c r="A1852" t="n">
        <v>20112</v>
      </c>
      <c r="B1852" s="32" t="n">
        <v>51</v>
      </c>
      <c r="C1852" s="7" t="n">
        <v>4</v>
      </c>
      <c r="D1852" s="7" t="n">
        <v>2</v>
      </c>
      <c r="E1852" s="7" t="s">
        <v>70</v>
      </c>
    </row>
    <row r="1853" spans="1:21">
      <c r="A1853" t="s">
        <v>4</v>
      </c>
      <c r="B1853" s="4" t="s">
        <v>5</v>
      </c>
      <c r="C1853" s="4" t="s">
        <v>11</v>
      </c>
    </row>
    <row r="1854" spans="1:21">
      <c r="A1854" t="n">
        <v>20126</v>
      </c>
      <c r="B1854" s="28" t="n">
        <v>16</v>
      </c>
      <c r="C1854" s="7" t="n">
        <v>0</v>
      </c>
    </row>
    <row r="1855" spans="1:21">
      <c r="A1855" t="s">
        <v>4</v>
      </c>
      <c r="B1855" s="4" t="s">
        <v>5</v>
      </c>
      <c r="C1855" s="4" t="s">
        <v>11</v>
      </c>
      <c r="D1855" s="4" t="s">
        <v>62</v>
      </c>
      <c r="E1855" s="4" t="s">
        <v>7</v>
      </c>
      <c r="F1855" s="4" t="s">
        <v>7</v>
      </c>
    </row>
    <row r="1856" spans="1:21">
      <c r="A1856" t="n">
        <v>20129</v>
      </c>
      <c r="B1856" s="33" t="n">
        <v>26</v>
      </c>
      <c r="C1856" s="7" t="n">
        <v>2</v>
      </c>
      <c r="D1856" s="7" t="s">
        <v>207</v>
      </c>
      <c r="E1856" s="7" t="n">
        <v>2</v>
      </c>
      <c r="F1856" s="7" t="n">
        <v>0</v>
      </c>
    </row>
    <row r="1857" spans="1:6">
      <c r="A1857" t="s">
        <v>4</v>
      </c>
      <c r="B1857" s="4" t="s">
        <v>5</v>
      </c>
    </row>
    <row r="1858" spans="1:6">
      <c r="A1858" t="n">
        <v>20193</v>
      </c>
      <c r="B1858" s="34" t="n">
        <v>28</v>
      </c>
    </row>
    <row r="1859" spans="1:6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8</v>
      </c>
    </row>
    <row r="1860" spans="1:6">
      <c r="A1860" t="n">
        <v>20194</v>
      </c>
      <c r="B1860" s="32" t="n">
        <v>51</v>
      </c>
      <c r="C1860" s="7" t="n">
        <v>4</v>
      </c>
      <c r="D1860" s="7" t="n">
        <v>7</v>
      </c>
      <c r="E1860" s="7" t="s">
        <v>61</v>
      </c>
    </row>
    <row r="1861" spans="1:6">
      <c r="A1861" t="s">
        <v>4</v>
      </c>
      <c r="B1861" s="4" t="s">
        <v>5</v>
      </c>
      <c r="C1861" s="4" t="s">
        <v>11</v>
      </c>
    </row>
    <row r="1862" spans="1:6">
      <c r="A1862" t="n">
        <v>20207</v>
      </c>
      <c r="B1862" s="28" t="n">
        <v>16</v>
      </c>
      <c r="C1862" s="7" t="n">
        <v>0</v>
      </c>
    </row>
    <row r="1863" spans="1:6">
      <c r="A1863" t="s">
        <v>4</v>
      </c>
      <c r="B1863" s="4" t="s">
        <v>5</v>
      </c>
      <c r="C1863" s="4" t="s">
        <v>11</v>
      </c>
      <c r="D1863" s="4" t="s">
        <v>62</v>
      </c>
      <c r="E1863" s="4" t="s">
        <v>7</v>
      </c>
      <c r="F1863" s="4" t="s">
        <v>7</v>
      </c>
    </row>
    <row r="1864" spans="1:6">
      <c r="A1864" t="n">
        <v>20210</v>
      </c>
      <c r="B1864" s="33" t="n">
        <v>26</v>
      </c>
      <c r="C1864" s="7" t="n">
        <v>7</v>
      </c>
      <c r="D1864" s="7" t="s">
        <v>208</v>
      </c>
      <c r="E1864" s="7" t="n">
        <v>2</v>
      </c>
      <c r="F1864" s="7" t="n">
        <v>0</v>
      </c>
    </row>
    <row r="1865" spans="1:6">
      <c r="A1865" t="s">
        <v>4</v>
      </c>
      <c r="B1865" s="4" t="s">
        <v>5</v>
      </c>
    </row>
    <row r="1866" spans="1:6">
      <c r="A1866" t="n">
        <v>20315</v>
      </c>
      <c r="B1866" s="34" t="n">
        <v>28</v>
      </c>
    </row>
    <row r="1867" spans="1:6">
      <c r="A1867" t="s">
        <v>4</v>
      </c>
      <c r="B1867" s="4" t="s">
        <v>5</v>
      </c>
      <c r="C1867" s="4" t="s">
        <v>11</v>
      </c>
    </row>
    <row r="1868" spans="1:6">
      <c r="A1868" t="n">
        <v>20316</v>
      </c>
      <c r="B1868" s="12" t="n">
        <v>12</v>
      </c>
      <c r="C1868" s="7" t="n">
        <v>8646</v>
      </c>
    </row>
    <row r="1869" spans="1:6">
      <c r="A1869" t="s">
        <v>4</v>
      </c>
      <c r="B1869" s="4" t="s">
        <v>5</v>
      </c>
      <c r="C1869" s="4" t="s">
        <v>13</v>
      </c>
    </row>
    <row r="1870" spans="1:6">
      <c r="A1870" t="n">
        <v>20319</v>
      </c>
      <c r="B1870" s="18" t="n">
        <v>3</v>
      </c>
      <c r="C1870" s="11" t="n">
        <f t="normal" ca="1">A1880</f>
        <v>0</v>
      </c>
    </row>
    <row r="1871" spans="1:6">
      <c r="A1871" t="s">
        <v>4</v>
      </c>
      <c r="B1871" s="4" t="s">
        <v>5</v>
      </c>
      <c r="C1871" s="4" t="s">
        <v>7</v>
      </c>
      <c r="D1871" s="4" t="s">
        <v>11</v>
      </c>
      <c r="E1871" s="4" t="s">
        <v>8</v>
      </c>
    </row>
    <row r="1872" spans="1:6">
      <c r="A1872" t="n">
        <v>20324</v>
      </c>
      <c r="B1872" s="32" t="n">
        <v>51</v>
      </c>
      <c r="C1872" s="7" t="n">
        <v>4</v>
      </c>
      <c r="D1872" s="7" t="n">
        <v>65534</v>
      </c>
      <c r="E1872" s="7" t="s">
        <v>61</v>
      </c>
    </row>
    <row r="1873" spans="1:6">
      <c r="A1873" t="s">
        <v>4</v>
      </c>
      <c r="B1873" s="4" t="s">
        <v>5</v>
      </c>
      <c r="C1873" s="4" t="s">
        <v>11</v>
      </c>
    </row>
    <row r="1874" spans="1:6">
      <c r="A1874" t="n">
        <v>20337</v>
      </c>
      <c r="B1874" s="28" t="n">
        <v>16</v>
      </c>
      <c r="C1874" s="7" t="n">
        <v>0</v>
      </c>
    </row>
    <row r="1875" spans="1:6">
      <c r="A1875" t="s">
        <v>4</v>
      </c>
      <c r="B1875" s="4" t="s">
        <v>5</v>
      </c>
      <c r="C1875" s="4" t="s">
        <v>11</v>
      </c>
      <c r="D1875" s="4" t="s">
        <v>62</v>
      </c>
      <c r="E1875" s="4" t="s">
        <v>7</v>
      </c>
      <c r="F1875" s="4" t="s">
        <v>7</v>
      </c>
      <c r="G1875" s="4" t="s">
        <v>62</v>
      </c>
      <c r="H1875" s="4" t="s">
        <v>7</v>
      </c>
      <c r="I1875" s="4" t="s">
        <v>7</v>
      </c>
      <c r="J1875" s="4" t="s">
        <v>62</v>
      </c>
      <c r="K1875" s="4" t="s">
        <v>7</v>
      </c>
      <c r="L1875" s="4" t="s">
        <v>7</v>
      </c>
    </row>
    <row r="1876" spans="1:6">
      <c r="A1876" t="n">
        <v>20340</v>
      </c>
      <c r="B1876" s="33" t="n">
        <v>26</v>
      </c>
      <c r="C1876" s="7" t="n">
        <v>65534</v>
      </c>
      <c r="D1876" s="7" t="s">
        <v>209</v>
      </c>
      <c r="E1876" s="7" t="n">
        <v>2</v>
      </c>
      <c r="F1876" s="7" t="n">
        <v>3</v>
      </c>
      <c r="G1876" s="7" t="s">
        <v>210</v>
      </c>
      <c r="H1876" s="7" t="n">
        <v>2</v>
      </c>
      <c r="I1876" s="7" t="n">
        <v>3</v>
      </c>
      <c r="J1876" s="7" t="s">
        <v>211</v>
      </c>
      <c r="K1876" s="7" t="n">
        <v>2</v>
      </c>
      <c r="L1876" s="7" t="n">
        <v>0</v>
      </c>
    </row>
    <row r="1877" spans="1:6">
      <c r="A1877" t="s">
        <v>4</v>
      </c>
      <c r="B1877" s="4" t="s">
        <v>5</v>
      </c>
    </row>
    <row r="1878" spans="1:6">
      <c r="A1878" t="n">
        <v>20615</v>
      </c>
      <c r="B1878" s="34" t="n">
        <v>28</v>
      </c>
    </row>
    <row r="1879" spans="1:6">
      <c r="A1879" t="s">
        <v>4</v>
      </c>
      <c r="B1879" s="4" t="s">
        <v>5</v>
      </c>
      <c r="C1879" s="4" t="s">
        <v>7</v>
      </c>
    </row>
    <row r="1880" spans="1:6">
      <c r="A1880" t="n">
        <v>20616</v>
      </c>
      <c r="B1880" s="37" t="n">
        <v>23</v>
      </c>
      <c r="C1880" s="7" t="n">
        <v>10</v>
      </c>
    </row>
    <row r="1881" spans="1:6">
      <c r="A1881" t="s">
        <v>4</v>
      </c>
      <c r="B1881" s="4" t="s">
        <v>5</v>
      </c>
      <c r="C1881" s="4" t="s">
        <v>7</v>
      </c>
      <c r="D1881" s="4" t="s">
        <v>8</v>
      </c>
    </row>
    <row r="1882" spans="1:6">
      <c r="A1882" t="n">
        <v>20618</v>
      </c>
      <c r="B1882" s="6" t="n">
        <v>2</v>
      </c>
      <c r="C1882" s="7" t="n">
        <v>10</v>
      </c>
      <c r="D1882" s="7" t="s">
        <v>83</v>
      </c>
    </row>
    <row r="1883" spans="1:6">
      <c r="A1883" t="s">
        <v>4</v>
      </c>
      <c r="B1883" s="4" t="s">
        <v>5</v>
      </c>
      <c r="C1883" s="4" t="s">
        <v>7</v>
      </c>
    </row>
    <row r="1884" spans="1:6">
      <c r="A1884" t="n">
        <v>20641</v>
      </c>
      <c r="B1884" s="36" t="n">
        <v>74</v>
      </c>
      <c r="C1884" s="7" t="n">
        <v>46</v>
      </c>
    </row>
    <row r="1885" spans="1:6">
      <c r="A1885" t="s">
        <v>4</v>
      </c>
      <c r="B1885" s="4" t="s">
        <v>5</v>
      </c>
      <c r="C1885" s="4" t="s">
        <v>7</v>
      </c>
    </row>
    <row r="1886" spans="1:6">
      <c r="A1886" t="n">
        <v>20643</v>
      </c>
      <c r="B1886" s="36" t="n">
        <v>74</v>
      </c>
      <c r="C1886" s="7" t="n">
        <v>54</v>
      </c>
    </row>
    <row r="1887" spans="1:6">
      <c r="A1887" t="s">
        <v>4</v>
      </c>
      <c r="B1887" s="4" t="s">
        <v>5</v>
      </c>
    </row>
    <row r="1888" spans="1:6">
      <c r="A1888" t="n">
        <v>20645</v>
      </c>
      <c r="B1888" s="5" t="n">
        <v>1</v>
      </c>
    </row>
    <row r="1889" spans="1:12" s="3" customFormat="1" customHeight="0">
      <c r="A1889" s="3" t="s">
        <v>2</v>
      </c>
      <c r="B1889" s="3" t="s">
        <v>212</v>
      </c>
    </row>
    <row r="1890" spans="1:12">
      <c r="A1890" t="s">
        <v>4</v>
      </c>
      <c r="B1890" s="4" t="s">
        <v>5</v>
      </c>
      <c r="C1890" s="4" t="s">
        <v>7</v>
      </c>
      <c r="D1890" s="4" t="s">
        <v>11</v>
      </c>
      <c r="E1890" s="4" t="s">
        <v>7</v>
      </c>
      <c r="F1890" s="4" t="s">
        <v>7</v>
      </c>
      <c r="G1890" s="4" t="s">
        <v>7</v>
      </c>
      <c r="H1890" s="4" t="s">
        <v>11</v>
      </c>
      <c r="I1890" s="4" t="s">
        <v>13</v>
      </c>
      <c r="J1890" s="4" t="s">
        <v>11</v>
      </c>
      <c r="K1890" s="4" t="s">
        <v>13</v>
      </c>
      <c r="L1890" s="4" t="s">
        <v>11</v>
      </c>
      <c r="M1890" s="4" t="s">
        <v>13</v>
      </c>
      <c r="N1890" s="4" t="s">
        <v>13</v>
      </c>
    </row>
    <row r="1891" spans="1:12">
      <c r="A1891" t="n">
        <v>20648</v>
      </c>
      <c r="B1891" s="21" t="n">
        <v>6</v>
      </c>
      <c r="C1891" s="7" t="n">
        <v>33</v>
      </c>
      <c r="D1891" s="7" t="n">
        <v>65534</v>
      </c>
      <c r="E1891" s="7" t="n">
        <v>9</v>
      </c>
      <c r="F1891" s="7" t="n">
        <v>1</v>
      </c>
      <c r="G1891" s="7" t="n">
        <v>3</v>
      </c>
      <c r="H1891" s="7" t="n">
        <v>1</v>
      </c>
      <c r="I1891" s="11" t="n">
        <f t="normal" ca="1">A1893</f>
        <v>0</v>
      </c>
      <c r="J1891" s="7" t="n">
        <v>2</v>
      </c>
      <c r="K1891" s="11" t="n">
        <f t="normal" ca="1">A1897</f>
        <v>0</v>
      </c>
      <c r="L1891" s="7" t="n">
        <v>3</v>
      </c>
      <c r="M1891" s="11" t="n">
        <f t="normal" ca="1">A1915</f>
        <v>0</v>
      </c>
      <c r="N1891" s="11" t="n">
        <f t="normal" ca="1">A1925</f>
        <v>0</v>
      </c>
    </row>
    <row r="1892" spans="1:12">
      <c r="A1892" t="s">
        <v>4</v>
      </c>
      <c r="B1892" s="4" t="s">
        <v>5</v>
      </c>
      <c r="C1892" s="4" t="s">
        <v>11</v>
      </c>
      <c r="D1892" s="4" t="s">
        <v>15</v>
      </c>
      <c r="E1892" s="4" t="s">
        <v>15</v>
      </c>
      <c r="F1892" s="4" t="s">
        <v>15</v>
      </c>
      <c r="G1892" s="4" t="s">
        <v>15</v>
      </c>
    </row>
    <row r="1893" spans="1:12">
      <c r="A1893" t="n">
        <v>20677</v>
      </c>
      <c r="B1893" s="22" t="n">
        <v>46</v>
      </c>
      <c r="C1893" s="7" t="n">
        <v>65534</v>
      </c>
      <c r="D1893" s="7" t="n">
        <v>-61.0499992370605</v>
      </c>
      <c r="E1893" s="7" t="n">
        <v>4.63000011444092</v>
      </c>
      <c r="F1893" s="7" t="n">
        <v>-85.7200012207031</v>
      </c>
      <c r="G1893" s="7" t="n">
        <v>112</v>
      </c>
    </row>
    <row r="1894" spans="1:12">
      <c r="A1894" t="s">
        <v>4</v>
      </c>
      <c r="B1894" s="4" t="s">
        <v>5</v>
      </c>
      <c r="C1894" s="4" t="s">
        <v>13</v>
      </c>
    </row>
    <row r="1895" spans="1:12">
      <c r="A1895" t="n">
        <v>20696</v>
      </c>
      <c r="B1895" s="18" t="n">
        <v>3</v>
      </c>
      <c r="C1895" s="11" t="n">
        <f t="normal" ca="1">A1925</f>
        <v>0</v>
      </c>
    </row>
    <row r="1896" spans="1:12">
      <c r="A1896" t="s">
        <v>4</v>
      </c>
      <c r="B1896" s="4" t="s">
        <v>5</v>
      </c>
      <c r="C1896" s="4" t="s">
        <v>7</v>
      </c>
      <c r="D1896" s="4" t="s">
        <v>11</v>
      </c>
      <c r="E1896" s="4" t="s">
        <v>7</v>
      </c>
      <c r="F1896" s="4" t="s">
        <v>13</v>
      </c>
    </row>
    <row r="1897" spans="1:12">
      <c r="A1897" t="n">
        <v>20701</v>
      </c>
      <c r="B1897" s="9" t="n">
        <v>5</v>
      </c>
      <c r="C1897" s="7" t="n">
        <v>30</v>
      </c>
      <c r="D1897" s="7" t="n">
        <v>9535</v>
      </c>
      <c r="E1897" s="7" t="n">
        <v>1</v>
      </c>
      <c r="F1897" s="11" t="n">
        <f t="normal" ca="1">A1911</f>
        <v>0</v>
      </c>
    </row>
    <row r="1898" spans="1:12">
      <c r="A1898" t="s">
        <v>4</v>
      </c>
      <c r="B1898" s="4" t="s">
        <v>5</v>
      </c>
      <c r="C1898" s="4" t="s">
        <v>11</v>
      </c>
      <c r="D1898" s="4" t="s">
        <v>15</v>
      </c>
      <c r="E1898" s="4" t="s">
        <v>15</v>
      </c>
      <c r="F1898" s="4" t="s">
        <v>15</v>
      </c>
      <c r="G1898" s="4" t="s">
        <v>15</v>
      </c>
    </row>
    <row r="1899" spans="1:12">
      <c r="A1899" t="n">
        <v>20710</v>
      </c>
      <c r="B1899" s="22" t="n">
        <v>46</v>
      </c>
      <c r="C1899" s="7" t="n">
        <v>65534</v>
      </c>
      <c r="D1899" s="7" t="n">
        <v>-27.3299999237061</v>
      </c>
      <c r="E1899" s="7" t="n">
        <v>4.63000011444092</v>
      </c>
      <c r="F1899" s="7" t="n">
        <v>-57.9199981689453</v>
      </c>
      <c r="G1899" s="7" t="n">
        <v>210.600006103516</v>
      </c>
    </row>
    <row r="1900" spans="1:12">
      <c r="A1900" t="s">
        <v>4</v>
      </c>
      <c r="B1900" s="4" t="s">
        <v>5</v>
      </c>
      <c r="C1900" s="4" t="s">
        <v>7</v>
      </c>
      <c r="D1900" s="4" t="s">
        <v>8</v>
      </c>
      <c r="E1900" s="4" t="s">
        <v>11</v>
      </c>
    </row>
    <row r="1901" spans="1:12">
      <c r="A1901" t="n">
        <v>20729</v>
      </c>
      <c r="B1901" s="16" t="n">
        <v>94</v>
      </c>
      <c r="C1901" s="7" t="n">
        <v>0</v>
      </c>
      <c r="D1901" s="7" t="s">
        <v>38</v>
      </c>
      <c r="E1901" s="7" t="n">
        <v>1</v>
      </c>
    </row>
    <row r="1902" spans="1:12">
      <c r="A1902" t="s">
        <v>4</v>
      </c>
      <c r="B1902" s="4" t="s">
        <v>5</v>
      </c>
      <c r="C1902" s="4" t="s">
        <v>7</v>
      </c>
      <c r="D1902" s="4" t="s">
        <v>8</v>
      </c>
      <c r="E1902" s="4" t="s">
        <v>11</v>
      </c>
    </row>
    <row r="1903" spans="1:12">
      <c r="A1903" t="n">
        <v>20746</v>
      </c>
      <c r="B1903" s="16" t="n">
        <v>94</v>
      </c>
      <c r="C1903" s="7" t="n">
        <v>0</v>
      </c>
      <c r="D1903" s="7" t="s">
        <v>38</v>
      </c>
      <c r="E1903" s="7" t="n">
        <v>2</v>
      </c>
    </row>
    <row r="1904" spans="1:12">
      <c r="A1904" t="s">
        <v>4</v>
      </c>
      <c r="B1904" s="4" t="s">
        <v>5</v>
      </c>
      <c r="C1904" s="4" t="s">
        <v>7</v>
      </c>
      <c r="D1904" s="4" t="s">
        <v>8</v>
      </c>
      <c r="E1904" s="4" t="s">
        <v>11</v>
      </c>
    </row>
    <row r="1905" spans="1:14">
      <c r="A1905" t="n">
        <v>20763</v>
      </c>
      <c r="B1905" s="16" t="n">
        <v>94</v>
      </c>
      <c r="C1905" s="7" t="n">
        <v>1</v>
      </c>
      <c r="D1905" s="7" t="s">
        <v>38</v>
      </c>
      <c r="E1905" s="7" t="n">
        <v>4</v>
      </c>
    </row>
    <row r="1906" spans="1:14">
      <c r="A1906" t="s">
        <v>4</v>
      </c>
      <c r="B1906" s="4" t="s">
        <v>5</v>
      </c>
      <c r="C1906" s="4" t="s">
        <v>7</v>
      </c>
      <c r="D1906" s="4" t="s">
        <v>8</v>
      </c>
    </row>
    <row r="1907" spans="1:14">
      <c r="A1907" t="n">
        <v>20780</v>
      </c>
      <c r="B1907" s="16" t="n">
        <v>94</v>
      </c>
      <c r="C1907" s="7" t="n">
        <v>5</v>
      </c>
      <c r="D1907" s="7" t="s">
        <v>38</v>
      </c>
    </row>
    <row r="1908" spans="1:14">
      <c r="A1908" t="s">
        <v>4</v>
      </c>
      <c r="B1908" s="4" t="s">
        <v>5</v>
      </c>
      <c r="C1908" s="4" t="s">
        <v>13</v>
      </c>
    </row>
    <row r="1909" spans="1:14">
      <c r="A1909" t="n">
        <v>20795</v>
      </c>
      <c r="B1909" s="18" t="n">
        <v>3</v>
      </c>
      <c r="C1909" s="11" t="n">
        <f t="normal" ca="1">A1913</f>
        <v>0</v>
      </c>
    </row>
    <row r="1910" spans="1:14">
      <c r="A1910" t="s">
        <v>4</v>
      </c>
      <c r="B1910" s="4" t="s">
        <v>5</v>
      </c>
      <c r="C1910" s="4" t="s">
        <v>11</v>
      </c>
      <c r="D1910" s="4" t="s">
        <v>16</v>
      </c>
    </row>
    <row r="1911" spans="1:14">
      <c r="A1911" t="n">
        <v>20800</v>
      </c>
      <c r="B1911" s="25" t="n">
        <v>43</v>
      </c>
      <c r="C1911" s="7" t="n">
        <v>65534</v>
      </c>
      <c r="D1911" s="7" t="n">
        <v>1</v>
      </c>
    </row>
    <row r="1912" spans="1:14">
      <c r="A1912" t="s">
        <v>4</v>
      </c>
      <c r="B1912" s="4" t="s">
        <v>5</v>
      </c>
      <c r="C1912" s="4" t="s">
        <v>13</v>
      </c>
    </row>
    <row r="1913" spans="1:14">
      <c r="A1913" t="n">
        <v>20807</v>
      </c>
      <c r="B1913" s="18" t="n">
        <v>3</v>
      </c>
      <c r="C1913" s="11" t="n">
        <f t="normal" ca="1">A1925</f>
        <v>0</v>
      </c>
    </row>
    <row r="1914" spans="1:14">
      <c r="A1914" t="s">
        <v>4</v>
      </c>
      <c r="B1914" s="4" t="s">
        <v>5</v>
      </c>
      <c r="C1914" s="4" t="s">
        <v>11</v>
      </c>
      <c r="D1914" s="4" t="s">
        <v>15</v>
      </c>
      <c r="E1914" s="4" t="s">
        <v>15</v>
      </c>
      <c r="F1914" s="4" t="s">
        <v>15</v>
      </c>
      <c r="G1914" s="4" t="s">
        <v>15</v>
      </c>
    </row>
    <row r="1915" spans="1:14">
      <c r="A1915" t="n">
        <v>20812</v>
      </c>
      <c r="B1915" s="22" t="n">
        <v>46</v>
      </c>
      <c r="C1915" s="7" t="n">
        <v>65534</v>
      </c>
      <c r="D1915" s="7" t="n">
        <v>-34.4799995422363</v>
      </c>
      <c r="E1915" s="7" t="n">
        <v>4.63000011444092</v>
      </c>
      <c r="F1915" s="7" t="n">
        <v>-73.7300033569336</v>
      </c>
      <c r="G1915" s="7" t="n">
        <v>73.5</v>
      </c>
    </row>
    <row r="1916" spans="1:14">
      <c r="A1916" t="s">
        <v>4</v>
      </c>
      <c r="B1916" s="4" t="s">
        <v>5</v>
      </c>
      <c r="C1916" s="4" t="s">
        <v>7</v>
      </c>
      <c r="D1916" s="4" t="s">
        <v>11</v>
      </c>
      <c r="E1916" s="4" t="s">
        <v>7</v>
      </c>
      <c r="F1916" s="4" t="s">
        <v>8</v>
      </c>
      <c r="G1916" s="4" t="s">
        <v>8</v>
      </c>
      <c r="H1916" s="4" t="s">
        <v>8</v>
      </c>
      <c r="I1916" s="4" t="s">
        <v>8</v>
      </c>
      <c r="J1916" s="4" t="s">
        <v>8</v>
      </c>
      <c r="K1916" s="4" t="s">
        <v>8</v>
      </c>
      <c r="L1916" s="4" t="s">
        <v>8</v>
      </c>
      <c r="M1916" s="4" t="s">
        <v>8</v>
      </c>
      <c r="N1916" s="4" t="s">
        <v>8</v>
      </c>
      <c r="O1916" s="4" t="s">
        <v>8</v>
      </c>
      <c r="P1916" s="4" t="s">
        <v>8</v>
      </c>
      <c r="Q1916" s="4" t="s">
        <v>8</v>
      </c>
      <c r="R1916" s="4" t="s">
        <v>8</v>
      </c>
      <c r="S1916" s="4" t="s">
        <v>8</v>
      </c>
      <c r="T1916" s="4" t="s">
        <v>8</v>
      </c>
      <c r="U1916" s="4" t="s">
        <v>8</v>
      </c>
    </row>
    <row r="1917" spans="1:14">
      <c r="A1917" t="n">
        <v>20831</v>
      </c>
      <c r="B1917" s="23" t="n">
        <v>36</v>
      </c>
      <c r="C1917" s="7" t="n">
        <v>8</v>
      </c>
      <c r="D1917" s="7" t="n">
        <v>65534</v>
      </c>
      <c r="E1917" s="7" t="n">
        <v>0</v>
      </c>
      <c r="F1917" s="7" t="s">
        <v>138</v>
      </c>
      <c r="G1917" s="7" t="s">
        <v>17</v>
      </c>
      <c r="H1917" s="7" t="s">
        <v>17</v>
      </c>
      <c r="I1917" s="7" t="s">
        <v>17</v>
      </c>
      <c r="J1917" s="7" t="s">
        <v>17</v>
      </c>
      <c r="K1917" s="7" t="s">
        <v>17</v>
      </c>
      <c r="L1917" s="7" t="s">
        <v>17</v>
      </c>
      <c r="M1917" s="7" t="s">
        <v>17</v>
      </c>
      <c r="N1917" s="7" t="s">
        <v>17</v>
      </c>
      <c r="O1917" s="7" t="s">
        <v>17</v>
      </c>
      <c r="P1917" s="7" t="s">
        <v>17</v>
      </c>
      <c r="Q1917" s="7" t="s">
        <v>17</v>
      </c>
      <c r="R1917" s="7" t="s">
        <v>17</v>
      </c>
      <c r="S1917" s="7" t="s">
        <v>17</v>
      </c>
      <c r="T1917" s="7" t="s">
        <v>17</v>
      </c>
      <c r="U1917" s="7" t="s">
        <v>17</v>
      </c>
    </row>
    <row r="1918" spans="1:14">
      <c r="A1918" t="s">
        <v>4</v>
      </c>
      <c r="B1918" s="4" t="s">
        <v>5</v>
      </c>
      <c r="C1918" s="4" t="s">
        <v>11</v>
      </c>
      <c r="D1918" s="4" t="s">
        <v>7</v>
      </c>
      <c r="E1918" s="4" t="s">
        <v>8</v>
      </c>
      <c r="F1918" s="4" t="s">
        <v>15</v>
      </c>
      <c r="G1918" s="4" t="s">
        <v>15</v>
      </c>
      <c r="H1918" s="4" t="s">
        <v>15</v>
      </c>
    </row>
    <row r="1919" spans="1:14">
      <c r="A1919" t="n">
        <v>20863</v>
      </c>
      <c r="B1919" s="24" t="n">
        <v>48</v>
      </c>
      <c r="C1919" s="7" t="n">
        <v>65534</v>
      </c>
      <c r="D1919" s="7" t="n">
        <v>0</v>
      </c>
      <c r="E1919" s="7" t="s">
        <v>138</v>
      </c>
      <c r="F1919" s="7" t="n">
        <v>0</v>
      </c>
      <c r="G1919" s="7" t="n">
        <v>1</v>
      </c>
      <c r="H1919" s="7" t="n">
        <v>1.40129846432482e-45</v>
      </c>
    </row>
    <row r="1920" spans="1:14">
      <c r="A1920" t="s">
        <v>4</v>
      </c>
      <c r="B1920" s="4" t="s">
        <v>5</v>
      </c>
      <c r="C1920" s="4" t="s">
        <v>11</v>
      </c>
      <c r="D1920" s="4" t="s">
        <v>16</v>
      </c>
    </row>
    <row r="1921" spans="1:21">
      <c r="A1921" t="n">
        <v>20891</v>
      </c>
      <c r="B1921" s="25" t="n">
        <v>43</v>
      </c>
      <c r="C1921" s="7" t="n">
        <v>65534</v>
      </c>
      <c r="D1921" s="7" t="n">
        <v>64</v>
      </c>
    </row>
    <row r="1922" spans="1:21">
      <c r="A1922" t="s">
        <v>4</v>
      </c>
      <c r="B1922" s="4" t="s">
        <v>5</v>
      </c>
      <c r="C1922" s="4" t="s">
        <v>13</v>
      </c>
    </row>
    <row r="1923" spans="1:21">
      <c r="A1923" t="n">
        <v>20898</v>
      </c>
      <c r="B1923" s="18" t="n">
        <v>3</v>
      </c>
      <c r="C1923" s="11" t="n">
        <f t="normal" ca="1">A1925</f>
        <v>0</v>
      </c>
    </row>
    <row r="1924" spans="1:21">
      <c r="A1924" t="s">
        <v>4</v>
      </c>
      <c r="B1924" s="4" t="s">
        <v>5</v>
      </c>
    </row>
    <row r="1925" spans="1:21">
      <c r="A1925" t="n">
        <v>20903</v>
      </c>
      <c r="B1925" s="5" t="n">
        <v>1</v>
      </c>
    </row>
    <row r="1926" spans="1:21" s="3" customFormat="1" customHeight="0">
      <c r="A1926" s="3" t="s">
        <v>2</v>
      </c>
      <c r="B1926" s="3" t="s">
        <v>213</v>
      </c>
    </row>
    <row r="1927" spans="1:21">
      <c r="A1927" t="s">
        <v>4</v>
      </c>
      <c r="B1927" s="4" t="s">
        <v>5</v>
      </c>
      <c r="C1927" s="4" t="s">
        <v>7</v>
      </c>
      <c r="D1927" s="4" t="s">
        <v>11</v>
      </c>
      <c r="E1927" s="4" t="s">
        <v>7</v>
      </c>
      <c r="F1927" s="4" t="s">
        <v>13</v>
      </c>
    </row>
    <row r="1928" spans="1:21">
      <c r="A1928" t="n">
        <v>20904</v>
      </c>
      <c r="B1928" s="9" t="n">
        <v>5</v>
      </c>
      <c r="C1928" s="7" t="n">
        <v>30</v>
      </c>
      <c r="D1928" s="7" t="n">
        <v>10225</v>
      </c>
      <c r="E1928" s="7" t="n">
        <v>1</v>
      </c>
      <c r="F1928" s="11" t="n">
        <f t="normal" ca="1">A1932</f>
        <v>0</v>
      </c>
    </row>
    <row r="1929" spans="1:21">
      <c r="A1929" t="s">
        <v>4</v>
      </c>
      <c r="B1929" s="4" t="s">
        <v>5</v>
      </c>
      <c r="C1929" s="4" t="s">
        <v>13</v>
      </c>
    </row>
    <row r="1930" spans="1:21">
      <c r="A1930" t="n">
        <v>20913</v>
      </c>
      <c r="B1930" s="18" t="n">
        <v>3</v>
      </c>
      <c r="C1930" s="11" t="n">
        <f t="normal" ca="1">A2070</f>
        <v>0</v>
      </c>
    </row>
    <row r="1931" spans="1:21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7</v>
      </c>
      <c r="F1931" s="4" t="s">
        <v>13</v>
      </c>
    </row>
    <row r="1932" spans="1:21">
      <c r="A1932" t="n">
        <v>20918</v>
      </c>
      <c r="B1932" s="9" t="n">
        <v>5</v>
      </c>
      <c r="C1932" s="7" t="n">
        <v>30</v>
      </c>
      <c r="D1932" s="7" t="n">
        <v>9724</v>
      </c>
      <c r="E1932" s="7" t="n">
        <v>1</v>
      </c>
      <c r="F1932" s="11" t="n">
        <f t="normal" ca="1">A1936</f>
        <v>0</v>
      </c>
    </row>
    <row r="1933" spans="1:21">
      <c r="A1933" t="s">
        <v>4</v>
      </c>
      <c r="B1933" s="4" t="s">
        <v>5</v>
      </c>
      <c r="C1933" s="4" t="s">
        <v>13</v>
      </c>
    </row>
    <row r="1934" spans="1:21">
      <c r="A1934" t="n">
        <v>20927</v>
      </c>
      <c r="B1934" s="18" t="n">
        <v>3</v>
      </c>
      <c r="C1934" s="11" t="n">
        <f t="normal" ca="1">A2070</f>
        <v>0</v>
      </c>
    </row>
    <row r="1935" spans="1:21">
      <c r="A1935" t="s">
        <v>4</v>
      </c>
      <c r="B1935" s="4" t="s">
        <v>5</v>
      </c>
      <c r="C1935" s="4" t="s">
        <v>7</v>
      </c>
      <c r="D1935" s="4" t="s">
        <v>11</v>
      </c>
      <c r="E1935" s="4" t="s">
        <v>7</v>
      </c>
      <c r="F1935" s="4" t="s">
        <v>13</v>
      </c>
    </row>
    <row r="1936" spans="1:21">
      <c r="A1936" t="n">
        <v>20932</v>
      </c>
      <c r="B1936" s="9" t="n">
        <v>5</v>
      </c>
      <c r="C1936" s="7" t="n">
        <v>30</v>
      </c>
      <c r="D1936" s="7" t="n">
        <v>9721</v>
      </c>
      <c r="E1936" s="7" t="n">
        <v>1</v>
      </c>
      <c r="F1936" s="11" t="n">
        <f t="normal" ca="1">A1940</f>
        <v>0</v>
      </c>
    </row>
    <row r="1937" spans="1:6">
      <c r="A1937" t="s">
        <v>4</v>
      </c>
      <c r="B1937" s="4" t="s">
        <v>5</v>
      </c>
      <c r="C1937" s="4" t="s">
        <v>13</v>
      </c>
    </row>
    <row r="1938" spans="1:6">
      <c r="A1938" t="n">
        <v>20941</v>
      </c>
      <c r="B1938" s="18" t="n">
        <v>3</v>
      </c>
      <c r="C1938" s="11" t="n">
        <f t="normal" ca="1">A2070</f>
        <v>0</v>
      </c>
    </row>
    <row r="1939" spans="1:6">
      <c r="A1939" t="s">
        <v>4</v>
      </c>
      <c r="B1939" s="4" t="s">
        <v>5</v>
      </c>
      <c r="C1939" s="4" t="s">
        <v>7</v>
      </c>
      <c r="D1939" s="4" t="s">
        <v>11</v>
      </c>
      <c r="E1939" s="4" t="s">
        <v>7</v>
      </c>
      <c r="F1939" s="4" t="s">
        <v>13</v>
      </c>
    </row>
    <row r="1940" spans="1:6">
      <c r="A1940" t="n">
        <v>20946</v>
      </c>
      <c r="B1940" s="9" t="n">
        <v>5</v>
      </c>
      <c r="C1940" s="7" t="n">
        <v>30</v>
      </c>
      <c r="D1940" s="7" t="n">
        <v>9715</v>
      </c>
      <c r="E1940" s="7" t="n">
        <v>1</v>
      </c>
      <c r="F1940" s="11" t="n">
        <f t="normal" ca="1">A1972</f>
        <v>0</v>
      </c>
    </row>
    <row r="1941" spans="1:6">
      <c r="A1941" t="s">
        <v>4</v>
      </c>
      <c r="B1941" s="4" t="s">
        <v>5</v>
      </c>
      <c r="C1941" s="4" t="s">
        <v>11</v>
      </c>
      <c r="D1941" s="4" t="s">
        <v>7</v>
      </c>
      <c r="E1941" s="4" t="s">
        <v>7</v>
      </c>
      <c r="F1941" s="4" t="s">
        <v>8</v>
      </c>
    </row>
    <row r="1942" spans="1:6">
      <c r="A1942" t="n">
        <v>20955</v>
      </c>
      <c r="B1942" s="30" t="n">
        <v>20</v>
      </c>
      <c r="C1942" s="7" t="n">
        <v>65534</v>
      </c>
      <c r="D1942" s="7" t="n">
        <v>3</v>
      </c>
      <c r="E1942" s="7" t="n">
        <v>10</v>
      </c>
      <c r="F1942" s="7" t="s">
        <v>60</v>
      </c>
    </row>
    <row r="1943" spans="1:6">
      <c r="A1943" t="s">
        <v>4</v>
      </c>
      <c r="B1943" s="4" t="s">
        <v>5</v>
      </c>
      <c r="C1943" s="4" t="s">
        <v>11</v>
      </c>
    </row>
    <row r="1944" spans="1:6">
      <c r="A1944" t="n">
        <v>20976</v>
      </c>
      <c r="B1944" s="28" t="n">
        <v>16</v>
      </c>
      <c r="C1944" s="7" t="n">
        <v>0</v>
      </c>
    </row>
    <row r="1945" spans="1:6">
      <c r="A1945" t="s">
        <v>4</v>
      </c>
      <c r="B1945" s="4" t="s">
        <v>5</v>
      </c>
      <c r="C1945" s="4" t="s">
        <v>7</v>
      </c>
      <c r="D1945" s="4" t="s">
        <v>11</v>
      </c>
    </row>
    <row r="1946" spans="1:6">
      <c r="A1946" t="n">
        <v>20979</v>
      </c>
      <c r="B1946" s="31" t="n">
        <v>22</v>
      </c>
      <c r="C1946" s="7" t="n">
        <v>10</v>
      </c>
      <c r="D1946" s="7" t="n">
        <v>0</v>
      </c>
    </row>
    <row r="1947" spans="1:6">
      <c r="A1947" t="s">
        <v>4</v>
      </c>
      <c r="B1947" s="4" t="s">
        <v>5</v>
      </c>
      <c r="C1947" s="4" t="s">
        <v>7</v>
      </c>
      <c r="D1947" s="4" t="s">
        <v>11</v>
      </c>
      <c r="E1947" s="4" t="s">
        <v>7</v>
      </c>
      <c r="F1947" s="4" t="s">
        <v>7</v>
      </c>
      <c r="G1947" s="4" t="s">
        <v>13</v>
      </c>
    </row>
    <row r="1948" spans="1:6">
      <c r="A1948" t="n">
        <v>20983</v>
      </c>
      <c r="B1948" s="9" t="n">
        <v>5</v>
      </c>
      <c r="C1948" s="7" t="n">
        <v>30</v>
      </c>
      <c r="D1948" s="7" t="n">
        <v>4</v>
      </c>
      <c r="E1948" s="7" t="n">
        <v>8</v>
      </c>
      <c r="F1948" s="7" t="n">
        <v>1</v>
      </c>
      <c r="G1948" s="11" t="n">
        <f t="normal" ca="1">A1962</f>
        <v>0</v>
      </c>
    </row>
    <row r="1949" spans="1:6">
      <c r="A1949" t="s">
        <v>4</v>
      </c>
      <c r="B1949" s="4" t="s">
        <v>5</v>
      </c>
      <c r="C1949" s="4" t="s">
        <v>7</v>
      </c>
      <c r="D1949" s="4" t="s">
        <v>11</v>
      </c>
      <c r="E1949" s="4" t="s">
        <v>8</v>
      </c>
    </row>
    <row r="1950" spans="1:6">
      <c r="A1950" t="n">
        <v>20993</v>
      </c>
      <c r="B1950" s="32" t="n">
        <v>51</v>
      </c>
      <c r="C1950" s="7" t="n">
        <v>4</v>
      </c>
      <c r="D1950" s="7" t="n">
        <v>65534</v>
      </c>
      <c r="E1950" s="7" t="s">
        <v>61</v>
      </c>
    </row>
    <row r="1951" spans="1:6">
      <c r="A1951" t="s">
        <v>4</v>
      </c>
      <c r="B1951" s="4" t="s">
        <v>5</v>
      </c>
      <c r="C1951" s="4" t="s">
        <v>11</v>
      </c>
    </row>
    <row r="1952" spans="1:6">
      <c r="A1952" t="n">
        <v>21006</v>
      </c>
      <c r="B1952" s="28" t="n">
        <v>16</v>
      </c>
      <c r="C1952" s="7" t="n">
        <v>0</v>
      </c>
    </row>
    <row r="1953" spans="1:7">
      <c r="A1953" t="s">
        <v>4</v>
      </c>
      <c r="B1953" s="4" t="s">
        <v>5</v>
      </c>
      <c r="C1953" s="4" t="s">
        <v>11</v>
      </c>
      <c r="D1953" s="4" t="s">
        <v>62</v>
      </c>
      <c r="E1953" s="4" t="s">
        <v>7</v>
      </c>
      <c r="F1953" s="4" t="s">
        <v>7</v>
      </c>
      <c r="G1953" s="4" t="s">
        <v>62</v>
      </c>
      <c r="H1953" s="4" t="s">
        <v>7</v>
      </c>
      <c r="I1953" s="4" t="s">
        <v>7</v>
      </c>
      <c r="J1953" s="4" t="s">
        <v>62</v>
      </c>
      <c r="K1953" s="4" t="s">
        <v>7</v>
      </c>
      <c r="L1953" s="4" t="s">
        <v>7</v>
      </c>
      <c r="M1953" s="4" t="s">
        <v>62</v>
      </c>
      <c r="N1953" s="4" t="s">
        <v>7</v>
      </c>
      <c r="O1953" s="4" t="s">
        <v>7</v>
      </c>
    </row>
    <row r="1954" spans="1:7">
      <c r="A1954" t="n">
        <v>21009</v>
      </c>
      <c r="B1954" s="33" t="n">
        <v>26</v>
      </c>
      <c r="C1954" s="7" t="n">
        <v>65534</v>
      </c>
      <c r="D1954" s="7" t="s">
        <v>214</v>
      </c>
      <c r="E1954" s="7" t="n">
        <v>2</v>
      </c>
      <c r="F1954" s="7" t="n">
        <v>3</v>
      </c>
      <c r="G1954" s="7" t="s">
        <v>215</v>
      </c>
      <c r="H1954" s="7" t="n">
        <v>2</v>
      </c>
      <c r="I1954" s="7" t="n">
        <v>3</v>
      </c>
      <c r="J1954" s="7" t="s">
        <v>216</v>
      </c>
      <c r="K1954" s="7" t="n">
        <v>2</v>
      </c>
      <c r="L1954" s="7" t="n">
        <v>3</v>
      </c>
      <c r="M1954" s="7" t="s">
        <v>217</v>
      </c>
      <c r="N1954" s="7" t="n">
        <v>2</v>
      </c>
      <c r="O1954" s="7" t="n">
        <v>0</v>
      </c>
    </row>
    <row r="1955" spans="1:7">
      <c r="A1955" t="s">
        <v>4</v>
      </c>
      <c r="B1955" s="4" t="s">
        <v>5</v>
      </c>
    </row>
    <row r="1956" spans="1:7">
      <c r="A1956" t="n">
        <v>21425</v>
      </c>
      <c r="B1956" s="34" t="n">
        <v>28</v>
      </c>
    </row>
    <row r="1957" spans="1:7">
      <c r="A1957" t="s">
        <v>4</v>
      </c>
      <c r="B1957" s="4" t="s">
        <v>5</v>
      </c>
      <c r="C1957" s="4" t="s">
        <v>11</v>
      </c>
    </row>
    <row r="1958" spans="1:7">
      <c r="A1958" t="n">
        <v>21426</v>
      </c>
      <c r="B1958" s="12" t="n">
        <v>12</v>
      </c>
      <c r="C1958" s="7" t="n">
        <v>4</v>
      </c>
    </row>
    <row r="1959" spans="1:7">
      <c r="A1959" t="s">
        <v>4</v>
      </c>
      <c r="B1959" s="4" t="s">
        <v>5</v>
      </c>
      <c r="C1959" s="4" t="s">
        <v>13</v>
      </c>
    </row>
    <row r="1960" spans="1:7">
      <c r="A1960" t="n">
        <v>21429</v>
      </c>
      <c r="B1960" s="18" t="n">
        <v>3</v>
      </c>
      <c r="C1960" s="11" t="n">
        <f t="normal" ca="1">A1970</f>
        <v>0</v>
      </c>
    </row>
    <row r="1961" spans="1:7">
      <c r="A1961" t="s">
        <v>4</v>
      </c>
      <c r="B1961" s="4" t="s">
        <v>5</v>
      </c>
      <c r="C1961" s="4" t="s">
        <v>7</v>
      </c>
      <c r="D1961" s="4" t="s">
        <v>11</v>
      </c>
      <c r="E1961" s="4" t="s">
        <v>8</v>
      </c>
    </row>
    <row r="1962" spans="1:7">
      <c r="A1962" t="n">
        <v>21434</v>
      </c>
      <c r="B1962" s="32" t="n">
        <v>51</v>
      </c>
      <c r="C1962" s="7" t="n">
        <v>4</v>
      </c>
      <c r="D1962" s="7" t="n">
        <v>65534</v>
      </c>
      <c r="E1962" s="7" t="s">
        <v>61</v>
      </c>
    </row>
    <row r="1963" spans="1:7">
      <c r="A1963" t="s">
        <v>4</v>
      </c>
      <c r="B1963" s="4" t="s">
        <v>5</v>
      </c>
      <c r="C1963" s="4" t="s">
        <v>11</v>
      </c>
    </row>
    <row r="1964" spans="1:7">
      <c r="A1964" t="n">
        <v>21447</v>
      </c>
      <c r="B1964" s="28" t="n">
        <v>16</v>
      </c>
      <c r="C1964" s="7" t="n">
        <v>0</v>
      </c>
    </row>
    <row r="1965" spans="1:7">
      <c r="A1965" t="s">
        <v>4</v>
      </c>
      <c r="B1965" s="4" t="s">
        <v>5</v>
      </c>
      <c r="C1965" s="4" t="s">
        <v>11</v>
      </c>
      <c r="D1965" s="4" t="s">
        <v>62</v>
      </c>
      <c r="E1965" s="4" t="s">
        <v>7</v>
      </c>
      <c r="F1965" s="4" t="s">
        <v>7</v>
      </c>
      <c r="G1965" s="4" t="s">
        <v>62</v>
      </c>
      <c r="H1965" s="4" t="s">
        <v>7</v>
      </c>
      <c r="I1965" s="4" t="s">
        <v>7</v>
      </c>
    </row>
    <row r="1966" spans="1:7">
      <c r="A1966" t="n">
        <v>21450</v>
      </c>
      <c r="B1966" s="33" t="n">
        <v>26</v>
      </c>
      <c r="C1966" s="7" t="n">
        <v>65534</v>
      </c>
      <c r="D1966" s="7" t="s">
        <v>218</v>
      </c>
      <c r="E1966" s="7" t="n">
        <v>2</v>
      </c>
      <c r="F1966" s="7" t="n">
        <v>3</v>
      </c>
      <c r="G1966" s="7" t="s">
        <v>219</v>
      </c>
      <c r="H1966" s="7" t="n">
        <v>2</v>
      </c>
      <c r="I1966" s="7" t="n">
        <v>0</v>
      </c>
    </row>
    <row r="1967" spans="1:7">
      <c r="A1967" t="s">
        <v>4</v>
      </c>
      <c r="B1967" s="4" t="s">
        <v>5</v>
      </c>
    </row>
    <row r="1968" spans="1:7">
      <c r="A1968" t="n">
        <v>21660</v>
      </c>
      <c r="B1968" s="34" t="n">
        <v>28</v>
      </c>
    </row>
    <row r="1969" spans="1:15">
      <c r="A1969" t="s">
        <v>4</v>
      </c>
      <c r="B1969" s="4" t="s">
        <v>5</v>
      </c>
      <c r="C1969" s="4" t="s">
        <v>13</v>
      </c>
    </row>
    <row r="1970" spans="1:15">
      <c r="A1970" t="n">
        <v>21661</v>
      </c>
      <c r="B1970" s="18" t="n">
        <v>3</v>
      </c>
      <c r="C1970" s="11" t="n">
        <f t="normal" ca="1">A2070</f>
        <v>0</v>
      </c>
    </row>
    <row r="1971" spans="1:15">
      <c r="A1971" t="s">
        <v>4</v>
      </c>
      <c r="B1971" s="4" t="s">
        <v>5</v>
      </c>
      <c r="C1971" s="4" t="s">
        <v>7</v>
      </c>
      <c r="D1971" s="4" t="s">
        <v>11</v>
      </c>
      <c r="E1971" s="4" t="s">
        <v>7</v>
      </c>
      <c r="F1971" s="4" t="s">
        <v>13</v>
      </c>
    </row>
    <row r="1972" spans="1:15">
      <c r="A1972" t="n">
        <v>21666</v>
      </c>
      <c r="B1972" s="9" t="n">
        <v>5</v>
      </c>
      <c r="C1972" s="7" t="n">
        <v>30</v>
      </c>
      <c r="D1972" s="7" t="n">
        <v>9712</v>
      </c>
      <c r="E1972" s="7" t="n">
        <v>1</v>
      </c>
      <c r="F1972" s="11" t="n">
        <f t="normal" ca="1">A2002</f>
        <v>0</v>
      </c>
    </row>
    <row r="1973" spans="1:15">
      <c r="A1973" t="s">
        <v>4</v>
      </c>
      <c r="B1973" s="4" t="s">
        <v>5</v>
      </c>
      <c r="C1973" s="4" t="s">
        <v>11</v>
      </c>
      <c r="D1973" s="4" t="s">
        <v>7</v>
      </c>
      <c r="E1973" s="4" t="s">
        <v>7</v>
      </c>
      <c r="F1973" s="4" t="s">
        <v>8</v>
      </c>
    </row>
    <row r="1974" spans="1:15">
      <c r="A1974" t="n">
        <v>21675</v>
      </c>
      <c r="B1974" s="30" t="n">
        <v>20</v>
      </c>
      <c r="C1974" s="7" t="n">
        <v>65534</v>
      </c>
      <c r="D1974" s="7" t="n">
        <v>3</v>
      </c>
      <c r="E1974" s="7" t="n">
        <v>10</v>
      </c>
      <c r="F1974" s="7" t="s">
        <v>60</v>
      </c>
    </row>
    <row r="1975" spans="1:15">
      <c r="A1975" t="s">
        <v>4</v>
      </c>
      <c r="B1975" s="4" t="s">
        <v>5</v>
      </c>
      <c r="C1975" s="4" t="s">
        <v>11</v>
      </c>
    </row>
    <row r="1976" spans="1:15">
      <c r="A1976" t="n">
        <v>21696</v>
      </c>
      <c r="B1976" s="28" t="n">
        <v>16</v>
      </c>
      <c r="C1976" s="7" t="n">
        <v>0</v>
      </c>
    </row>
    <row r="1977" spans="1:15">
      <c r="A1977" t="s">
        <v>4</v>
      </c>
      <c r="B1977" s="4" t="s">
        <v>5</v>
      </c>
      <c r="C1977" s="4" t="s">
        <v>7</v>
      </c>
      <c r="D1977" s="4" t="s">
        <v>11</v>
      </c>
    </row>
    <row r="1978" spans="1:15">
      <c r="A1978" t="n">
        <v>21699</v>
      </c>
      <c r="B1978" s="31" t="n">
        <v>22</v>
      </c>
      <c r="C1978" s="7" t="n">
        <v>10</v>
      </c>
      <c r="D1978" s="7" t="n">
        <v>0</v>
      </c>
    </row>
    <row r="1979" spans="1:15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7</v>
      </c>
      <c r="F1979" s="4" t="s">
        <v>13</v>
      </c>
    </row>
    <row r="1980" spans="1:15">
      <c r="A1980" t="n">
        <v>21703</v>
      </c>
      <c r="B1980" s="9" t="n">
        <v>5</v>
      </c>
      <c r="C1980" s="7" t="n">
        <v>30</v>
      </c>
      <c r="D1980" s="7" t="n">
        <v>9484</v>
      </c>
      <c r="E1980" s="7" t="n">
        <v>1</v>
      </c>
      <c r="F1980" s="11" t="n">
        <f t="normal" ca="1">A1992</f>
        <v>0</v>
      </c>
    </row>
    <row r="1981" spans="1:15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8</v>
      </c>
    </row>
    <row r="1982" spans="1:15">
      <c r="A1982" t="n">
        <v>21712</v>
      </c>
      <c r="B1982" s="32" t="n">
        <v>51</v>
      </c>
      <c r="C1982" s="7" t="n">
        <v>4</v>
      </c>
      <c r="D1982" s="7" t="n">
        <v>65534</v>
      </c>
      <c r="E1982" s="7" t="s">
        <v>61</v>
      </c>
    </row>
    <row r="1983" spans="1:15">
      <c r="A1983" t="s">
        <v>4</v>
      </c>
      <c r="B1983" s="4" t="s">
        <v>5</v>
      </c>
      <c r="C1983" s="4" t="s">
        <v>11</v>
      </c>
    </row>
    <row r="1984" spans="1:15">
      <c r="A1984" t="n">
        <v>21725</v>
      </c>
      <c r="B1984" s="28" t="n">
        <v>16</v>
      </c>
      <c r="C1984" s="7" t="n">
        <v>0</v>
      </c>
    </row>
    <row r="1985" spans="1:6">
      <c r="A1985" t="s">
        <v>4</v>
      </c>
      <c r="B1985" s="4" t="s">
        <v>5</v>
      </c>
      <c r="C1985" s="4" t="s">
        <v>11</v>
      </c>
      <c r="D1985" s="4" t="s">
        <v>62</v>
      </c>
      <c r="E1985" s="4" t="s">
        <v>7</v>
      </c>
      <c r="F1985" s="4" t="s">
        <v>7</v>
      </c>
      <c r="G1985" s="4" t="s">
        <v>62</v>
      </c>
      <c r="H1985" s="4" t="s">
        <v>7</v>
      </c>
      <c r="I1985" s="4" t="s">
        <v>7</v>
      </c>
      <c r="J1985" s="4" t="s">
        <v>62</v>
      </c>
      <c r="K1985" s="4" t="s">
        <v>7</v>
      </c>
      <c r="L1985" s="4" t="s">
        <v>7</v>
      </c>
    </row>
    <row r="1986" spans="1:6">
      <c r="A1986" t="n">
        <v>21728</v>
      </c>
      <c r="B1986" s="33" t="n">
        <v>26</v>
      </c>
      <c r="C1986" s="7" t="n">
        <v>65534</v>
      </c>
      <c r="D1986" s="7" t="s">
        <v>220</v>
      </c>
      <c r="E1986" s="7" t="n">
        <v>2</v>
      </c>
      <c r="F1986" s="7" t="n">
        <v>3</v>
      </c>
      <c r="G1986" s="7" t="s">
        <v>221</v>
      </c>
      <c r="H1986" s="7" t="n">
        <v>2</v>
      </c>
      <c r="I1986" s="7" t="n">
        <v>3</v>
      </c>
      <c r="J1986" s="7" t="s">
        <v>222</v>
      </c>
      <c r="K1986" s="7" t="n">
        <v>2</v>
      </c>
      <c r="L1986" s="7" t="n">
        <v>0</v>
      </c>
    </row>
    <row r="1987" spans="1:6">
      <c r="A1987" t="s">
        <v>4</v>
      </c>
      <c r="B1987" s="4" t="s">
        <v>5</v>
      </c>
    </row>
    <row r="1988" spans="1:6">
      <c r="A1988" t="n">
        <v>22037</v>
      </c>
      <c r="B1988" s="34" t="n">
        <v>28</v>
      </c>
    </row>
    <row r="1989" spans="1:6">
      <c r="A1989" t="s">
        <v>4</v>
      </c>
      <c r="B1989" s="4" t="s">
        <v>5</v>
      </c>
      <c r="C1989" s="4" t="s">
        <v>13</v>
      </c>
    </row>
    <row r="1990" spans="1:6">
      <c r="A1990" t="n">
        <v>22038</v>
      </c>
      <c r="B1990" s="18" t="n">
        <v>3</v>
      </c>
      <c r="C1990" s="11" t="n">
        <f t="normal" ca="1">A2000</f>
        <v>0</v>
      </c>
    </row>
    <row r="1991" spans="1:6">
      <c r="A1991" t="s">
        <v>4</v>
      </c>
      <c r="B1991" s="4" t="s">
        <v>5</v>
      </c>
      <c r="C1991" s="4" t="s">
        <v>7</v>
      </c>
      <c r="D1991" s="4" t="s">
        <v>11</v>
      </c>
      <c r="E1991" s="4" t="s">
        <v>8</v>
      </c>
    </row>
    <row r="1992" spans="1:6">
      <c r="A1992" t="n">
        <v>22043</v>
      </c>
      <c r="B1992" s="32" t="n">
        <v>51</v>
      </c>
      <c r="C1992" s="7" t="n">
        <v>4</v>
      </c>
      <c r="D1992" s="7" t="n">
        <v>65534</v>
      </c>
      <c r="E1992" s="7" t="s">
        <v>61</v>
      </c>
    </row>
    <row r="1993" spans="1:6">
      <c r="A1993" t="s">
        <v>4</v>
      </c>
      <c r="B1993" s="4" t="s">
        <v>5</v>
      </c>
      <c r="C1993" s="4" t="s">
        <v>11</v>
      </c>
    </row>
    <row r="1994" spans="1:6">
      <c r="A1994" t="n">
        <v>22056</v>
      </c>
      <c r="B1994" s="28" t="n">
        <v>16</v>
      </c>
      <c r="C1994" s="7" t="n">
        <v>0</v>
      </c>
    </row>
    <row r="1995" spans="1:6">
      <c r="A1995" t="s">
        <v>4</v>
      </c>
      <c r="B1995" s="4" t="s">
        <v>5</v>
      </c>
      <c r="C1995" s="4" t="s">
        <v>11</v>
      </c>
      <c r="D1995" s="4" t="s">
        <v>62</v>
      </c>
      <c r="E1995" s="4" t="s">
        <v>7</v>
      </c>
      <c r="F1995" s="4" t="s">
        <v>7</v>
      </c>
      <c r="G1995" s="4" t="s">
        <v>62</v>
      </c>
      <c r="H1995" s="4" t="s">
        <v>7</v>
      </c>
      <c r="I1995" s="4" t="s">
        <v>7</v>
      </c>
      <c r="J1995" s="4" t="s">
        <v>62</v>
      </c>
      <c r="K1995" s="4" t="s">
        <v>7</v>
      </c>
      <c r="L1995" s="4" t="s">
        <v>7</v>
      </c>
    </row>
    <row r="1996" spans="1:6">
      <c r="A1996" t="n">
        <v>22059</v>
      </c>
      <c r="B1996" s="33" t="n">
        <v>26</v>
      </c>
      <c r="C1996" s="7" t="n">
        <v>65534</v>
      </c>
      <c r="D1996" s="7" t="s">
        <v>223</v>
      </c>
      <c r="E1996" s="7" t="n">
        <v>2</v>
      </c>
      <c r="F1996" s="7" t="n">
        <v>3</v>
      </c>
      <c r="G1996" s="7" t="s">
        <v>224</v>
      </c>
      <c r="H1996" s="7" t="n">
        <v>2</v>
      </c>
      <c r="I1996" s="7" t="n">
        <v>3</v>
      </c>
      <c r="J1996" s="7" t="s">
        <v>225</v>
      </c>
      <c r="K1996" s="7" t="n">
        <v>2</v>
      </c>
      <c r="L1996" s="7" t="n">
        <v>0</v>
      </c>
    </row>
    <row r="1997" spans="1:6">
      <c r="A1997" t="s">
        <v>4</v>
      </c>
      <c r="B1997" s="4" t="s">
        <v>5</v>
      </c>
    </row>
    <row r="1998" spans="1:6">
      <c r="A1998" t="n">
        <v>22321</v>
      </c>
      <c r="B1998" s="34" t="n">
        <v>28</v>
      </c>
    </row>
    <row r="1999" spans="1:6">
      <c r="A1999" t="s">
        <v>4</v>
      </c>
      <c r="B1999" s="4" t="s">
        <v>5</v>
      </c>
      <c r="C1999" s="4" t="s">
        <v>13</v>
      </c>
    </row>
    <row r="2000" spans="1:6">
      <c r="A2000" t="n">
        <v>22322</v>
      </c>
      <c r="B2000" s="18" t="n">
        <v>3</v>
      </c>
      <c r="C2000" s="11" t="n">
        <f t="normal" ca="1">A2070</f>
        <v>0</v>
      </c>
    </row>
    <row r="2001" spans="1:12">
      <c r="A2001" t="s">
        <v>4</v>
      </c>
      <c r="B2001" s="4" t="s">
        <v>5</v>
      </c>
      <c r="C2001" s="4" t="s">
        <v>7</v>
      </c>
      <c r="D2001" s="4" t="s">
        <v>11</v>
      </c>
      <c r="E2001" s="4" t="s">
        <v>7</v>
      </c>
      <c r="F2001" s="4" t="s">
        <v>13</v>
      </c>
    </row>
    <row r="2002" spans="1:12">
      <c r="A2002" t="n">
        <v>22327</v>
      </c>
      <c r="B2002" s="9" t="n">
        <v>5</v>
      </c>
      <c r="C2002" s="7" t="n">
        <v>30</v>
      </c>
      <c r="D2002" s="7" t="n">
        <v>8948</v>
      </c>
      <c r="E2002" s="7" t="n">
        <v>1</v>
      </c>
      <c r="F2002" s="11" t="n">
        <f t="normal" ca="1">A2070</f>
        <v>0</v>
      </c>
    </row>
    <row r="2003" spans="1:12">
      <c r="A2003" t="s">
        <v>4</v>
      </c>
      <c r="B2003" s="4" t="s">
        <v>5</v>
      </c>
      <c r="C2003" s="4" t="s">
        <v>11</v>
      </c>
      <c r="D2003" s="4" t="s">
        <v>7</v>
      </c>
      <c r="E2003" s="4" t="s">
        <v>7</v>
      </c>
      <c r="F2003" s="4" t="s">
        <v>8</v>
      </c>
    </row>
    <row r="2004" spans="1:12">
      <c r="A2004" t="n">
        <v>22336</v>
      </c>
      <c r="B2004" s="30" t="n">
        <v>20</v>
      </c>
      <c r="C2004" s="7" t="n">
        <v>65534</v>
      </c>
      <c r="D2004" s="7" t="n">
        <v>3</v>
      </c>
      <c r="E2004" s="7" t="n">
        <v>10</v>
      </c>
      <c r="F2004" s="7" t="s">
        <v>60</v>
      </c>
    </row>
    <row r="2005" spans="1:12">
      <c r="A2005" t="s">
        <v>4</v>
      </c>
      <c r="B2005" s="4" t="s">
        <v>5</v>
      </c>
      <c r="C2005" s="4" t="s">
        <v>11</v>
      </c>
    </row>
    <row r="2006" spans="1:12">
      <c r="A2006" t="n">
        <v>22357</v>
      </c>
      <c r="B2006" s="28" t="n">
        <v>16</v>
      </c>
      <c r="C2006" s="7" t="n">
        <v>0</v>
      </c>
    </row>
    <row r="2007" spans="1:12">
      <c r="A2007" t="s">
        <v>4</v>
      </c>
      <c r="B2007" s="4" t="s">
        <v>5</v>
      </c>
      <c r="C2007" s="4" t="s">
        <v>7</v>
      </c>
      <c r="D2007" s="4" t="s">
        <v>11</v>
      </c>
    </row>
    <row r="2008" spans="1:12">
      <c r="A2008" t="n">
        <v>22360</v>
      </c>
      <c r="B2008" s="31" t="n">
        <v>22</v>
      </c>
      <c r="C2008" s="7" t="n">
        <v>10</v>
      </c>
      <c r="D2008" s="7" t="n">
        <v>0</v>
      </c>
    </row>
    <row r="2009" spans="1:12">
      <c r="A2009" t="s">
        <v>4</v>
      </c>
      <c r="B2009" s="4" t="s">
        <v>5</v>
      </c>
      <c r="C2009" s="4" t="s">
        <v>7</v>
      </c>
      <c r="D2009" s="4" t="s">
        <v>11</v>
      </c>
      <c r="E2009" s="4" t="s">
        <v>7</v>
      </c>
      <c r="F2009" s="4" t="s">
        <v>7</v>
      </c>
      <c r="G2009" s="4" t="s">
        <v>13</v>
      </c>
    </row>
    <row r="2010" spans="1:12">
      <c r="A2010" t="n">
        <v>22364</v>
      </c>
      <c r="B2010" s="9" t="n">
        <v>5</v>
      </c>
      <c r="C2010" s="7" t="n">
        <v>30</v>
      </c>
      <c r="D2010" s="7" t="n">
        <v>8647</v>
      </c>
      <c r="E2010" s="7" t="n">
        <v>8</v>
      </c>
      <c r="F2010" s="7" t="n">
        <v>1</v>
      </c>
      <c r="G2010" s="11" t="n">
        <f t="normal" ca="1">A2048</f>
        <v>0</v>
      </c>
    </row>
    <row r="2011" spans="1:12">
      <c r="A2011" t="s">
        <v>4</v>
      </c>
      <c r="B2011" s="4" t="s">
        <v>5</v>
      </c>
      <c r="C2011" s="4" t="s">
        <v>7</v>
      </c>
      <c r="D2011" s="4" t="s">
        <v>11</v>
      </c>
      <c r="E2011" s="4" t="s">
        <v>8</v>
      </c>
    </row>
    <row r="2012" spans="1:12">
      <c r="A2012" t="n">
        <v>22374</v>
      </c>
      <c r="B2012" s="32" t="n">
        <v>51</v>
      </c>
      <c r="C2012" s="7" t="n">
        <v>4</v>
      </c>
      <c r="D2012" s="7" t="n">
        <v>65534</v>
      </c>
      <c r="E2012" s="7" t="s">
        <v>61</v>
      </c>
    </row>
    <row r="2013" spans="1:12">
      <c r="A2013" t="s">
        <v>4</v>
      </c>
      <c r="B2013" s="4" t="s">
        <v>5</v>
      </c>
      <c r="C2013" s="4" t="s">
        <v>11</v>
      </c>
    </row>
    <row r="2014" spans="1:12">
      <c r="A2014" t="n">
        <v>22387</v>
      </c>
      <c r="B2014" s="28" t="n">
        <v>16</v>
      </c>
      <c r="C2014" s="7" t="n">
        <v>0</v>
      </c>
    </row>
    <row r="2015" spans="1:12">
      <c r="A2015" t="s">
        <v>4</v>
      </c>
      <c r="B2015" s="4" t="s">
        <v>5</v>
      </c>
      <c r="C2015" s="4" t="s">
        <v>11</v>
      </c>
      <c r="D2015" s="4" t="s">
        <v>62</v>
      </c>
      <c r="E2015" s="4" t="s">
        <v>7</v>
      </c>
      <c r="F2015" s="4" t="s">
        <v>7</v>
      </c>
      <c r="G2015" s="4" t="s">
        <v>62</v>
      </c>
      <c r="H2015" s="4" t="s">
        <v>7</v>
      </c>
      <c r="I2015" s="4" t="s">
        <v>7</v>
      </c>
    </row>
    <row r="2016" spans="1:12">
      <c r="A2016" t="n">
        <v>22390</v>
      </c>
      <c r="B2016" s="33" t="n">
        <v>26</v>
      </c>
      <c r="C2016" s="7" t="n">
        <v>65534</v>
      </c>
      <c r="D2016" s="7" t="s">
        <v>226</v>
      </c>
      <c r="E2016" s="7" t="n">
        <v>2</v>
      </c>
      <c r="F2016" s="7" t="n">
        <v>3</v>
      </c>
      <c r="G2016" s="7" t="s">
        <v>227</v>
      </c>
      <c r="H2016" s="7" t="n">
        <v>2</v>
      </c>
      <c r="I2016" s="7" t="n">
        <v>0</v>
      </c>
    </row>
    <row r="2017" spans="1:9">
      <c r="A2017" t="s">
        <v>4</v>
      </c>
      <c r="B2017" s="4" t="s">
        <v>5</v>
      </c>
    </row>
    <row r="2018" spans="1:9">
      <c r="A2018" t="n">
        <v>22481</v>
      </c>
      <c r="B2018" s="34" t="n">
        <v>28</v>
      </c>
    </row>
    <row r="2019" spans="1:9">
      <c r="A2019" t="s">
        <v>4</v>
      </c>
      <c r="B2019" s="4" t="s">
        <v>5</v>
      </c>
      <c r="C2019" s="4" t="s">
        <v>7</v>
      </c>
      <c r="D2019" s="4" t="s">
        <v>11</v>
      </c>
      <c r="E2019" s="4" t="s">
        <v>8</v>
      </c>
    </row>
    <row r="2020" spans="1:9">
      <c r="A2020" t="n">
        <v>22482</v>
      </c>
      <c r="B2020" s="32" t="n">
        <v>51</v>
      </c>
      <c r="C2020" s="7" t="n">
        <v>4</v>
      </c>
      <c r="D2020" s="7" t="n">
        <v>2</v>
      </c>
      <c r="E2020" s="7" t="s">
        <v>70</v>
      </c>
    </row>
    <row r="2021" spans="1:9">
      <c r="A2021" t="s">
        <v>4</v>
      </c>
      <c r="B2021" s="4" t="s">
        <v>5</v>
      </c>
      <c r="C2021" s="4" t="s">
        <v>11</v>
      </c>
    </row>
    <row r="2022" spans="1:9">
      <c r="A2022" t="n">
        <v>22496</v>
      </c>
      <c r="B2022" s="28" t="n">
        <v>16</v>
      </c>
      <c r="C2022" s="7" t="n">
        <v>0</v>
      </c>
    </row>
    <row r="2023" spans="1:9">
      <c r="A2023" t="s">
        <v>4</v>
      </c>
      <c r="B2023" s="4" t="s">
        <v>5</v>
      </c>
      <c r="C2023" s="4" t="s">
        <v>11</v>
      </c>
      <c r="D2023" s="4" t="s">
        <v>62</v>
      </c>
      <c r="E2023" s="4" t="s">
        <v>7</v>
      </c>
      <c r="F2023" s="4" t="s">
        <v>7</v>
      </c>
      <c r="G2023" s="4" t="s">
        <v>62</v>
      </c>
      <c r="H2023" s="4" t="s">
        <v>7</v>
      </c>
      <c r="I2023" s="4" t="s">
        <v>7</v>
      </c>
    </row>
    <row r="2024" spans="1:9">
      <c r="A2024" t="n">
        <v>22499</v>
      </c>
      <c r="B2024" s="33" t="n">
        <v>26</v>
      </c>
      <c r="C2024" s="7" t="n">
        <v>2</v>
      </c>
      <c r="D2024" s="7" t="s">
        <v>228</v>
      </c>
      <c r="E2024" s="7" t="n">
        <v>2</v>
      </c>
      <c r="F2024" s="7" t="n">
        <v>3</v>
      </c>
      <c r="G2024" s="7" t="s">
        <v>229</v>
      </c>
      <c r="H2024" s="7" t="n">
        <v>2</v>
      </c>
      <c r="I2024" s="7" t="n">
        <v>0</v>
      </c>
    </row>
    <row r="2025" spans="1:9">
      <c r="A2025" t="s">
        <v>4</v>
      </c>
      <c r="B2025" s="4" t="s">
        <v>5</v>
      </c>
    </row>
    <row r="2026" spans="1:9">
      <c r="A2026" t="n">
        <v>22647</v>
      </c>
      <c r="B2026" s="34" t="n">
        <v>28</v>
      </c>
    </row>
    <row r="2027" spans="1:9">
      <c r="A2027" t="s">
        <v>4</v>
      </c>
      <c r="B2027" s="4" t="s">
        <v>5</v>
      </c>
      <c r="C2027" s="4" t="s">
        <v>7</v>
      </c>
      <c r="D2027" s="4" t="s">
        <v>11</v>
      </c>
      <c r="E2027" s="4" t="s">
        <v>8</v>
      </c>
    </row>
    <row r="2028" spans="1:9">
      <c r="A2028" t="n">
        <v>22648</v>
      </c>
      <c r="B2028" s="32" t="n">
        <v>51</v>
      </c>
      <c r="C2028" s="7" t="n">
        <v>4</v>
      </c>
      <c r="D2028" s="7" t="n">
        <v>65534</v>
      </c>
      <c r="E2028" s="7" t="s">
        <v>61</v>
      </c>
    </row>
    <row r="2029" spans="1:9">
      <c r="A2029" t="s">
        <v>4</v>
      </c>
      <c r="B2029" s="4" t="s">
        <v>5</v>
      </c>
      <c r="C2029" s="4" t="s">
        <v>11</v>
      </c>
    </row>
    <row r="2030" spans="1:9">
      <c r="A2030" t="n">
        <v>22661</v>
      </c>
      <c r="B2030" s="28" t="n">
        <v>16</v>
      </c>
      <c r="C2030" s="7" t="n">
        <v>0</v>
      </c>
    </row>
    <row r="2031" spans="1:9">
      <c r="A2031" t="s">
        <v>4</v>
      </c>
      <c r="B2031" s="4" t="s">
        <v>5</v>
      </c>
      <c r="C2031" s="4" t="s">
        <v>11</v>
      </c>
      <c r="D2031" s="4" t="s">
        <v>62</v>
      </c>
      <c r="E2031" s="4" t="s">
        <v>7</v>
      </c>
      <c r="F2031" s="4" t="s">
        <v>7</v>
      </c>
      <c r="G2031" s="4" t="s">
        <v>62</v>
      </c>
      <c r="H2031" s="4" t="s">
        <v>7</v>
      </c>
      <c r="I2031" s="4" t="s">
        <v>7</v>
      </c>
    </row>
    <row r="2032" spans="1:9">
      <c r="A2032" t="n">
        <v>22664</v>
      </c>
      <c r="B2032" s="33" t="n">
        <v>26</v>
      </c>
      <c r="C2032" s="7" t="n">
        <v>65534</v>
      </c>
      <c r="D2032" s="7" t="s">
        <v>230</v>
      </c>
      <c r="E2032" s="7" t="n">
        <v>2</v>
      </c>
      <c r="F2032" s="7" t="n">
        <v>3</v>
      </c>
      <c r="G2032" s="7" t="s">
        <v>231</v>
      </c>
      <c r="H2032" s="7" t="n">
        <v>2</v>
      </c>
      <c r="I2032" s="7" t="n">
        <v>0</v>
      </c>
    </row>
    <row r="2033" spans="1:9">
      <c r="A2033" t="s">
        <v>4</v>
      </c>
      <c r="B2033" s="4" t="s">
        <v>5</v>
      </c>
    </row>
    <row r="2034" spans="1:9">
      <c r="A2034" t="n">
        <v>22912</v>
      </c>
      <c r="B2034" s="34" t="n">
        <v>28</v>
      </c>
    </row>
    <row r="2035" spans="1:9">
      <c r="A2035" t="s">
        <v>4</v>
      </c>
      <c r="B2035" s="4" t="s">
        <v>5</v>
      </c>
      <c r="C2035" s="4" t="s">
        <v>7</v>
      </c>
      <c r="D2035" s="4" t="s">
        <v>11</v>
      </c>
      <c r="E2035" s="4" t="s">
        <v>8</v>
      </c>
    </row>
    <row r="2036" spans="1:9">
      <c r="A2036" t="n">
        <v>22913</v>
      </c>
      <c r="B2036" s="32" t="n">
        <v>51</v>
      </c>
      <c r="C2036" s="7" t="n">
        <v>4</v>
      </c>
      <c r="D2036" s="7" t="n">
        <v>0</v>
      </c>
      <c r="E2036" s="7" t="s">
        <v>61</v>
      </c>
    </row>
    <row r="2037" spans="1:9">
      <c r="A2037" t="s">
        <v>4</v>
      </c>
      <c r="B2037" s="4" t="s">
        <v>5</v>
      </c>
      <c r="C2037" s="4" t="s">
        <v>11</v>
      </c>
    </row>
    <row r="2038" spans="1:9">
      <c r="A2038" t="n">
        <v>22926</v>
      </c>
      <c r="B2038" s="28" t="n">
        <v>16</v>
      </c>
      <c r="C2038" s="7" t="n">
        <v>0</v>
      </c>
    </row>
    <row r="2039" spans="1:9">
      <c r="A2039" t="s">
        <v>4</v>
      </c>
      <c r="B2039" s="4" t="s">
        <v>5</v>
      </c>
      <c r="C2039" s="4" t="s">
        <v>11</v>
      </c>
      <c r="D2039" s="4" t="s">
        <v>62</v>
      </c>
      <c r="E2039" s="4" t="s">
        <v>7</v>
      </c>
      <c r="F2039" s="4" t="s">
        <v>7</v>
      </c>
    </row>
    <row r="2040" spans="1:9">
      <c r="A2040" t="n">
        <v>22929</v>
      </c>
      <c r="B2040" s="33" t="n">
        <v>26</v>
      </c>
      <c r="C2040" s="7" t="n">
        <v>0</v>
      </c>
      <c r="D2040" s="7" t="s">
        <v>232</v>
      </c>
      <c r="E2040" s="7" t="n">
        <v>2</v>
      </c>
      <c r="F2040" s="7" t="n">
        <v>0</v>
      </c>
    </row>
    <row r="2041" spans="1:9">
      <c r="A2041" t="s">
        <v>4</v>
      </c>
      <c r="B2041" s="4" t="s">
        <v>5</v>
      </c>
    </row>
    <row r="2042" spans="1:9">
      <c r="A2042" t="n">
        <v>22946</v>
      </c>
      <c r="B2042" s="34" t="n">
        <v>28</v>
      </c>
    </row>
    <row r="2043" spans="1:9">
      <c r="A2043" t="s">
        <v>4</v>
      </c>
      <c r="B2043" s="4" t="s">
        <v>5</v>
      </c>
      <c r="C2043" s="4" t="s">
        <v>11</v>
      </c>
    </row>
    <row r="2044" spans="1:9">
      <c r="A2044" t="n">
        <v>22947</v>
      </c>
      <c r="B2044" s="12" t="n">
        <v>12</v>
      </c>
      <c r="C2044" s="7" t="n">
        <v>8647</v>
      </c>
    </row>
    <row r="2045" spans="1:9">
      <c r="A2045" t="s">
        <v>4</v>
      </c>
      <c r="B2045" s="4" t="s">
        <v>5</v>
      </c>
      <c r="C2045" s="4" t="s">
        <v>13</v>
      </c>
    </row>
    <row r="2046" spans="1:9">
      <c r="A2046" t="n">
        <v>22950</v>
      </c>
      <c r="B2046" s="18" t="n">
        <v>3</v>
      </c>
      <c r="C2046" s="11" t="n">
        <f t="normal" ca="1">A2070</f>
        <v>0</v>
      </c>
    </row>
    <row r="2047" spans="1:9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7</v>
      </c>
      <c r="F2047" s="4" t="s">
        <v>7</v>
      </c>
      <c r="G2047" s="4" t="s">
        <v>13</v>
      </c>
    </row>
    <row r="2048" spans="1:9">
      <c r="A2048" t="n">
        <v>22955</v>
      </c>
      <c r="B2048" s="9" t="n">
        <v>5</v>
      </c>
      <c r="C2048" s="7" t="n">
        <v>30</v>
      </c>
      <c r="D2048" s="7" t="n">
        <v>4</v>
      </c>
      <c r="E2048" s="7" t="n">
        <v>8</v>
      </c>
      <c r="F2048" s="7" t="n">
        <v>1</v>
      </c>
      <c r="G2048" s="11" t="n">
        <f t="normal" ca="1">A2062</f>
        <v>0</v>
      </c>
    </row>
    <row r="2049" spans="1:7">
      <c r="A2049" t="s">
        <v>4</v>
      </c>
      <c r="B2049" s="4" t="s">
        <v>5</v>
      </c>
      <c r="C2049" s="4" t="s">
        <v>7</v>
      </c>
      <c r="D2049" s="4" t="s">
        <v>11</v>
      </c>
      <c r="E2049" s="4" t="s">
        <v>8</v>
      </c>
    </row>
    <row r="2050" spans="1:7">
      <c r="A2050" t="n">
        <v>22965</v>
      </c>
      <c r="B2050" s="32" t="n">
        <v>51</v>
      </c>
      <c r="C2050" s="7" t="n">
        <v>4</v>
      </c>
      <c r="D2050" s="7" t="n">
        <v>65534</v>
      </c>
      <c r="E2050" s="7" t="s">
        <v>61</v>
      </c>
    </row>
    <row r="2051" spans="1:7">
      <c r="A2051" t="s">
        <v>4</v>
      </c>
      <c r="B2051" s="4" t="s">
        <v>5</v>
      </c>
      <c r="C2051" s="4" t="s">
        <v>11</v>
      </c>
    </row>
    <row r="2052" spans="1:7">
      <c r="A2052" t="n">
        <v>22978</v>
      </c>
      <c r="B2052" s="28" t="n">
        <v>16</v>
      </c>
      <c r="C2052" s="7" t="n">
        <v>0</v>
      </c>
    </row>
    <row r="2053" spans="1:7">
      <c r="A2053" t="s">
        <v>4</v>
      </c>
      <c r="B2053" s="4" t="s">
        <v>5</v>
      </c>
      <c r="C2053" s="4" t="s">
        <v>11</v>
      </c>
      <c r="D2053" s="4" t="s">
        <v>62</v>
      </c>
      <c r="E2053" s="4" t="s">
        <v>7</v>
      </c>
      <c r="F2053" s="4" t="s">
        <v>7</v>
      </c>
      <c r="G2053" s="4" t="s">
        <v>62</v>
      </c>
      <c r="H2053" s="4" t="s">
        <v>7</v>
      </c>
      <c r="I2053" s="4" t="s">
        <v>7</v>
      </c>
      <c r="J2053" s="4" t="s">
        <v>62</v>
      </c>
      <c r="K2053" s="4" t="s">
        <v>7</v>
      </c>
      <c r="L2053" s="4" t="s">
        <v>7</v>
      </c>
    </row>
    <row r="2054" spans="1:7">
      <c r="A2054" t="n">
        <v>22981</v>
      </c>
      <c r="B2054" s="33" t="n">
        <v>26</v>
      </c>
      <c r="C2054" s="7" t="n">
        <v>65534</v>
      </c>
      <c r="D2054" s="7" t="s">
        <v>233</v>
      </c>
      <c r="E2054" s="7" t="n">
        <v>2</v>
      </c>
      <c r="F2054" s="7" t="n">
        <v>3</v>
      </c>
      <c r="G2054" s="7" t="s">
        <v>234</v>
      </c>
      <c r="H2054" s="7" t="n">
        <v>2</v>
      </c>
      <c r="I2054" s="7" t="n">
        <v>3</v>
      </c>
      <c r="J2054" s="7" t="s">
        <v>235</v>
      </c>
      <c r="K2054" s="7" t="n">
        <v>2</v>
      </c>
      <c r="L2054" s="7" t="n">
        <v>0</v>
      </c>
    </row>
    <row r="2055" spans="1:7">
      <c r="A2055" t="s">
        <v>4</v>
      </c>
      <c r="B2055" s="4" t="s">
        <v>5</v>
      </c>
    </row>
    <row r="2056" spans="1:7">
      <c r="A2056" t="n">
        <v>23356</v>
      </c>
      <c r="B2056" s="34" t="n">
        <v>28</v>
      </c>
    </row>
    <row r="2057" spans="1:7">
      <c r="A2057" t="s">
        <v>4</v>
      </c>
      <c r="B2057" s="4" t="s">
        <v>5</v>
      </c>
      <c r="C2057" s="4" t="s">
        <v>11</v>
      </c>
    </row>
    <row r="2058" spans="1:7">
      <c r="A2058" t="n">
        <v>23357</v>
      </c>
      <c r="B2058" s="12" t="n">
        <v>12</v>
      </c>
      <c r="C2058" s="7" t="n">
        <v>4</v>
      </c>
    </row>
    <row r="2059" spans="1:7">
      <c r="A2059" t="s">
        <v>4</v>
      </c>
      <c r="B2059" s="4" t="s">
        <v>5</v>
      </c>
      <c r="C2059" s="4" t="s">
        <v>13</v>
      </c>
    </row>
    <row r="2060" spans="1:7">
      <c r="A2060" t="n">
        <v>23360</v>
      </c>
      <c r="B2060" s="18" t="n">
        <v>3</v>
      </c>
      <c r="C2060" s="11" t="n">
        <f t="normal" ca="1">A2070</f>
        <v>0</v>
      </c>
    </row>
    <row r="2061" spans="1:7">
      <c r="A2061" t="s">
        <v>4</v>
      </c>
      <c r="B2061" s="4" t="s">
        <v>5</v>
      </c>
      <c r="C2061" s="4" t="s">
        <v>7</v>
      </c>
      <c r="D2061" s="4" t="s">
        <v>11</v>
      </c>
      <c r="E2061" s="4" t="s">
        <v>8</v>
      </c>
    </row>
    <row r="2062" spans="1:7">
      <c r="A2062" t="n">
        <v>23365</v>
      </c>
      <c r="B2062" s="32" t="n">
        <v>51</v>
      </c>
      <c r="C2062" s="7" t="n">
        <v>4</v>
      </c>
      <c r="D2062" s="7" t="n">
        <v>65534</v>
      </c>
      <c r="E2062" s="7" t="s">
        <v>61</v>
      </c>
    </row>
    <row r="2063" spans="1:7">
      <c r="A2063" t="s">
        <v>4</v>
      </c>
      <c r="B2063" s="4" t="s">
        <v>5</v>
      </c>
      <c r="C2063" s="4" t="s">
        <v>11</v>
      </c>
    </row>
    <row r="2064" spans="1:7">
      <c r="A2064" t="n">
        <v>23378</v>
      </c>
      <c r="B2064" s="28" t="n">
        <v>16</v>
      </c>
      <c r="C2064" s="7" t="n">
        <v>0</v>
      </c>
    </row>
    <row r="2065" spans="1:12">
      <c r="A2065" t="s">
        <v>4</v>
      </c>
      <c r="B2065" s="4" t="s">
        <v>5</v>
      </c>
      <c r="C2065" s="4" t="s">
        <v>11</v>
      </c>
      <c r="D2065" s="4" t="s">
        <v>62</v>
      </c>
      <c r="E2065" s="4" t="s">
        <v>7</v>
      </c>
      <c r="F2065" s="4" t="s">
        <v>7</v>
      </c>
      <c r="G2065" s="4" t="s">
        <v>62</v>
      </c>
      <c r="H2065" s="4" t="s">
        <v>7</v>
      </c>
      <c r="I2065" s="4" t="s">
        <v>7</v>
      </c>
      <c r="J2065" s="4" t="s">
        <v>62</v>
      </c>
      <c r="K2065" s="4" t="s">
        <v>7</v>
      </c>
      <c r="L2065" s="4" t="s">
        <v>7</v>
      </c>
    </row>
    <row r="2066" spans="1:12">
      <c r="A2066" t="n">
        <v>23381</v>
      </c>
      <c r="B2066" s="33" t="n">
        <v>26</v>
      </c>
      <c r="C2066" s="7" t="n">
        <v>65534</v>
      </c>
      <c r="D2066" s="7" t="s">
        <v>236</v>
      </c>
      <c r="E2066" s="7" t="n">
        <v>2</v>
      </c>
      <c r="F2066" s="7" t="n">
        <v>3</v>
      </c>
      <c r="G2066" s="7" t="s">
        <v>237</v>
      </c>
      <c r="H2066" s="7" t="n">
        <v>2</v>
      </c>
      <c r="I2066" s="7" t="n">
        <v>3</v>
      </c>
      <c r="J2066" s="7" t="s">
        <v>238</v>
      </c>
      <c r="K2066" s="7" t="n">
        <v>2</v>
      </c>
      <c r="L2066" s="7" t="n">
        <v>0</v>
      </c>
    </row>
    <row r="2067" spans="1:12">
      <c r="A2067" t="s">
        <v>4</v>
      </c>
      <c r="B2067" s="4" t="s">
        <v>5</v>
      </c>
    </row>
    <row r="2068" spans="1:12">
      <c r="A2068" t="n">
        <v>23696</v>
      </c>
      <c r="B2068" s="34" t="n">
        <v>28</v>
      </c>
    </row>
    <row r="2069" spans="1:12">
      <c r="A2069" t="s">
        <v>4</v>
      </c>
      <c r="B2069" s="4" t="s">
        <v>5</v>
      </c>
      <c r="C2069" s="4" t="s">
        <v>7</v>
      </c>
    </row>
    <row r="2070" spans="1:12">
      <c r="A2070" t="n">
        <v>23697</v>
      </c>
      <c r="B2070" s="37" t="n">
        <v>23</v>
      </c>
      <c r="C2070" s="7" t="n">
        <v>10</v>
      </c>
    </row>
    <row r="2071" spans="1:12">
      <c r="A2071" t="s">
        <v>4</v>
      </c>
      <c r="B2071" s="4" t="s">
        <v>5</v>
      </c>
      <c r="C2071" s="4" t="s">
        <v>7</v>
      </c>
      <c r="D2071" s="4" t="s">
        <v>8</v>
      </c>
    </row>
    <row r="2072" spans="1:12">
      <c r="A2072" t="n">
        <v>23699</v>
      </c>
      <c r="B2072" s="6" t="n">
        <v>2</v>
      </c>
      <c r="C2072" s="7" t="n">
        <v>10</v>
      </c>
      <c r="D2072" s="7" t="s">
        <v>83</v>
      </c>
    </row>
    <row r="2073" spans="1:12">
      <c r="A2073" t="s">
        <v>4</v>
      </c>
      <c r="B2073" s="4" t="s">
        <v>5</v>
      </c>
      <c r="C2073" s="4" t="s">
        <v>7</v>
      </c>
    </row>
    <row r="2074" spans="1:12">
      <c r="A2074" t="n">
        <v>23722</v>
      </c>
      <c r="B2074" s="36" t="n">
        <v>74</v>
      </c>
      <c r="C2074" s="7" t="n">
        <v>46</v>
      </c>
    </row>
    <row r="2075" spans="1:12">
      <c r="A2075" t="s">
        <v>4</v>
      </c>
      <c r="B2075" s="4" t="s">
        <v>5</v>
      </c>
      <c r="C2075" s="4" t="s">
        <v>7</v>
      </c>
    </row>
    <row r="2076" spans="1:12">
      <c r="A2076" t="n">
        <v>23724</v>
      </c>
      <c r="B2076" s="36" t="n">
        <v>74</v>
      </c>
      <c r="C2076" s="7" t="n">
        <v>54</v>
      </c>
    </row>
    <row r="2077" spans="1:12">
      <c r="A2077" t="s">
        <v>4</v>
      </c>
      <c r="B2077" s="4" t="s">
        <v>5</v>
      </c>
    </row>
    <row r="2078" spans="1:12">
      <c r="A2078" t="n">
        <v>23726</v>
      </c>
      <c r="B2078" s="5" t="n">
        <v>1</v>
      </c>
    </row>
    <row r="2079" spans="1:12" s="3" customFormat="1" customHeight="0">
      <c r="A2079" s="3" t="s">
        <v>2</v>
      </c>
      <c r="B2079" s="3" t="s">
        <v>239</v>
      </c>
    </row>
    <row r="2080" spans="1:12">
      <c r="A2080" t="s">
        <v>4</v>
      </c>
      <c r="B2080" s="4" t="s">
        <v>5</v>
      </c>
      <c r="C2080" s="4" t="s">
        <v>7</v>
      </c>
      <c r="D2080" s="4" t="s">
        <v>11</v>
      </c>
      <c r="E2080" s="4" t="s">
        <v>7</v>
      </c>
      <c r="F2080" s="4" t="s">
        <v>7</v>
      </c>
      <c r="G2080" s="4" t="s">
        <v>7</v>
      </c>
      <c r="H2080" s="4" t="s">
        <v>11</v>
      </c>
      <c r="I2080" s="4" t="s">
        <v>13</v>
      </c>
      <c r="J2080" s="4" t="s">
        <v>13</v>
      </c>
    </row>
    <row r="2081" spans="1:12">
      <c r="A2081" t="n">
        <v>23728</v>
      </c>
      <c r="B2081" s="21" t="n">
        <v>6</v>
      </c>
      <c r="C2081" s="7" t="n">
        <v>33</v>
      </c>
      <c r="D2081" s="7" t="n">
        <v>65534</v>
      </c>
      <c r="E2081" s="7" t="n">
        <v>9</v>
      </c>
      <c r="F2081" s="7" t="n">
        <v>1</v>
      </c>
      <c r="G2081" s="7" t="n">
        <v>1</v>
      </c>
      <c r="H2081" s="7" t="n">
        <v>100</v>
      </c>
      <c r="I2081" s="11" t="n">
        <f t="normal" ca="1">A2083</f>
        <v>0</v>
      </c>
      <c r="J2081" s="11" t="n">
        <f t="normal" ca="1">A2095</f>
        <v>0</v>
      </c>
    </row>
    <row r="2082" spans="1:12">
      <c r="A2082" t="s">
        <v>4</v>
      </c>
      <c r="B2082" s="4" t="s">
        <v>5</v>
      </c>
      <c r="C2082" s="4" t="s">
        <v>11</v>
      </c>
      <c r="D2082" s="4" t="s">
        <v>15</v>
      </c>
      <c r="E2082" s="4" t="s">
        <v>15</v>
      </c>
      <c r="F2082" s="4" t="s">
        <v>15</v>
      </c>
      <c r="G2082" s="4" t="s">
        <v>15</v>
      </c>
    </row>
    <row r="2083" spans="1:12">
      <c r="A2083" t="n">
        <v>23745</v>
      </c>
      <c r="B2083" s="22" t="n">
        <v>46</v>
      </c>
      <c r="C2083" s="7" t="n">
        <v>65534</v>
      </c>
      <c r="D2083" s="7" t="n">
        <v>-41.1300010681152</v>
      </c>
      <c r="E2083" s="7" t="n">
        <v>5.67999982833862</v>
      </c>
      <c r="F2083" s="7" t="n">
        <v>-122.040000915527</v>
      </c>
      <c r="G2083" s="7" t="n">
        <v>0</v>
      </c>
    </row>
    <row r="2084" spans="1:12">
      <c r="A2084" t="s">
        <v>4</v>
      </c>
      <c r="B2084" s="4" t="s">
        <v>5</v>
      </c>
      <c r="C2084" s="4" t="s">
        <v>7</v>
      </c>
      <c r="D2084" s="4" t="s">
        <v>11</v>
      </c>
      <c r="E2084" s="4" t="s">
        <v>7</v>
      </c>
      <c r="F2084" s="4" t="s">
        <v>8</v>
      </c>
      <c r="G2084" s="4" t="s">
        <v>8</v>
      </c>
      <c r="H2084" s="4" t="s">
        <v>8</v>
      </c>
      <c r="I2084" s="4" t="s">
        <v>8</v>
      </c>
      <c r="J2084" s="4" t="s">
        <v>8</v>
      </c>
      <c r="K2084" s="4" t="s">
        <v>8</v>
      </c>
      <c r="L2084" s="4" t="s">
        <v>8</v>
      </c>
      <c r="M2084" s="4" t="s">
        <v>8</v>
      </c>
      <c r="N2084" s="4" t="s">
        <v>8</v>
      </c>
      <c r="O2084" s="4" t="s">
        <v>8</v>
      </c>
      <c r="P2084" s="4" t="s">
        <v>8</v>
      </c>
      <c r="Q2084" s="4" t="s">
        <v>8</v>
      </c>
      <c r="R2084" s="4" t="s">
        <v>8</v>
      </c>
      <c r="S2084" s="4" t="s">
        <v>8</v>
      </c>
      <c r="T2084" s="4" t="s">
        <v>8</v>
      </c>
      <c r="U2084" s="4" t="s">
        <v>8</v>
      </c>
    </row>
    <row r="2085" spans="1:12">
      <c r="A2085" t="n">
        <v>23764</v>
      </c>
      <c r="B2085" s="23" t="n">
        <v>36</v>
      </c>
      <c r="C2085" s="7" t="n">
        <v>8</v>
      </c>
      <c r="D2085" s="7" t="n">
        <v>65534</v>
      </c>
      <c r="E2085" s="7" t="n">
        <v>0</v>
      </c>
      <c r="F2085" s="7" t="s">
        <v>240</v>
      </c>
      <c r="G2085" s="7" t="s">
        <v>17</v>
      </c>
      <c r="H2085" s="7" t="s">
        <v>17</v>
      </c>
      <c r="I2085" s="7" t="s">
        <v>17</v>
      </c>
      <c r="J2085" s="7" t="s">
        <v>17</v>
      </c>
      <c r="K2085" s="7" t="s">
        <v>17</v>
      </c>
      <c r="L2085" s="7" t="s">
        <v>17</v>
      </c>
      <c r="M2085" s="7" t="s">
        <v>17</v>
      </c>
      <c r="N2085" s="7" t="s">
        <v>17</v>
      </c>
      <c r="O2085" s="7" t="s">
        <v>17</v>
      </c>
      <c r="P2085" s="7" t="s">
        <v>17</v>
      </c>
      <c r="Q2085" s="7" t="s">
        <v>17</v>
      </c>
      <c r="R2085" s="7" t="s">
        <v>17</v>
      </c>
      <c r="S2085" s="7" t="s">
        <v>17</v>
      </c>
      <c r="T2085" s="7" t="s">
        <v>17</v>
      </c>
      <c r="U2085" s="7" t="s">
        <v>17</v>
      </c>
    </row>
    <row r="2086" spans="1:12">
      <c r="A2086" t="s">
        <v>4</v>
      </c>
      <c r="B2086" s="4" t="s">
        <v>5</v>
      </c>
      <c r="C2086" s="4" t="s">
        <v>11</v>
      </c>
      <c r="D2086" s="4" t="s">
        <v>7</v>
      </c>
      <c r="E2086" s="4" t="s">
        <v>7</v>
      </c>
      <c r="F2086" s="4" t="s">
        <v>8</v>
      </c>
    </row>
    <row r="2087" spans="1:12">
      <c r="A2087" t="n">
        <v>23794</v>
      </c>
      <c r="B2087" s="29" t="n">
        <v>47</v>
      </c>
      <c r="C2087" s="7" t="n">
        <v>65534</v>
      </c>
      <c r="D2087" s="7" t="n">
        <v>0</v>
      </c>
      <c r="E2087" s="7" t="n">
        <v>0</v>
      </c>
      <c r="F2087" s="7" t="s">
        <v>241</v>
      </c>
    </row>
    <row r="2088" spans="1:12">
      <c r="A2088" t="s">
        <v>4</v>
      </c>
      <c r="B2088" s="4" t="s">
        <v>5</v>
      </c>
      <c r="C2088" s="4" t="s">
        <v>11</v>
      </c>
      <c r="D2088" s="4" t="s">
        <v>7</v>
      </c>
      <c r="E2088" s="4" t="s">
        <v>8</v>
      </c>
      <c r="F2088" s="4" t="s">
        <v>15</v>
      </c>
      <c r="G2088" s="4" t="s">
        <v>15</v>
      </c>
      <c r="H2088" s="4" t="s">
        <v>15</v>
      </c>
    </row>
    <row r="2089" spans="1:12">
      <c r="A2089" t="n">
        <v>23816</v>
      </c>
      <c r="B2089" s="24" t="n">
        <v>48</v>
      </c>
      <c r="C2089" s="7" t="n">
        <v>65534</v>
      </c>
      <c r="D2089" s="7" t="n">
        <v>0</v>
      </c>
      <c r="E2089" s="7" t="s">
        <v>240</v>
      </c>
      <c r="F2089" s="7" t="n">
        <v>0</v>
      </c>
      <c r="G2089" s="7" t="n">
        <v>1</v>
      </c>
      <c r="H2089" s="7" t="n">
        <v>0</v>
      </c>
    </row>
    <row r="2090" spans="1:12">
      <c r="A2090" t="s">
        <v>4</v>
      </c>
      <c r="B2090" s="4" t="s">
        <v>5</v>
      </c>
      <c r="C2090" s="4" t="s">
        <v>11</v>
      </c>
      <c r="D2090" s="4" t="s">
        <v>16</v>
      </c>
    </row>
    <row r="2091" spans="1:12">
      <c r="A2091" t="n">
        <v>23842</v>
      </c>
      <c r="B2091" s="25" t="n">
        <v>43</v>
      </c>
      <c r="C2091" s="7" t="n">
        <v>65534</v>
      </c>
      <c r="D2091" s="7" t="n">
        <v>64</v>
      </c>
    </row>
    <row r="2092" spans="1:12">
      <c r="A2092" t="s">
        <v>4</v>
      </c>
      <c r="B2092" s="4" t="s">
        <v>5</v>
      </c>
      <c r="C2092" s="4" t="s">
        <v>13</v>
      </c>
    </row>
    <row r="2093" spans="1:12">
      <c r="A2093" t="n">
        <v>23849</v>
      </c>
      <c r="B2093" s="18" t="n">
        <v>3</v>
      </c>
      <c r="C2093" s="11" t="n">
        <f t="normal" ca="1">A2095</f>
        <v>0</v>
      </c>
    </row>
    <row r="2094" spans="1:12">
      <c r="A2094" t="s">
        <v>4</v>
      </c>
      <c r="B2094" s="4" t="s">
        <v>5</v>
      </c>
    </row>
    <row r="2095" spans="1:12">
      <c r="A2095" t="n">
        <v>23854</v>
      </c>
      <c r="B2095" s="5" t="n">
        <v>1</v>
      </c>
    </row>
    <row r="2096" spans="1:12" s="3" customFormat="1" customHeight="0">
      <c r="A2096" s="3" t="s">
        <v>2</v>
      </c>
      <c r="B2096" s="3" t="s">
        <v>242</v>
      </c>
    </row>
    <row r="2097" spans="1:21">
      <c r="A2097" t="s">
        <v>4</v>
      </c>
      <c r="B2097" s="4" t="s">
        <v>5</v>
      </c>
      <c r="C2097" s="4" t="s">
        <v>7</v>
      </c>
      <c r="D2097" s="4" t="s">
        <v>11</v>
      </c>
      <c r="E2097" s="4" t="s">
        <v>7</v>
      </c>
      <c r="F2097" s="4" t="s">
        <v>13</v>
      </c>
    </row>
    <row r="2098" spans="1:21">
      <c r="A2098" t="n">
        <v>23856</v>
      </c>
      <c r="B2098" s="9" t="n">
        <v>5</v>
      </c>
      <c r="C2098" s="7" t="n">
        <v>30</v>
      </c>
      <c r="D2098" s="7" t="n">
        <v>10225</v>
      </c>
      <c r="E2098" s="7" t="n">
        <v>1</v>
      </c>
      <c r="F2098" s="11" t="n">
        <f t="normal" ca="1">A2102</f>
        <v>0</v>
      </c>
    </row>
    <row r="2099" spans="1:21">
      <c r="A2099" t="s">
        <v>4</v>
      </c>
      <c r="B2099" s="4" t="s">
        <v>5</v>
      </c>
      <c r="C2099" s="4" t="s">
        <v>13</v>
      </c>
    </row>
    <row r="2100" spans="1:21">
      <c r="A2100" t="n">
        <v>23865</v>
      </c>
      <c r="B2100" s="18" t="n">
        <v>3</v>
      </c>
      <c r="C2100" s="11" t="n">
        <f t="normal" ca="1">A2282</f>
        <v>0</v>
      </c>
    </row>
    <row r="2101" spans="1:21">
      <c r="A2101" t="s">
        <v>4</v>
      </c>
      <c r="B2101" s="4" t="s">
        <v>5</v>
      </c>
      <c r="C2101" s="4" t="s">
        <v>7</v>
      </c>
      <c r="D2101" s="4" t="s">
        <v>11</v>
      </c>
      <c r="E2101" s="4" t="s">
        <v>7</v>
      </c>
      <c r="F2101" s="4" t="s">
        <v>13</v>
      </c>
    </row>
    <row r="2102" spans="1:21">
      <c r="A2102" t="n">
        <v>23870</v>
      </c>
      <c r="B2102" s="9" t="n">
        <v>5</v>
      </c>
      <c r="C2102" s="7" t="n">
        <v>30</v>
      </c>
      <c r="D2102" s="7" t="n">
        <v>9724</v>
      </c>
      <c r="E2102" s="7" t="n">
        <v>1</v>
      </c>
      <c r="F2102" s="11" t="n">
        <f t="normal" ca="1">A2106</f>
        <v>0</v>
      </c>
    </row>
    <row r="2103" spans="1:21">
      <c r="A2103" t="s">
        <v>4</v>
      </c>
      <c r="B2103" s="4" t="s">
        <v>5</v>
      </c>
      <c r="C2103" s="4" t="s">
        <v>13</v>
      </c>
    </row>
    <row r="2104" spans="1:21">
      <c r="A2104" t="n">
        <v>23879</v>
      </c>
      <c r="B2104" s="18" t="n">
        <v>3</v>
      </c>
      <c r="C2104" s="11" t="n">
        <f t="normal" ca="1">A2282</f>
        <v>0</v>
      </c>
    </row>
    <row r="2105" spans="1:21">
      <c r="A2105" t="s">
        <v>4</v>
      </c>
      <c r="B2105" s="4" t="s">
        <v>5</v>
      </c>
      <c r="C2105" s="4" t="s">
        <v>7</v>
      </c>
      <c r="D2105" s="4" t="s">
        <v>11</v>
      </c>
      <c r="E2105" s="4" t="s">
        <v>7</v>
      </c>
      <c r="F2105" s="4" t="s">
        <v>13</v>
      </c>
    </row>
    <row r="2106" spans="1:21">
      <c r="A2106" t="n">
        <v>23884</v>
      </c>
      <c r="B2106" s="9" t="n">
        <v>5</v>
      </c>
      <c r="C2106" s="7" t="n">
        <v>30</v>
      </c>
      <c r="D2106" s="7" t="n">
        <v>9721</v>
      </c>
      <c r="E2106" s="7" t="n">
        <v>1</v>
      </c>
      <c r="F2106" s="11" t="n">
        <f t="normal" ca="1">A2110</f>
        <v>0</v>
      </c>
    </row>
    <row r="2107" spans="1:21">
      <c r="A2107" t="s">
        <v>4</v>
      </c>
      <c r="B2107" s="4" t="s">
        <v>5</v>
      </c>
      <c r="C2107" s="4" t="s">
        <v>13</v>
      </c>
    </row>
    <row r="2108" spans="1:21">
      <c r="A2108" t="n">
        <v>23893</v>
      </c>
      <c r="B2108" s="18" t="n">
        <v>3</v>
      </c>
      <c r="C2108" s="11" t="n">
        <f t="normal" ca="1">A2282</f>
        <v>0</v>
      </c>
    </row>
    <row r="2109" spans="1:21">
      <c r="A2109" t="s">
        <v>4</v>
      </c>
      <c r="B2109" s="4" t="s">
        <v>5</v>
      </c>
      <c r="C2109" s="4" t="s">
        <v>7</v>
      </c>
      <c r="D2109" s="4" t="s">
        <v>11</v>
      </c>
      <c r="E2109" s="4" t="s">
        <v>7</v>
      </c>
      <c r="F2109" s="4" t="s">
        <v>13</v>
      </c>
    </row>
    <row r="2110" spans="1:21">
      <c r="A2110" t="n">
        <v>23898</v>
      </c>
      <c r="B2110" s="9" t="n">
        <v>5</v>
      </c>
      <c r="C2110" s="7" t="n">
        <v>30</v>
      </c>
      <c r="D2110" s="7" t="n">
        <v>9715</v>
      </c>
      <c r="E2110" s="7" t="n">
        <v>1</v>
      </c>
      <c r="F2110" s="11" t="n">
        <f t="normal" ca="1">A2114</f>
        <v>0</v>
      </c>
    </row>
    <row r="2111" spans="1:21">
      <c r="A2111" t="s">
        <v>4</v>
      </c>
      <c r="B2111" s="4" t="s">
        <v>5</v>
      </c>
      <c r="C2111" s="4" t="s">
        <v>13</v>
      </c>
    </row>
    <row r="2112" spans="1:21">
      <c r="A2112" t="n">
        <v>23907</v>
      </c>
      <c r="B2112" s="18" t="n">
        <v>3</v>
      </c>
      <c r="C2112" s="11" t="n">
        <f t="normal" ca="1">A2282</f>
        <v>0</v>
      </c>
    </row>
    <row r="2113" spans="1:6">
      <c r="A2113" t="s">
        <v>4</v>
      </c>
      <c r="B2113" s="4" t="s">
        <v>5</v>
      </c>
      <c r="C2113" s="4" t="s">
        <v>7</v>
      </c>
      <c r="D2113" s="4" t="s">
        <v>11</v>
      </c>
      <c r="E2113" s="4" t="s">
        <v>7</v>
      </c>
      <c r="F2113" s="4" t="s">
        <v>13</v>
      </c>
    </row>
    <row r="2114" spans="1:6">
      <c r="A2114" t="n">
        <v>23912</v>
      </c>
      <c r="B2114" s="9" t="n">
        <v>5</v>
      </c>
      <c r="C2114" s="7" t="n">
        <v>30</v>
      </c>
      <c r="D2114" s="7" t="n">
        <v>9712</v>
      </c>
      <c r="E2114" s="7" t="n">
        <v>1</v>
      </c>
      <c r="F2114" s="11" t="n">
        <f t="normal" ca="1">A2244</f>
        <v>0</v>
      </c>
    </row>
    <row r="2115" spans="1:6">
      <c r="A2115" t="s">
        <v>4</v>
      </c>
      <c r="B2115" s="4" t="s">
        <v>5</v>
      </c>
      <c r="C2115" s="4" t="s">
        <v>11</v>
      </c>
      <c r="D2115" s="4" t="s">
        <v>7</v>
      </c>
      <c r="E2115" s="4" t="s">
        <v>7</v>
      </c>
      <c r="F2115" s="4" t="s">
        <v>8</v>
      </c>
    </row>
    <row r="2116" spans="1:6">
      <c r="A2116" t="n">
        <v>23921</v>
      </c>
      <c r="B2116" s="30" t="n">
        <v>20</v>
      </c>
      <c r="C2116" s="7" t="n">
        <v>65534</v>
      </c>
      <c r="D2116" s="7" t="n">
        <v>3</v>
      </c>
      <c r="E2116" s="7" t="n">
        <v>10</v>
      </c>
      <c r="F2116" s="7" t="s">
        <v>60</v>
      </c>
    </row>
    <row r="2117" spans="1:6">
      <c r="A2117" t="s">
        <v>4</v>
      </c>
      <c r="B2117" s="4" t="s">
        <v>5</v>
      </c>
      <c r="C2117" s="4" t="s">
        <v>11</v>
      </c>
    </row>
    <row r="2118" spans="1:6">
      <c r="A2118" t="n">
        <v>23942</v>
      </c>
      <c r="B2118" s="28" t="n">
        <v>16</v>
      </c>
      <c r="C2118" s="7" t="n">
        <v>0</v>
      </c>
    </row>
    <row r="2119" spans="1:6">
      <c r="A2119" t="s">
        <v>4</v>
      </c>
      <c r="B2119" s="4" t="s">
        <v>5</v>
      </c>
      <c r="C2119" s="4" t="s">
        <v>7</v>
      </c>
      <c r="D2119" s="4" t="s">
        <v>11</v>
      </c>
    </row>
    <row r="2120" spans="1:6">
      <c r="A2120" t="n">
        <v>23945</v>
      </c>
      <c r="B2120" s="31" t="n">
        <v>22</v>
      </c>
      <c r="C2120" s="7" t="n">
        <v>10</v>
      </c>
      <c r="D2120" s="7" t="n">
        <v>0</v>
      </c>
    </row>
    <row r="2121" spans="1:6">
      <c r="A2121" t="s">
        <v>4</v>
      </c>
      <c r="B2121" s="4" t="s">
        <v>5</v>
      </c>
      <c r="C2121" s="4" t="s">
        <v>7</v>
      </c>
      <c r="D2121" s="4" t="s">
        <v>11</v>
      </c>
      <c r="E2121" s="4" t="s">
        <v>7</v>
      </c>
      <c r="F2121" s="4" t="s">
        <v>11</v>
      </c>
      <c r="G2121" s="4" t="s">
        <v>7</v>
      </c>
      <c r="H2121" s="4" t="s">
        <v>7</v>
      </c>
      <c r="I2121" s="4" t="s">
        <v>7</v>
      </c>
      <c r="J2121" s="4" t="s">
        <v>13</v>
      </c>
    </row>
    <row r="2122" spans="1:6">
      <c r="A2122" t="n">
        <v>23949</v>
      </c>
      <c r="B2122" s="9" t="n">
        <v>5</v>
      </c>
      <c r="C2122" s="7" t="n">
        <v>30</v>
      </c>
      <c r="D2122" s="7" t="n">
        <v>9480</v>
      </c>
      <c r="E2122" s="7" t="n">
        <v>30</v>
      </c>
      <c r="F2122" s="7" t="n">
        <v>9481</v>
      </c>
      <c r="G2122" s="7" t="n">
        <v>8</v>
      </c>
      <c r="H2122" s="7" t="n">
        <v>9</v>
      </c>
      <c r="I2122" s="7" t="n">
        <v>1</v>
      </c>
      <c r="J2122" s="11" t="n">
        <f t="normal" ca="1">A2188</f>
        <v>0</v>
      </c>
    </row>
    <row r="2123" spans="1:6">
      <c r="A2123" t="s">
        <v>4</v>
      </c>
      <c r="B2123" s="4" t="s">
        <v>5</v>
      </c>
      <c r="C2123" s="4" t="s">
        <v>7</v>
      </c>
      <c r="D2123" s="4" t="s">
        <v>11</v>
      </c>
      <c r="E2123" s="4" t="s">
        <v>7</v>
      </c>
      <c r="F2123" s="4" t="s">
        <v>7</v>
      </c>
      <c r="G2123" s="4" t="s">
        <v>13</v>
      </c>
    </row>
    <row r="2124" spans="1:6">
      <c r="A2124" t="n">
        <v>23963</v>
      </c>
      <c r="B2124" s="9" t="n">
        <v>5</v>
      </c>
      <c r="C2124" s="7" t="n">
        <v>30</v>
      </c>
      <c r="D2124" s="7" t="n">
        <v>9531</v>
      </c>
      <c r="E2124" s="7" t="n">
        <v>8</v>
      </c>
      <c r="F2124" s="7" t="n">
        <v>1</v>
      </c>
      <c r="G2124" s="11" t="n">
        <f t="normal" ca="1">A2178</f>
        <v>0</v>
      </c>
    </row>
    <row r="2125" spans="1:6">
      <c r="A2125" t="s">
        <v>4</v>
      </c>
      <c r="B2125" s="4" t="s">
        <v>5</v>
      </c>
      <c r="C2125" s="4" t="s">
        <v>11</v>
      </c>
      <c r="D2125" s="4" t="s">
        <v>7</v>
      </c>
      <c r="E2125" s="4" t="s">
        <v>15</v>
      </c>
      <c r="F2125" s="4" t="s">
        <v>11</v>
      </c>
    </row>
    <row r="2126" spans="1:6">
      <c r="A2126" t="n">
        <v>23973</v>
      </c>
      <c r="B2126" s="35" t="n">
        <v>59</v>
      </c>
      <c r="C2126" s="7" t="n">
        <v>65534</v>
      </c>
      <c r="D2126" s="7" t="n">
        <v>13</v>
      </c>
      <c r="E2126" s="7" t="n">
        <v>0.150000005960464</v>
      </c>
      <c r="F2126" s="7" t="n">
        <v>0</v>
      </c>
    </row>
    <row r="2127" spans="1:6">
      <c r="A2127" t="s">
        <v>4</v>
      </c>
      <c r="B2127" s="4" t="s">
        <v>5</v>
      </c>
      <c r="C2127" s="4" t="s">
        <v>11</v>
      </c>
    </row>
    <row r="2128" spans="1:6">
      <c r="A2128" t="n">
        <v>23983</v>
      </c>
      <c r="B2128" s="28" t="n">
        <v>16</v>
      </c>
      <c r="C2128" s="7" t="n">
        <v>1300</v>
      </c>
    </row>
    <row r="2129" spans="1:10">
      <c r="A2129" t="s">
        <v>4</v>
      </c>
      <c r="B2129" s="4" t="s">
        <v>5</v>
      </c>
      <c r="C2129" s="4" t="s">
        <v>7</v>
      </c>
      <c r="D2129" s="4" t="s">
        <v>11</v>
      </c>
      <c r="E2129" s="4" t="s">
        <v>8</v>
      </c>
    </row>
    <row r="2130" spans="1:10">
      <c r="A2130" t="n">
        <v>23986</v>
      </c>
      <c r="B2130" s="32" t="n">
        <v>51</v>
      </c>
      <c r="C2130" s="7" t="n">
        <v>4</v>
      </c>
      <c r="D2130" s="7" t="n">
        <v>65534</v>
      </c>
      <c r="E2130" s="7" t="s">
        <v>61</v>
      </c>
    </row>
    <row r="2131" spans="1:10">
      <c r="A2131" t="s">
        <v>4</v>
      </c>
      <c r="B2131" s="4" t="s">
        <v>5</v>
      </c>
      <c r="C2131" s="4" t="s">
        <v>11</v>
      </c>
    </row>
    <row r="2132" spans="1:10">
      <c r="A2132" t="n">
        <v>23999</v>
      </c>
      <c r="B2132" s="28" t="n">
        <v>16</v>
      </c>
      <c r="C2132" s="7" t="n">
        <v>0</v>
      </c>
    </row>
    <row r="2133" spans="1:10">
      <c r="A2133" t="s">
        <v>4</v>
      </c>
      <c r="B2133" s="4" t="s">
        <v>5</v>
      </c>
      <c r="C2133" s="4" t="s">
        <v>11</v>
      </c>
      <c r="D2133" s="4" t="s">
        <v>62</v>
      </c>
      <c r="E2133" s="4" t="s">
        <v>7</v>
      </c>
      <c r="F2133" s="4" t="s">
        <v>7</v>
      </c>
      <c r="G2133" s="4" t="s">
        <v>62</v>
      </c>
      <c r="H2133" s="4" t="s">
        <v>7</v>
      </c>
      <c r="I2133" s="4" t="s">
        <v>7</v>
      </c>
    </row>
    <row r="2134" spans="1:10">
      <c r="A2134" t="n">
        <v>24002</v>
      </c>
      <c r="B2134" s="33" t="n">
        <v>26</v>
      </c>
      <c r="C2134" s="7" t="n">
        <v>65534</v>
      </c>
      <c r="D2134" s="7" t="s">
        <v>243</v>
      </c>
      <c r="E2134" s="7" t="n">
        <v>2</v>
      </c>
      <c r="F2134" s="7" t="n">
        <v>3</v>
      </c>
      <c r="G2134" s="7" t="s">
        <v>244</v>
      </c>
      <c r="H2134" s="7" t="n">
        <v>2</v>
      </c>
      <c r="I2134" s="7" t="n">
        <v>0</v>
      </c>
    </row>
    <row r="2135" spans="1:10">
      <c r="A2135" t="s">
        <v>4</v>
      </c>
      <c r="B2135" s="4" t="s">
        <v>5</v>
      </c>
    </row>
    <row r="2136" spans="1:10">
      <c r="A2136" t="n">
        <v>24184</v>
      </c>
      <c r="B2136" s="34" t="n">
        <v>28</v>
      </c>
    </row>
    <row r="2137" spans="1:10">
      <c r="A2137" t="s">
        <v>4</v>
      </c>
      <c r="B2137" s="4" t="s">
        <v>5</v>
      </c>
      <c r="C2137" s="4" t="s">
        <v>7</v>
      </c>
      <c r="D2137" s="10" t="s">
        <v>10</v>
      </c>
      <c r="E2137" s="4" t="s">
        <v>5</v>
      </c>
      <c r="F2137" s="4" t="s">
        <v>7</v>
      </c>
      <c r="G2137" s="4" t="s">
        <v>11</v>
      </c>
      <c r="H2137" s="10" t="s">
        <v>12</v>
      </c>
      <c r="I2137" s="4" t="s">
        <v>7</v>
      </c>
      <c r="J2137" s="4" t="s">
        <v>13</v>
      </c>
    </row>
    <row r="2138" spans="1:10">
      <c r="A2138" t="n">
        <v>24185</v>
      </c>
      <c r="B2138" s="9" t="n">
        <v>5</v>
      </c>
      <c r="C2138" s="7" t="n">
        <v>28</v>
      </c>
      <c r="D2138" s="10" t="s">
        <v>3</v>
      </c>
      <c r="E2138" s="42" t="n">
        <v>64</v>
      </c>
      <c r="F2138" s="7" t="n">
        <v>5</v>
      </c>
      <c r="G2138" s="7" t="n">
        <v>2</v>
      </c>
      <c r="H2138" s="10" t="s">
        <v>3</v>
      </c>
      <c r="I2138" s="7" t="n">
        <v>1</v>
      </c>
      <c r="J2138" s="11" t="n">
        <f t="normal" ca="1">A2150</f>
        <v>0</v>
      </c>
    </row>
    <row r="2139" spans="1:10">
      <c r="A2139" t="s">
        <v>4</v>
      </c>
      <c r="B2139" s="4" t="s">
        <v>5</v>
      </c>
      <c r="C2139" s="4" t="s">
        <v>7</v>
      </c>
      <c r="D2139" s="4" t="s">
        <v>11</v>
      </c>
      <c r="E2139" s="4" t="s">
        <v>8</v>
      </c>
    </row>
    <row r="2140" spans="1:10">
      <c r="A2140" t="n">
        <v>24196</v>
      </c>
      <c r="B2140" s="32" t="n">
        <v>51</v>
      </c>
      <c r="C2140" s="7" t="n">
        <v>4</v>
      </c>
      <c r="D2140" s="7" t="n">
        <v>2</v>
      </c>
      <c r="E2140" s="7" t="s">
        <v>245</v>
      </c>
    </row>
    <row r="2141" spans="1:10">
      <c r="A2141" t="s">
        <v>4</v>
      </c>
      <c r="B2141" s="4" t="s">
        <v>5</v>
      </c>
      <c r="C2141" s="4" t="s">
        <v>11</v>
      </c>
    </row>
    <row r="2142" spans="1:10">
      <c r="A2142" t="n">
        <v>24209</v>
      </c>
      <c r="B2142" s="28" t="n">
        <v>16</v>
      </c>
      <c r="C2142" s="7" t="n">
        <v>0</v>
      </c>
    </row>
    <row r="2143" spans="1:10">
      <c r="A2143" t="s">
        <v>4</v>
      </c>
      <c r="B2143" s="4" t="s">
        <v>5</v>
      </c>
      <c r="C2143" s="4" t="s">
        <v>11</v>
      </c>
      <c r="D2143" s="4" t="s">
        <v>62</v>
      </c>
      <c r="E2143" s="4" t="s">
        <v>7</v>
      </c>
      <c r="F2143" s="4" t="s">
        <v>7</v>
      </c>
      <c r="G2143" s="4" t="s">
        <v>62</v>
      </c>
      <c r="H2143" s="4" t="s">
        <v>7</v>
      </c>
      <c r="I2143" s="4" t="s">
        <v>7</v>
      </c>
    </row>
    <row r="2144" spans="1:10">
      <c r="A2144" t="n">
        <v>24212</v>
      </c>
      <c r="B2144" s="33" t="n">
        <v>26</v>
      </c>
      <c r="C2144" s="7" t="n">
        <v>2</v>
      </c>
      <c r="D2144" s="7" t="s">
        <v>246</v>
      </c>
      <c r="E2144" s="7" t="n">
        <v>2</v>
      </c>
      <c r="F2144" s="7" t="n">
        <v>3</v>
      </c>
      <c r="G2144" s="7" t="s">
        <v>247</v>
      </c>
      <c r="H2144" s="7" t="n">
        <v>2</v>
      </c>
      <c r="I2144" s="7" t="n">
        <v>0</v>
      </c>
    </row>
    <row r="2145" spans="1:10">
      <c r="A2145" t="s">
        <v>4</v>
      </c>
      <c r="B2145" s="4" t="s">
        <v>5</v>
      </c>
    </row>
    <row r="2146" spans="1:10">
      <c r="A2146" t="n">
        <v>24298</v>
      </c>
      <c r="B2146" s="34" t="n">
        <v>28</v>
      </c>
    </row>
    <row r="2147" spans="1:10">
      <c r="A2147" t="s">
        <v>4</v>
      </c>
      <c r="B2147" s="4" t="s">
        <v>5</v>
      </c>
      <c r="C2147" s="4" t="s">
        <v>13</v>
      </c>
    </row>
    <row r="2148" spans="1:10">
      <c r="A2148" t="n">
        <v>24299</v>
      </c>
      <c r="B2148" s="18" t="n">
        <v>3</v>
      </c>
      <c r="C2148" s="11" t="n">
        <f t="normal" ca="1">A2158</f>
        <v>0</v>
      </c>
    </row>
    <row r="2149" spans="1:10">
      <c r="A2149" t="s">
        <v>4</v>
      </c>
      <c r="B2149" s="4" t="s">
        <v>5</v>
      </c>
      <c r="C2149" s="4" t="s">
        <v>7</v>
      </c>
      <c r="D2149" s="4" t="s">
        <v>11</v>
      </c>
      <c r="E2149" s="4" t="s">
        <v>8</v>
      </c>
    </row>
    <row r="2150" spans="1:10">
      <c r="A2150" t="n">
        <v>24304</v>
      </c>
      <c r="B2150" s="32" t="n">
        <v>51</v>
      </c>
      <c r="C2150" s="7" t="n">
        <v>4</v>
      </c>
      <c r="D2150" s="7" t="n">
        <v>0</v>
      </c>
      <c r="E2150" s="7" t="s">
        <v>72</v>
      </c>
    </row>
    <row r="2151" spans="1:10">
      <c r="A2151" t="s">
        <v>4</v>
      </c>
      <c r="B2151" s="4" t="s">
        <v>5</v>
      </c>
      <c r="C2151" s="4" t="s">
        <v>11</v>
      </c>
    </row>
    <row r="2152" spans="1:10">
      <c r="A2152" t="n">
        <v>24318</v>
      </c>
      <c r="B2152" s="28" t="n">
        <v>16</v>
      </c>
      <c r="C2152" s="7" t="n">
        <v>0</v>
      </c>
    </row>
    <row r="2153" spans="1:10">
      <c r="A2153" t="s">
        <v>4</v>
      </c>
      <c r="B2153" s="4" t="s">
        <v>5</v>
      </c>
      <c r="C2153" s="4" t="s">
        <v>11</v>
      </c>
      <c r="D2153" s="4" t="s">
        <v>62</v>
      </c>
      <c r="E2153" s="4" t="s">
        <v>7</v>
      </c>
      <c r="F2153" s="4" t="s">
        <v>7</v>
      </c>
      <c r="G2153" s="4" t="s">
        <v>62</v>
      </c>
      <c r="H2153" s="4" t="s">
        <v>7</v>
      </c>
      <c r="I2153" s="4" t="s">
        <v>7</v>
      </c>
    </row>
    <row r="2154" spans="1:10">
      <c r="A2154" t="n">
        <v>24321</v>
      </c>
      <c r="B2154" s="33" t="n">
        <v>26</v>
      </c>
      <c r="C2154" s="7" t="n">
        <v>0</v>
      </c>
      <c r="D2154" s="7" t="s">
        <v>246</v>
      </c>
      <c r="E2154" s="7" t="n">
        <v>2</v>
      </c>
      <c r="F2154" s="7" t="n">
        <v>3</v>
      </c>
      <c r="G2154" s="7" t="s">
        <v>248</v>
      </c>
      <c r="H2154" s="7" t="n">
        <v>2</v>
      </c>
      <c r="I2154" s="7" t="n">
        <v>0</v>
      </c>
    </row>
    <row r="2155" spans="1:10">
      <c r="A2155" t="s">
        <v>4</v>
      </c>
      <c r="B2155" s="4" t="s">
        <v>5</v>
      </c>
    </row>
    <row r="2156" spans="1:10">
      <c r="A2156" t="n">
        <v>24389</v>
      </c>
      <c r="B2156" s="34" t="n">
        <v>28</v>
      </c>
    </row>
    <row r="2157" spans="1:10">
      <c r="A2157" t="s">
        <v>4</v>
      </c>
      <c r="B2157" s="4" t="s">
        <v>5</v>
      </c>
      <c r="C2157" s="4" t="s">
        <v>7</v>
      </c>
      <c r="D2157" s="4" t="s">
        <v>11</v>
      </c>
      <c r="E2157" s="4" t="s">
        <v>8</v>
      </c>
    </row>
    <row r="2158" spans="1:10">
      <c r="A2158" t="n">
        <v>24390</v>
      </c>
      <c r="B2158" s="32" t="n">
        <v>51</v>
      </c>
      <c r="C2158" s="7" t="n">
        <v>4</v>
      </c>
      <c r="D2158" s="7" t="n">
        <v>65534</v>
      </c>
      <c r="E2158" s="7" t="s">
        <v>61</v>
      </c>
    </row>
    <row r="2159" spans="1:10">
      <c r="A2159" t="s">
        <v>4</v>
      </c>
      <c r="B2159" s="4" t="s">
        <v>5</v>
      </c>
      <c r="C2159" s="4" t="s">
        <v>11</v>
      </c>
    </row>
    <row r="2160" spans="1:10">
      <c r="A2160" t="n">
        <v>24403</v>
      </c>
      <c r="B2160" s="28" t="n">
        <v>16</v>
      </c>
      <c r="C2160" s="7" t="n">
        <v>0</v>
      </c>
    </row>
    <row r="2161" spans="1:9">
      <c r="A2161" t="s">
        <v>4</v>
      </c>
      <c r="B2161" s="4" t="s">
        <v>5</v>
      </c>
      <c r="C2161" s="4" t="s">
        <v>11</v>
      </c>
      <c r="D2161" s="4" t="s">
        <v>62</v>
      </c>
      <c r="E2161" s="4" t="s">
        <v>7</v>
      </c>
      <c r="F2161" s="4" t="s">
        <v>7</v>
      </c>
    </row>
    <row r="2162" spans="1:9">
      <c r="A2162" t="n">
        <v>24406</v>
      </c>
      <c r="B2162" s="33" t="n">
        <v>26</v>
      </c>
      <c r="C2162" s="7" t="n">
        <v>65534</v>
      </c>
      <c r="D2162" s="7" t="s">
        <v>249</v>
      </c>
      <c r="E2162" s="7" t="n">
        <v>2</v>
      </c>
      <c r="F2162" s="7" t="n">
        <v>0</v>
      </c>
    </row>
    <row r="2163" spans="1:9">
      <c r="A2163" t="s">
        <v>4</v>
      </c>
      <c r="B2163" s="4" t="s">
        <v>5</v>
      </c>
    </row>
    <row r="2164" spans="1:9">
      <c r="A2164" t="n">
        <v>24469</v>
      </c>
      <c r="B2164" s="34" t="n">
        <v>28</v>
      </c>
    </row>
    <row r="2165" spans="1:9">
      <c r="A2165" t="s">
        <v>4</v>
      </c>
      <c r="B2165" s="4" t="s">
        <v>5</v>
      </c>
      <c r="C2165" s="4" t="s">
        <v>7</v>
      </c>
      <c r="D2165" s="4" t="s">
        <v>11</v>
      </c>
      <c r="E2165" s="4" t="s">
        <v>8</v>
      </c>
    </row>
    <row r="2166" spans="1:9">
      <c r="A2166" t="n">
        <v>24470</v>
      </c>
      <c r="B2166" s="32" t="n">
        <v>51</v>
      </c>
      <c r="C2166" s="7" t="n">
        <v>4</v>
      </c>
      <c r="D2166" s="7" t="n">
        <v>0</v>
      </c>
      <c r="E2166" s="7" t="s">
        <v>72</v>
      </c>
    </row>
    <row r="2167" spans="1:9">
      <c r="A2167" t="s">
        <v>4</v>
      </c>
      <c r="B2167" s="4" t="s">
        <v>5</v>
      </c>
      <c r="C2167" s="4" t="s">
        <v>11</v>
      </c>
    </row>
    <row r="2168" spans="1:9">
      <c r="A2168" t="n">
        <v>24484</v>
      </c>
      <c r="B2168" s="28" t="n">
        <v>16</v>
      </c>
      <c r="C2168" s="7" t="n">
        <v>0</v>
      </c>
    </row>
    <row r="2169" spans="1:9">
      <c r="A2169" t="s">
        <v>4</v>
      </c>
      <c r="B2169" s="4" t="s">
        <v>5</v>
      </c>
      <c r="C2169" s="4" t="s">
        <v>11</v>
      </c>
      <c r="D2169" s="4" t="s">
        <v>62</v>
      </c>
      <c r="E2169" s="4" t="s">
        <v>7</v>
      </c>
      <c r="F2169" s="4" t="s">
        <v>7</v>
      </c>
    </row>
    <row r="2170" spans="1:9">
      <c r="A2170" t="n">
        <v>24487</v>
      </c>
      <c r="B2170" s="33" t="n">
        <v>26</v>
      </c>
      <c r="C2170" s="7" t="n">
        <v>0</v>
      </c>
      <c r="D2170" s="7" t="s">
        <v>250</v>
      </c>
      <c r="E2170" s="7" t="n">
        <v>2</v>
      </c>
      <c r="F2170" s="7" t="n">
        <v>0</v>
      </c>
    </row>
    <row r="2171" spans="1:9">
      <c r="A2171" t="s">
        <v>4</v>
      </c>
      <c r="B2171" s="4" t="s">
        <v>5</v>
      </c>
    </row>
    <row r="2172" spans="1:9">
      <c r="A2172" t="n">
        <v>24535</v>
      </c>
      <c r="B2172" s="34" t="n">
        <v>28</v>
      </c>
    </row>
    <row r="2173" spans="1:9">
      <c r="A2173" t="s">
        <v>4</v>
      </c>
      <c r="B2173" s="4" t="s">
        <v>5</v>
      </c>
      <c r="C2173" s="4" t="s">
        <v>11</v>
      </c>
    </row>
    <row r="2174" spans="1:9">
      <c r="A2174" t="n">
        <v>24536</v>
      </c>
      <c r="B2174" s="12" t="n">
        <v>12</v>
      </c>
      <c r="C2174" s="7" t="n">
        <v>9531</v>
      </c>
    </row>
    <row r="2175" spans="1:9">
      <c r="A2175" t="s">
        <v>4</v>
      </c>
      <c r="B2175" s="4" t="s">
        <v>5</v>
      </c>
      <c r="C2175" s="4" t="s">
        <v>13</v>
      </c>
    </row>
    <row r="2176" spans="1:9">
      <c r="A2176" t="n">
        <v>24539</v>
      </c>
      <c r="B2176" s="18" t="n">
        <v>3</v>
      </c>
      <c r="C2176" s="11" t="n">
        <f t="normal" ca="1">A2186</f>
        <v>0</v>
      </c>
    </row>
    <row r="2177" spans="1:6">
      <c r="A2177" t="s">
        <v>4</v>
      </c>
      <c r="B2177" s="4" t="s">
        <v>5</v>
      </c>
      <c r="C2177" s="4" t="s">
        <v>7</v>
      </c>
      <c r="D2177" s="4" t="s">
        <v>11</v>
      </c>
      <c r="E2177" s="4" t="s">
        <v>8</v>
      </c>
    </row>
    <row r="2178" spans="1:6">
      <c r="A2178" t="n">
        <v>24544</v>
      </c>
      <c r="B2178" s="32" t="n">
        <v>51</v>
      </c>
      <c r="C2178" s="7" t="n">
        <v>4</v>
      </c>
      <c r="D2178" s="7" t="n">
        <v>65534</v>
      </c>
      <c r="E2178" s="7" t="s">
        <v>61</v>
      </c>
    </row>
    <row r="2179" spans="1:6">
      <c r="A2179" t="s">
        <v>4</v>
      </c>
      <c r="B2179" s="4" t="s">
        <v>5</v>
      </c>
      <c r="C2179" s="4" t="s">
        <v>11</v>
      </c>
    </row>
    <row r="2180" spans="1:6">
      <c r="A2180" t="n">
        <v>24557</v>
      </c>
      <c r="B2180" s="28" t="n">
        <v>16</v>
      </c>
      <c r="C2180" s="7" t="n">
        <v>0</v>
      </c>
    </row>
    <row r="2181" spans="1:6">
      <c r="A2181" t="s">
        <v>4</v>
      </c>
      <c r="B2181" s="4" t="s">
        <v>5</v>
      </c>
      <c r="C2181" s="4" t="s">
        <v>11</v>
      </c>
      <c r="D2181" s="4" t="s">
        <v>62</v>
      </c>
      <c r="E2181" s="4" t="s">
        <v>7</v>
      </c>
      <c r="F2181" s="4" t="s">
        <v>7</v>
      </c>
      <c r="G2181" s="4" t="s">
        <v>62</v>
      </c>
      <c r="H2181" s="4" t="s">
        <v>7</v>
      </c>
      <c r="I2181" s="4" t="s">
        <v>7</v>
      </c>
    </row>
    <row r="2182" spans="1:6">
      <c r="A2182" t="n">
        <v>24560</v>
      </c>
      <c r="B2182" s="33" t="n">
        <v>26</v>
      </c>
      <c r="C2182" s="7" t="n">
        <v>65534</v>
      </c>
      <c r="D2182" s="7" t="s">
        <v>251</v>
      </c>
      <c r="E2182" s="7" t="n">
        <v>2</v>
      </c>
      <c r="F2182" s="7" t="n">
        <v>3</v>
      </c>
      <c r="G2182" s="7" t="s">
        <v>252</v>
      </c>
      <c r="H2182" s="7" t="n">
        <v>2</v>
      </c>
      <c r="I2182" s="7" t="n">
        <v>0</v>
      </c>
    </row>
    <row r="2183" spans="1:6">
      <c r="A2183" t="s">
        <v>4</v>
      </c>
      <c r="B2183" s="4" t="s">
        <v>5</v>
      </c>
    </row>
    <row r="2184" spans="1:6">
      <c r="A2184" t="n">
        <v>24726</v>
      </c>
      <c r="B2184" s="34" t="n">
        <v>28</v>
      </c>
    </row>
    <row r="2185" spans="1:6">
      <c r="A2185" t="s">
        <v>4</v>
      </c>
      <c r="B2185" s="4" t="s">
        <v>5</v>
      </c>
      <c r="C2185" s="4" t="s">
        <v>13</v>
      </c>
    </row>
    <row r="2186" spans="1:6">
      <c r="A2186" t="n">
        <v>24727</v>
      </c>
      <c r="B2186" s="18" t="n">
        <v>3</v>
      </c>
      <c r="C2186" s="11" t="n">
        <f t="normal" ca="1">A2242</f>
        <v>0</v>
      </c>
    </row>
    <row r="2187" spans="1:6">
      <c r="A2187" t="s">
        <v>4</v>
      </c>
      <c r="B2187" s="4" t="s">
        <v>5</v>
      </c>
      <c r="C2187" s="4" t="s">
        <v>7</v>
      </c>
      <c r="D2187" s="4" t="s">
        <v>11</v>
      </c>
      <c r="E2187" s="4" t="s">
        <v>7</v>
      </c>
      <c r="F2187" s="4" t="s">
        <v>7</v>
      </c>
      <c r="G2187" s="4" t="s">
        <v>13</v>
      </c>
    </row>
    <row r="2188" spans="1:6">
      <c r="A2188" t="n">
        <v>24732</v>
      </c>
      <c r="B2188" s="9" t="n">
        <v>5</v>
      </c>
      <c r="C2188" s="7" t="n">
        <v>30</v>
      </c>
      <c r="D2188" s="7" t="n">
        <v>9479</v>
      </c>
      <c r="E2188" s="7" t="n">
        <v>8</v>
      </c>
      <c r="F2188" s="7" t="n">
        <v>1</v>
      </c>
      <c r="G2188" s="11" t="n">
        <f t="normal" ca="1">A2220</f>
        <v>0</v>
      </c>
    </row>
    <row r="2189" spans="1:6">
      <c r="A2189" t="s">
        <v>4</v>
      </c>
      <c r="B2189" s="4" t="s">
        <v>5</v>
      </c>
      <c r="C2189" s="4" t="s">
        <v>7</v>
      </c>
      <c r="D2189" s="4" t="s">
        <v>11</v>
      </c>
      <c r="E2189" s="4" t="s">
        <v>8</v>
      </c>
    </row>
    <row r="2190" spans="1:6">
      <c r="A2190" t="n">
        <v>24742</v>
      </c>
      <c r="B2190" s="32" t="n">
        <v>51</v>
      </c>
      <c r="C2190" s="7" t="n">
        <v>4</v>
      </c>
      <c r="D2190" s="7" t="n">
        <v>65534</v>
      </c>
      <c r="E2190" s="7" t="s">
        <v>61</v>
      </c>
    </row>
    <row r="2191" spans="1:6">
      <c r="A2191" t="s">
        <v>4</v>
      </c>
      <c r="B2191" s="4" t="s">
        <v>5</v>
      </c>
      <c r="C2191" s="4" t="s">
        <v>11</v>
      </c>
    </row>
    <row r="2192" spans="1:6">
      <c r="A2192" t="n">
        <v>24755</v>
      </c>
      <c r="B2192" s="28" t="n">
        <v>16</v>
      </c>
      <c r="C2192" s="7" t="n">
        <v>0</v>
      </c>
    </row>
    <row r="2193" spans="1:9">
      <c r="A2193" t="s">
        <v>4</v>
      </c>
      <c r="B2193" s="4" t="s">
        <v>5</v>
      </c>
      <c r="C2193" s="4" t="s">
        <v>11</v>
      </c>
      <c r="D2193" s="4" t="s">
        <v>62</v>
      </c>
      <c r="E2193" s="4" t="s">
        <v>7</v>
      </c>
      <c r="F2193" s="4" t="s">
        <v>7</v>
      </c>
    </row>
    <row r="2194" spans="1:9">
      <c r="A2194" t="n">
        <v>24758</v>
      </c>
      <c r="B2194" s="33" t="n">
        <v>26</v>
      </c>
      <c r="C2194" s="7" t="n">
        <v>65534</v>
      </c>
      <c r="D2194" s="7" t="s">
        <v>253</v>
      </c>
      <c r="E2194" s="7" t="n">
        <v>2</v>
      </c>
      <c r="F2194" s="7" t="n">
        <v>0</v>
      </c>
    </row>
    <row r="2195" spans="1:9">
      <c r="A2195" t="s">
        <v>4</v>
      </c>
      <c r="B2195" s="4" t="s">
        <v>5</v>
      </c>
    </row>
    <row r="2196" spans="1:9">
      <c r="A2196" t="n">
        <v>24812</v>
      </c>
      <c r="B2196" s="34" t="n">
        <v>28</v>
      </c>
    </row>
    <row r="2197" spans="1:9">
      <c r="A2197" t="s">
        <v>4</v>
      </c>
      <c r="B2197" s="4" t="s">
        <v>5</v>
      </c>
      <c r="C2197" s="4" t="s">
        <v>7</v>
      </c>
      <c r="D2197" s="10" t="s">
        <v>10</v>
      </c>
      <c r="E2197" s="4" t="s">
        <v>5</v>
      </c>
      <c r="F2197" s="4" t="s">
        <v>7</v>
      </c>
      <c r="G2197" s="4" t="s">
        <v>11</v>
      </c>
      <c r="H2197" s="10" t="s">
        <v>12</v>
      </c>
      <c r="I2197" s="4" t="s">
        <v>7</v>
      </c>
      <c r="J2197" s="4" t="s">
        <v>13</v>
      </c>
    </row>
    <row r="2198" spans="1:9">
      <c r="A2198" t="n">
        <v>24813</v>
      </c>
      <c r="B2198" s="9" t="n">
        <v>5</v>
      </c>
      <c r="C2198" s="7" t="n">
        <v>28</v>
      </c>
      <c r="D2198" s="10" t="s">
        <v>3</v>
      </c>
      <c r="E2198" s="42" t="n">
        <v>64</v>
      </c>
      <c r="F2198" s="7" t="n">
        <v>5</v>
      </c>
      <c r="G2198" s="7" t="n">
        <v>2</v>
      </c>
      <c r="H2198" s="10" t="s">
        <v>3</v>
      </c>
      <c r="I2198" s="7" t="n">
        <v>1</v>
      </c>
      <c r="J2198" s="11" t="n">
        <f t="normal" ca="1">A2210</f>
        <v>0</v>
      </c>
    </row>
    <row r="2199" spans="1:9">
      <c r="A2199" t="s">
        <v>4</v>
      </c>
      <c r="B2199" s="4" t="s">
        <v>5</v>
      </c>
      <c r="C2199" s="4" t="s">
        <v>7</v>
      </c>
      <c r="D2199" s="4" t="s">
        <v>11</v>
      </c>
      <c r="E2199" s="4" t="s">
        <v>8</v>
      </c>
    </row>
    <row r="2200" spans="1:9">
      <c r="A2200" t="n">
        <v>24824</v>
      </c>
      <c r="B2200" s="32" t="n">
        <v>51</v>
      </c>
      <c r="C2200" s="7" t="n">
        <v>4</v>
      </c>
      <c r="D2200" s="7" t="n">
        <v>65534</v>
      </c>
      <c r="E2200" s="7" t="s">
        <v>61</v>
      </c>
    </row>
    <row r="2201" spans="1:9">
      <c r="A2201" t="s">
        <v>4</v>
      </c>
      <c r="B2201" s="4" t="s">
        <v>5</v>
      </c>
      <c r="C2201" s="4" t="s">
        <v>11</v>
      </c>
    </row>
    <row r="2202" spans="1:9">
      <c r="A2202" t="n">
        <v>24837</v>
      </c>
      <c r="B2202" s="28" t="n">
        <v>16</v>
      </c>
      <c r="C2202" s="7" t="n">
        <v>0</v>
      </c>
    </row>
    <row r="2203" spans="1:9">
      <c r="A2203" t="s">
        <v>4</v>
      </c>
      <c r="B2203" s="4" t="s">
        <v>5</v>
      </c>
      <c r="C2203" s="4" t="s">
        <v>11</v>
      </c>
      <c r="D2203" s="4" t="s">
        <v>62</v>
      </c>
      <c r="E2203" s="4" t="s">
        <v>7</v>
      </c>
      <c r="F2203" s="4" t="s">
        <v>7</v>
      </c>
      <c r="G2203" s="4" t="s">
        <v>62</v>
      </c>
      <c r="H2203" s="4" t="s">
        <v>7</v>
      </c>
      <c r="I2203" s="4" t="s">
        <v>7</v>
      </c>
    </row>
    <row r="2204" spans="1:9">
      <c r="A2204" t="n">
        <v>24840</v>
      </c>
      <c r="B2204" s="33" t="n">
        <v>26</v>
      </c>
      <c r="C2204" s="7" t="n">
        <v>65534</v>
      </c>
      <c r="D2204" s="7" t="s">
        <v>254</v>
      </c>
      <c r="E2204" s="7" t="n">
        <v>2</v>
      </c>
      <c r="F2204" s="7" t="n">
        <v>3</v>
      </c>
      <c r="G2204" s="7" t="s">
        <v>255</v>
      </c>
      <c r="H2204" s="7" t="n">
        <v>2</v>
      </c>
      <c r="I2204" s="7" t="n">
        <v>0</v>
      </c>
    </row>
    <row r="2205" spans="1:9">
      <c r="A2205" t="s">
        <v>4</v>
      </c>
      <c r="B2205" s="4" t="s">
        <v>5</v>
      </c>
    </row>
    <row r="2206" spans="1:9">
      <c r="A2206" t="n">
        <v>24954</v>
      </c>
      <c r="B2206" s="34" t="n">
        <v>28</v>
      </c>
    </row>
    <row r="2207" spans="1:9">
      <c r="A2207" t="s">
        <v>4</v>
      </c>
      <c r="B2207" s="4" t="s">
        <v>5</v>
      </c>
      <c r="C2207" s="4" t="s">
        <v>13</v>
      </c>
    </row>
    <row r="2208" spans="1:9">
      <c r="A2208" t="n">
        <v>24955</v>
      </c>
      <c r="B2208" s="18" t="n">
        <v>3</v>
      </c>
      <c r="C2208" s="11" t="n">
        <f t="normal" ca="1">A2218</f>
        <v>0</v>
      </c>
    </row>
    <row r="2209" spans="1:10">
      <c r="A2209" t="s">
        <v>4</v>
      </c>
      <c r="B2209" s="4" t="s">
        <v>5</v>
      </c>
      <c r="C2209" s="4" t="s">
        <v>7</v>
      </c>
      <c r="D2209" s="4" t="s">
        <v>11</v>
      </c>
      <c r="E2209" s="4" t="s">
        <v>8</v>
      </c>
    </row>
    <row r="2210" spans="1:10">
      <c r="A2210" t="n">
        <v>24960</v>
      </c>
      <c r="B2210" s="32" t="n">
        <v>51</v>
      </c>
      <c r="C2210" s="7" t="n">
        <v>4</v>
      </c>
      <c r="D2210" s="7" t="n">
        <v>65534</v>
      </c>
      <c r="E2210" s="7" t="s">
        <v>61</v>
      </c>
    </row>
    <row r="2211" spans="1:10">
      <c r="A2211" t="s">
        <v>4</v>
      </c>
      <c r="B2211" s="4" t="s">
        <v>5</v>
      </c>
      <c r="C2211" s="4" t="s">
        <v>11</v>
      </c>
    </row>
    <row r="2212" spans="1:10">
      <c r="A2212" t="n">
        <v>24973</v>
      </c>
      <c r="B2212" s="28" t="n">
        <v>16</v>
      </c>
      <c r="C2212" s="7" t="n">
        <v>0</v>
      </c>
    </row>
    <row r="2213" spans="1:10">
      <c r="A2213" t="s">
        <v>4</v>
      </c>
      <c r="B2213" s="4" t="s">
        <v>5</v>
      </c>
      <c r="C2213" s="4" t="s">
        <v>11</v>
      </c>
      <c r="D2213" s="4" t="s">
        <v>62</v>
      </c>
      <c r="E2213" s="4" t="s">
        <v>7</v>
      </c>
      <c r="F2213" s="4" t="s">
        <v>7</v>
      </c>
    </row>
    <row r="2214" spans="1:10">
      <c r="A2214" t="n">
        <v>24976</v>
      </c>
      <c r="B2214" s="33" t="n">
        <v>26</v>
      </c>
      <c r="C2214" s="7" t="n">
        <v>65534</v>
      </c>
      <c r="D2214" s="7" t="s">
        <v>256</v>
      </c>
      <c r="E2214" s="7" t="n">
        <v>2</v>
      </c>
      <c r="F2214" s="7" t="n">
        <v>0</v>
      </c>
    </row>
    <row r="2215" spans="1:10">
      <c r="A2215" t="s">
        <v>4</v>
      </c>
      <c r="B2215" s="4" t="s">
        <v>5</v>
      </c>
    </row>
    <row r="2216" spans="1:10">
      <c r="A2216" t="n">
        <v>25040</v>
      </c>
      <c r="B2216" s="34" t="n">
        <v>28</v>
      </c>
    </row>
    <row r="2217" spans="1:10">
      <c r="A2217" t="s">
        <v>4</v>
      </c>
      <c r="B2217" s="4" t="s">
        <v>5</v>
      </c>
      <c r="C2217" s="4" t="s">
        <v>13</v>
      </c>
    </row>
    <row r="2218" spans="1:10">
      <c r="A2218" t="n">
        <v>25041</v>
      </c>
      <c r="B2218" s="18" t="n">
        <v>3</v>
      </c>
      <c r="C2218" s="11" t="n">
        <f t="normal" ca="1">A2242</f>
        <v>0</v>
      </c>
    </row>
    <row r="2219" spans="1:10">
      <c r="A2219" t="s">
        <v>4</v>
      </c>
      <c r="B2219" s="4" t="s">
        <v>5</v>
      </c>
      <c r="C2219" s="4" t="s">
        <v>7</v>
      </c>
      <c r="D2219" s="4" t="s">
        <v>11</v>
      </c>
      <c r="E2219" s="4" t="s">
        <v>7</v>
      </c>
      <c r="F2219" s="4" t="s">
        <v>7</v>
      </c>
      <c r="G2219" s="4" t="s">
        <v>13</v>
      </c>
    </row>
    <row r="2220" spans="1:10">
      <c r="A2220" t="n">
        <v>25046</v>
      </c>
      <c r="B2220" s="9" t="n">
        <v>5</v>
      </c>
      <c r="C2220" s="7" t="n">
        <v>30</v>
      </c>
      <c r="D2220" s="7" t="n">
        <v>5</v>
      </c>
      <c r="E2220" s="7" t="n">
        <v>8</v>
      </c>
      <c r="F2220" s="7" t="n">
        <v>1</v>
      </c>
      <c r="G2220" s="11" t="n">
        <f t="normal" ca="1">A2234</f>
        <v>0</v>
      </c>
    </row>
    <row r="2221" spans="1:10">
      <c r="A2221" t="s">
        <v>4</v>
      </c>
      <c r="B2221" s="4" t="s">
        <v>5</v>
      </c>
      <c r="C2221" s="4" t="s">
        <v>7</v>
      </c>
      <c r="D2221" s="4" t="s">
        <v>11</v>
      </c>
      <c r="E2221" s="4" t="s">
        <v>8</v>
      </c>
    </row>
    <row r="2222" spans="1:10">
      <c r="A2222" t="n">
        <v>25056</v>
      </c>
      <c r="B2222" s="32" t="n">
        <v>51</v>
      </c>
      <c r="C2222" s="7" t="n">
        <v>4</v>
      </c>
      <c r="D2222" s="7" t="n">
        <v>5908</v>
      </c>
      <c r="E2222" s="7" t="s">
        <v>61</v>
      </c>
    </row>
    <row r="2223" spans="1:10">
      <c r="A2223" t="s">
        <v>4</v>
      </c>
      <c r="B2223" s="4" t="s">
        <v>5</v>
      </c>
      <c r="C2223" s="4" t="s">
        <v>11</v>
      </c>
    </row>
    <row r="2224" spans="1:10">
      <c r="A2224" t="n">
        <v>25069</v>
      </c>
      <c r="B2224" s="28" t="n">
        <v>16</v>
      </c>
      <c r="C2224" s="7" t="n">
        <v>0</v>
      </c>
    </row>
    <row r="2225" spans="1:7">
      <c r="A2225" t="s">
        <v>4</v>
      </c>
      <c r="B2225" s="4" t="s">
        <v>5</v>
      </c>
      <c r="C2225" s="4" t="s">
        <v>11</v>
      </c>
      <c r="D2225" s="4" t="s">
        <v>62</v>
      </c>
      <c r="E2225" s="4" t="s">
        <v>7</v>
      </c>
      <c r="F2225" s="4" t="s">
        <v>7</v>
      </c>
      <c r="G2225" s="4" t="s">
        <v>62</v>
      </c>
      <c r="H2225" s="4" t="s">
        <v>7</v>
      </c>
      <c r="I2225" s="4" t="s">
        <v>7</v>
      </c>
      <c r="J2225" s="4" t="s">
        <v>62</v>
      </c>
      <c r="K2225" s="4" t="s">
        <v>7</v>
      </c>
      <c r="L2225" s="4" t="s">
        <v>7</v>
      </c>
      <c r="M2225" s="4" t="s">
        <v>62</v>
      </c>
      <c r="N2225" s="4" t="s">
        <v>7</v>
      </c>
      <c r="O2225" s="4" t="s">
        <v>7</v>
      </c>
    </row>
    <row r="2226" spans="1:7">
      <c r="A2226" t="n">
        <v>25072</v>
      </c>
      <c r="B2226" s="33" t="n">
        <v>26</v>
      </c>
      <c r="C2226" s="7" t="n">
        <v>5908</v>
      </c>
      <c r="D2226" s="7" t="s">
        <v>257</v>
      </c>
      <c r="E2226" s="7" t="n">
        <v>2</v>
      </c>
      <c r="F2226" s="7" t="n">
        <v>3</v>
      </c>
      <c r="G2226" s="7" t="s">
        <v>258</v>
      </c>
      <c r="H2226" s="7" t="n">
        <v>2</v>
      </c>
      <c r="I2226" s="7" t="n">
        <v>3</v>
      </c>
      <c r="J2226" s="7" t="s">
        <v>259</v>
      </c>
      <c r="K2226" s="7" t="n">
        <v>2</v>
      </c>
      <c r="L2226" s="7" t="n">
        <v>3</v>
      </c>
      <c r="M2226" s="7" t="s">
        <v>260</v>
      </c>
      <c r="N2226" s="7" t="n">
        <v>2</v>
      </c>
      <c r="O2226" s="7" t="n">
        <v>0</v>
      </c>
    </row>
    <row r="2227" spans="1:7">
      <c r="A2227" t="s">
        <v>4</v>
      </c>
      <c r="B2227" s="4" t="s">
        <v>5</v>
      </c>
    </row>
    <row r="2228" spans="1:7">
      <c r="A2228" t="n">
        <v>25410</v>
      </c>
      <c r="B2228" s="34" t="n">
        <v>28</v>
      </c>
    </row>
    <row r="2229" spans="1:7">
      <c r="A2229" t="s">
        <v>4</v>
      </c>
      <c r="B2229" s="4" t="s">
        <v>5</v>
      </c>
      <c r="C2229" s="4" t="s">
        <v>11</v>
      </c>
    </row>
    <row r="2230" spans="1:7">
      <c r="A2230" t="n">
        <v>25411</v>
      </c>
      <c r="B2230" s="12" t="n">
        <v>12</v>
      </c>
      <c r="C2230" s="7" t="n">
        <v>5</v>
      </c>
    </row>
    <row r="2231" spans="1:7">
      <c r="A2231" t="s">
        <v>4</v>
      </c>
      <c r="B2231" s="4" t="s">
        <v>5</v>
      </c>
      <c r="C2231" s="4" t="s">
        <v>13</v>
      </c>
    </row>
    <row r="2232" spans="1:7">
      <c r="A2232" t="n">
        <v>25414</v>
      </c>
      <c r="B2232" s="18" t="n">
        <v>3</v>
      </c>
      <c r="C2232" s="11" t="n">
        <f t="normal" ca="1">A2242</f>
        <v>0</v>
      </c>
    </row>
    <row r="2233" spans="1:7">
      <c r="A2233" t="s">
        <v>4</v>
      </c>
      <c r="B2233" s="4" t="s">
        <v>5</v>
      </c>
      <c r="C2233" s="4" t="s">
        <v>7</v>
      </c>
      <c r="D2233" s="4" t="s">
        <v>11</v>
      </c>
      <c r="E2233" s="4" t="s">
        <v>8</v>
      </c>
    </row>
    <row r="2234" spans="1:7">
      <c r="A2234" t="n">
        <v>25419</v>
      </c>
      <c r="B2234" s="32" t="n">
        <v>51</v>
      </c>
      <c r="C2234" s="7" t="n">
        <v>4</v>
      </c>
      <c r="D2234" s="7" t="n">
        <v>5908</v>
      </c>
      <c r="E2234" s="7" t="s">
        <v>61</v>
      </c>
    </row>
    <row r="2235" spans="1:7">
      <c r="A2235" t="s">
        <v>4</v>
      </c>
      <c r="B2235" s="4" t="s">
        <v>5</v>
      </c>
      <c r="C2235" s="4" t="s">
        <v>11</v>
      </c>
    </row>
    <row r="2236" spans="1:7">
      <c r="A2236" t="n">
        <v>25432</v>
      </c>
      <c r="B2236" s="28" t="n">
        <v>16</v>
      </c>
      <c r="C2236" s="7" t="n">
        <v>0</v>
      </c>
    </row>
    <row r="2237" spans="1:7">
      <c r="A2237" t="s">
        <v>4</v>
      </c>
      <c r="B2237" s="4" t="s">
        <v>5</v>
      </c>
      <c r="C2237" s="4" t="s">
        <v>11</v>
      </c>
      <c r="D2237" s="4" t="s">
        <v>62</v>
      </c>
      <c r="E2237" s="4" t="s">
        <v>7</v>
      </c>
      <c r="F2237" s="4" t="s">
        <v>7</v>
      </c>
      <c r="G2237" s="4" t="s">
        <v>62</v>
      </c>
      <c r="H2237" s="4" t="s">
        <v>7</v>
      </c>
      <c r="I2237" s="4" t="s">
        <v>7</v>
      </c>
      <c r="J2237" s="4" t="s">
        <v>62</v>
      </c>
      <c r="K2237" s="4" t="s">
        <v>7</v>
      </c>
      <c r="L2237" s="4" t="s">
        <v>7</v>
      </c>
    </row>
    <row r="2238" spans="1:7">
      <c r="A2238" t="n">
        <v>25435</v>
      </c>
      <c r="B2238" s="33" t="n">
        <v>26</v>
      </c>
      <c r="C2238" s="7" t="n">
        <v>5908</v>
      </c>
      <c r="D2238" s="7" t="s">
        <v>261</v>
      </c>
      <c r="E2238" s="7" t="n">
        <v>2</v>
      </c>
      <c r="F2238" s="7" t="n">
        <v>3</v>
      </c>
      <c r="G2238" s="7" t="s">
        <v>262</v>
      </c>
      <c r="H2238" s="7" t="n">
        <v>2</v>
      </c>
      <c r="I2238" s="7" t="n">
        <v>3</v>
      </c>
      <c r="J2238" s="7" t="s">
        <v>263</v>
      </c>
      <c r="K2238" s="7" t="n">
        <v>2</v>
      </c>
      <c r="L2238" s="7" t="n">
        <v>0</v>
      </c>
    </row>
    <row r="2239" spans="1:7">
      <c r="A2239" t="s">
        <v>4</v>
      </c>
      <c r="B2239" s="4" t="s">
        <v>5</v>
      </c>
    </row>
    <row r="2240" spans="1:7">
      <c r="A2240" t="n">
        <v>25745</v>
      </c>
      <c r="B2240" s="34" t="n">
        <v>28</v>
      </c>
    </row>
    <row r="2241" spans="1:15">
      <c r="A2241" t="s">
        <v>4</v>
      </c>
      <c r="B2241" s="4" t="s">
        <v>5</v>
      </c>
      <c r="C2241" s="4" t="s">
        <v>13</v>
      </c>
    </row>
    <row r="2242" spans="1:15">
      <c r="A2242" t="n">
        <v>25746</v>
      </c>
      <c r="B2242" s="18" t="n">
        <v>3</v>
      </c>
      <c r="C2242" s="11" t="n">
        <f t="normal" ca="1">A2282</f>
        <v>0</v>
      </c>
    </row>
    <row r="2243" spans="1:15">
      <c r="A2243" t="s">
        <v>4</v>
      </c>
      <c r="B2243" s="4" t="s">
        <v>5</v>
      </c>
      <c r="C2243" s="4" t="s">
        <v>7</v>
      </c>
      <c r="D2243" s="4" t="s">
        <v>11</v>
      </c>
      <c r="E2243" s="4" t="s">
        <v>7</v>
      </c>
      <c r="F2243" s="4" t="s">
        <v>13</v>
      </c>
    </row>
    <row r="2244" spans="1:15">
      <c r="A2244" t="n">
        <v>25751</v>
      </c>
      <c r="B2244" s="9" t="n">
        <v>5</v>
      </c>
      <c r="C2244" s="7" t="n">
        <v>30</v>
      </c>
      <c r="D2244" s="7" t="n">
        <v>8948</v>
      </c>
      <c r="E2244" s="7" t="n">
        <v>1</v>
      </c>
      <c r="F2244" s="11" t="n">
        <f t="normal" ca="1">A2282</f>
        <v>0</v>
      </c>
    </row>
    <row r="2245" spans="1:15">
      <c r="A2245" t="s">
        <v>4</v>
      </c>
      <c r="B2245" s="4" t="s">
        <v>5</v>
      </c>
      <c r="C2245" s="4" t="s">
        <v>11</v>
      </c>
      <c r="D2245" s="4" t="s">
        <v>7</v>
      </c>
      <c r="E2245" s="4" t="s">
        <v>7</v>
      </c>
      <c r="F2245" s="4" t="s">
        <v>8</v>
      </c>
    </row>
    <row r="2246" spans="1:15">
      <c r="A2246" t="n">
        <v>25760</v>
      </c>
      <c r="B2246" s="30" t="n">
        <v>20</v>
      </c>
      <c r="C2246" s="7" t="n">
        <v>65534</v>
      </c>
      <c r="D2246" s="7" t="n">
        <v>3</v>
      </c>
      <c r="E2246" s="7" t="n">
        <v>10</v>
      </c>
      <c r="F2246" s="7" t="s">
        <v>60</v>
      </c>
    </row>
    <row r="2247" spans="1:15">
      <c r="A2247" t="s">
        <v>4</v>
      </c>
      <c r="B2247" s="4" t="s">
        <v>5</v>
      </c>
      <c r="C2247" s="4" t="s">
        <v>11</v>
      </c>
    </row>
    <row r="2248" spans="1:15">
      <c r="A2248" t="n">
        <v>25781</v>
      </c>
      <c r="B2248" s="28" t="n">
        <v>16</v>
      </c>
      <c r="C2248" s="7" t="n">
        <v>0</v>
      </c>
    </row>
    <row r="2249" spans="1:15">
      <c r="A2249" t="s">
        <v>4</v>
      </c>
      <c r="B2249" s="4" t="s">
        <v>5</v>
      </c>
      <c r="C2249" s="4" t="s">
        <v>7</v>
      </c>
      <c r="D2249" s="4" t="s">
        <v>11</v>
      </c>
    </row>
    <row r="2250" spans="1:15">
      <c r="A2250" t="n">
        <v>25784</v>
      </c>
      <c r="B2250" s="31" t="n">
        <v>22</v>
      </c>
      <c r="C2250" s="7" t="n">
        <v>10</v>
      </c>
      <c r="D2250" s="7" t="n">
        <v>0</v>
      </c>
    </row>
    <row r="2251" spans="1:15">
      <c r="A2251" t="s">
        <v>4</v>
      </c>
      <c r="B2251" s="4" t="s">
        <v>5</v>
      </c>
      <c r="C2251" s="4" t="s">
        <v>7</v>
      </c>
      <c r="D2251" s="4" t="s">
        <v>11</v>
      </c>
      <c r="E2251" s="4" t="s">
        <v>7</v>
      </c>
      <c r="F2251" s="4" t="s">
        <v>7</v>
      </c>
      <c r="G2251" s="4" t="s">
        <v>13</v>
      </c>
    </row>
    <row r="2252" spans="1:15">
      <c r="A2252" t="n">
        <v>25788</v>
      </c>
      <c r="B2252" s="9" t="n">
        <v>5</v>
      </c>
      <c r="C2252" s="7" t="n">
        <v>30</v>
      </c>
      <c r="D2252" s="7" t="n">
        <v>5</v>
      </c>
      <c r="E2252" s="7" t="n">
        <v>8</v>
      </c>
      <c r="F2252" s="7" t="n">
        <v>1</v>
      </c>
      <c r="G2252" s="11" t="n">
        <f t="normal" ca="1">A2274</f>
        <v>0</v>
      </c>
    </row>
    <row r="2253" spans="1:15">
      <c r="A2253" t="s">
        <v>4</v>
      </c>
      <c r="B2253" s="4" t="s">
        <v>5</v>
      </c>
      <c r="C2253" s="4" t="s">
        <v>7</v>
      </c>
      <c r="D2253" s="4" t="s">
        <v>11</v>
      </c>
      <c r="E2253" s="4" t="s">
        <v>8</v>
      </c>
    </row>
    <row r="2254" spans="1:15">
      <c r="A2254" t="n">
        <v>25798</v>
      </c>
      <c r="B2254" s="32" t="n">
        <v>51</v>
      </c>
      <c r="C2254" s="7" t="n">
        <v>4</v>
      </c>
      <c r="D2254" s="7" t="n">
        <v>65534</v>
      </c>
      <c r="E2254" s="7" t="s">
        <v>61</v>
      </c>
    </row>
    <row r="2255" spans="1:15">
      <c r="A2255" t="s">
        <v>4</v>
      </c>
      <c r="B2255" s="4" t="s">
        <v>5</v>
      </c>
      <c r="C2255" s="4" t="s">
        <v>11</v>
      </c>
    </row>
    <row r="2256" spans="1:15">
      <c r="A2256" t="n">
        <v>25811</v>
      </c>
      <c r="B2256" s="28" t="n">
        <v>16</v>
      </c>
      <c r="C2256" s="7" t="n">
        <v>0</v>
      </c>
    </row>
    <row r="2257" spans="1:7">
      <c r="A2257" t="s">
        <v>4</v>
      </c>
      <c r="B2257" s="4" t="s">
        <v>5</v>
      </c>
      <c r="C2257" s="4" t="s">
        <v>11</v>
      </c>
      <c r="D2257" s="4" t="s">
        <v>62</v>
      </c>
      <c r="E2257" s="4" t="s">
        <v>7</v>
      </c>
      <c r="F2257" s="4" t="s">
        <v>7</v>
      </c>
      <c r="G2257" s="4" t="s">
        <v>62</v>
      </c>
      <c r="H2257" s="4" t="s">
        <v>7</v>
      </c>
      <c r="I2257" s="4" t="s">
        <v>7</v>
      </c>
      <c r="J2257" s="4" t="s">
        <v>62</v>
      </c>
      <c r="K2257" s="4" t="s">
        <v>7</v>
      </c>
      <c r="L2257" s="4" t="s">
        <v>7</v>
      </c>
    </row>
    <row r="2258" spans="1:7">
      <c r="A2258" t="n">
        <v>25814</v>
      </c>
      <c r="B2258" s="33" t="n">
        <v>26</v>
      </c>
      <c r="C2258" s="7" t="n">
        <v>65534</v>
      </c>
      <c r="D2258" s="7" t="s">
        <v>264</v>
      </c>
      <c r="E2258" s="7" t="n">
        <v>2</v>
      </c>
      <c r="F2258" s="7" t="n">
        <v>3</v>
      </c>
      <c r="G2258" s="7" t="s">
        <v>265</v>
      </c>
      <c r="H2258" s="7" t="n">
        <v>2</v>
      </c>
      <c r="I2258" s="7" t="n">
        <v>3</v>
      </c>
      <c r="J2258" s="7" t="s">
        <v>266</v>
      </c>
      <c r="K2258" s="7" t="n">
        <v>2</v>
      </c>
      <c r="L2258" s="7" t="n">
        <v>0</v>
      </c>
    </row>
    <row r="2259" spans="1:7">
      <c r="A2259" t="s">
        <v>4</v>
      </c>
      <c r="B2259" s="4" t="s">
        <v>5</v>
      </c>
    </row>
    <row r="2260" spans="1:7">
      <c r="A2260" t="n">
        <v>26018</v>
      </c>
      <c r="B2260" s="34" t="n">
        <v>28</v>
      </c>
    </row>
    <row r="2261" spans="1:7">
      <c r="A2261" t="s">
        <v>4</v>
      </c>
      <c r="B2261" s="4" t="s">
        <v>5</v>
      </c>
      <c r="C2261" s="4" t="s">
        <v>7</v>
      </c>
      <c r="D2261" s="4" t="s">
        <v>11</v>
      </c>
      <c r="E2261" s="4" t="s">
        <v>8</v>
      </c>
    </row>
    <row r="2262" spans="1:7">
      <c r="A2262" t="n">
        <v>26019</v>
      </c>
      <c r="B2262" s="32" t="n">
        <v>51</v>
      </c>
      <c r="C2262" s="7" t="n">
        <v>4</v>
      </c>
      <c r="D2262" s="7" t="n">
        <v>2</v>
      </c>
      <c r="E2262" s="7" t="s">
        <v>267</v>
      </c>
    </row>
    <row r="2263" spans="1:7">
      <c r="A2263" t="s">
        <v>4</v>
      </c>
      <c r="B2263" s="4" t="s">
        <v>5</v>
      </c>
      <c r="C2263" s="4" t="s">
        <v>11</v>
      </c>
    </row>
    <row r="2264" spans="1:7">
      <c r="A2264" t="n">
        <v>26032</v>
      </c>
      <c r="B2264" s="28" t="n">
        <v>16</v>
      </c>
      <c r="C2264" s="7" t="n">
        <v>0</v>
      </c>
    </row>
    <row r="2265" spans="1:7">
      <c r="A2265" t="s">
        <v>4</v>
      </c>
      <c r="B2265" s="4" t="s">
        <v>5</v>
      </c>
      <c r="C2265" s="4" t="s">
        <v>11</v>
      </c>
      <c r="D2265" s="4" t="s">
        <v>62</v>
      </c>
      <c r="E2265" s="4" t="s">
        <v>7</v>
      </c>
      <c r="F2265" s="4" t="s">
        <v>7</v>
      </c>
    </row>
    <row r="2266" spans="1:7">
      <c r="A2266" t="n">
        <v>26035</v>
      </c>
      <c r="B2266" s="33" t="n">
        <v>26</v>
      </c>
      <c r="C2266" s="7" t="n">
        <v>2</v>
      </c>
      <c r="D2266" s="7" t="s">
        <v>268</v>
      </c>
      <c r="E2266" s="7" t="n">
        <v>2</v>
      </c>
      <c r="F2266" s="7" t="n">
        <v>0</v>
      </c>
    </row>
    <row r="2267" spans="1:7">
      <c r="A2267" t="s">
        <v>4</v>
      </c>
      <c r="B2267" s="4" t="s">
        <v>5</v>
      </c>
    </row>
    <row r="2268" spans="1:7">
      <c r="A2268" t="n">
        <v>26074</v>
      </c>
      <c r="B2268" s="34" t="n">
        <v>28</v>
      </c>
    </row>
    <row r="2269" spans="1:7">
      <c r="A2269" t="s">
        <v>4</v>
      </c>
      <c r="B2269" s="4" t="s">
        <v>5</v>
      </c>
      <c r="C2269" s="4" t="s">
        <v>11</v>
      </c>
    </row>
    <row r="2270" spans="1:7">
      <c r="A2270" t="n">
        <v>26075</v>
      </c>
      <c r="B2270" s="12" t="n">
        <v>12</v>
      </c>
      <c r="C2270" s="7" t="n">
        <v>5</v>
      </c>
    </row>
    <row r="2271" spans="1:7">
      <c r="A2271" t="s">
        <v>4</v>
      </c>
      <c r="B2271" s="4" t="s">
        <v>5</v>
      </c>
      <c r="C2271" s="4" t="s">
        <v>13</v>
      </c>
    </row>
    <row r="2272" spans="1:7">
      <c r="A2272" t="n">
        <v>26078</v>
      </c>
      <c r="B2272" s="18" t="n">
        <v>3</v>
      </c>
      <c r="C2272" s="11" t="n">
        <f t="normal" ca="1">A2282</f>
        <v>0</v>
      </c>
    </row>
    <row r="2273" spans="1:12">
      <c r="A2273" t="s">
        <v>4</v>
      </c>
      <c r="B2273" s="4" t="s">
        <v>5</v>
      </c>
      <c r="C2273" s="4" t="s">
        <v>7</v>
      </c>
      <c r="D2273" s="4" t="s">
        <v>11</v>
      </c>
      <c r="E2273" s="4" t="s">
        <v>8</v>
      </c>
    </row>
    <row r="2274" spans="1:12">
      <c r="A2274" t="n">
        <v>26083</v>
      </c>
      <c r="B2274" s="32" t="n">
        <v>51</v>
      </c>
      <c r="C2274" s="7" t="n">
        <v>4</v>
      </c>
      <c r="D2274" s="7" t="n">
        <v>65534</v>
      </c>
      <c r="E2274" s="7" t="s">
        <v>61</v>
      </c>
    </row>
    <row r="2275" spans="1:12">
      <c r="A2275" t="s">
        <v>4</v>
      </c>
      <c r="B2275" s="4" t="s">
        <v>5</v>
      </c>
      <c r="C2275" s="4" t="s">
        <v>11</v>
      </c>
    </row>
    <row r="2276" spans="1:12">
      <c r="A2276" t="n">
        <v>26096</v>
      </c>
      <c r="B2276" s="28" t="n">
        <v>16</v>
      </c>
      <c r="C2276" s="7" t="n">
        <v>0</v>
      </c>
    </row>
    <row r="2277" spans="1:12">
      <c r="A2277" t="s">
        <v>4</v>
      </c>
      <c r="B2277" s="4" t="s">
        <v>5</v>
      </c>
      <c r="C2277" s="4" t="s">
        <v>11</v>
      </c>
      <c r="D2277" s="4" t="s">
        <v>62</v>
      </c>
      <c r="E2277" s="4" t="s">
        <v>7</v>
      </c>
      <c r="F2277" s="4" t="s">
        <v>7</v>
      </c>
      <c r="G2277" s="4" t="s">
        <v>62</v>
      </c>
      <c r="H2277" s="4" t="s">
        <v>7</v>
      </c>
      <c r="I2277" s="4" t="s">
        <v>7</v>
      </c>
    </row>
    <row r="2278" spans="1:12">
      <c r="A2278" t="n">
        <v>26099</v>
      </c>
      <c r="B2278" s="33" t="n">
        <v>26</v>
      </c>
      <c r="C2278" s="7" t="n">
        <v>65534</v>
      </c>
      <c r="D2278" s="7" t="s">
        <v>269</v>
      </c>
      <c r="E2278" s="7" t="n">
        <v>2</v>
      </c>
      <c r="F2278" s="7" t="n">
        <v>3</v>
      </c>
      <c r="G2278" s="7" t="s">
        <v>270</v>
      </c>
      <c r="H2278" s="7" t="n">
        <v>2</v>
      </c>
      <c r="I2278" s="7" t="n">
        <v>0</v>
      </c>
    </row>
    <row r="2279" spans="1:12">
      <c r="A2279" t="s">
        <v>4</v>
      </c>
      <c r="B2279" s="4" t="s">
        <v>5</v>
      </c>
    </row>
    <row r="2280" spans="1:12">
      <c r="A2280" t="n">
        <v>26276</v>
      </c>
      <c r="B2280" s="34" t="n">
        <v>28</v>
      </c>
    </row>
    <row r="2281" spans="1:12">
      <c r="A2281" t="s">
        <v>4</v>
      </c>
      <c r="B2281" s="4" t="s">
        <v>5</v>
      </c>
      <c r="C2281" s="4" t="s">
        <v>7</v>
      </c>
    </row>
    <row r="2282" spans="1:12">
      <c r="A2282" t="n">
        <v>26277</v>
      </c>
      <c r="B2282" s="37" t="n">
        <v>23</v>
      </c>
      <c r="C2282" s="7" t="n">
        <v>10</v>
      </c>
    </row>
    <row r="2283" spans="1:12">
      <c r="A2283" t="s">
        <v>4</v>
      </c>
      <c r="B2283" s="4" t="s">
        <v>5</v>
      </c>
      <c r="C2283" s="4" t="s">
        <v>7</v>
      </c>
      <c r="D2283" s="4" t="s">
        <v>8</v>
      </c>
    </row>
    <row r="2284" spans="1:12">
      <c r="A2284" t="n">
        <v>26279</v>
      </c>
      <c r="B2284" s="6" t="n">
        <v>2</v>
      </c>
      <c r="C2284" s="7" t="n">
        <v>10</v>
      </c>
      <c r="D2284" s="7" t="s">
        <v>83</v>
      </c>
    </row>
    <row r="2285" spans="1:12">
      <c r="A2285" t="s">
        <v>4</v>
      </c>
      <c r="B2285" s="4" t="s">
        <v>5</v>
      </c>
      <c r="C2285" s="4" t="s">
        <v>7</v>
      </c>
    </row>
    <row r="2286" spans="1:12">
      <c r="A2286" t="n">
        <v>26302</v>
      </c>
      <c r="B2286" s="36" t="n">
        <v>74</v>
      </c>
      <c r="C2286" s="7" t="n">
        <v>46</v>
      </c>
    </row>
    <row r="2287" spans="1:12">
      <c r="A2287" t="s">
        <v>4</v>
      </c>
      <c r="B2287" s="4" t="s">
        <v>5</v>
      </c>
      <c r="C2287" s="4" t="s">
        <v>7</v>
      </c>
    </row>
    <row r="2288" spans="1:12">
      <c r="A2288" t="n">
        <v>26304</v>
      </c>
      <c r="B2288" s="36" t="n">
        <v>74</v>
      </c>
      <c r="C2288" s="7" t="n">
        <v>54</v>
      </c>
    </row>
    <row r="2289" spans="1:9">
      <c r="A2289" t="s">
        <v>4</v>
      </c>
      <c r="B2289" s="4" t="s">
        <v>5</v>
      </c>
    </row>
    <row r="2290" spans="1:9">
      <c r="A2290" t="n">
        <v>26306</v>
      </c>
      <c r="B2290" s="5" t="n">
        <v>1</v>
      </c>
    </row>
    <row r="2291" spans="1:9" s="3" customFormat="1" customHeight="0">
      <c r="A2291" s="3" t="s">
        <v>2</v>
      </c>
      <c r="B2291" s="3" t="s">
        <v>271</v>
      </c>
    </row>
    <row r="2292" spans="1:9">
      <c r="A2292" t="s">
        <v>4</v>
      </c>
      <c r="B2292" s="4" t="s">
        <v>5</v>
      </c>
      <c r="C2292" s="4" t="s">
        <v>7</v>
      </c>
      <c r="D2292" s="4" t="s">
        <v>11</v>
      </c>
      <c r="E2292" s="4" t="s">
        <v>7</v>
      </c>
      <c r="F2292" s="4" t="s">
        <v>7</v>
      </c>
      <c r="G2292" s="4" t="s">
        <v>7</v>
      </c>
      <c r="H2292" s="4" t="s">
        <v>11</v>
      </c>
      <c r="I2292" s="4" t="s">
        <v>13</v>
      </c>
      <c r="J2292" s="4" t="s">
        <v>11</v>
      </c>
      <c r="K2292" s="4" t="s">
        <v>13</v>
      </c>
      <c r="L2292" s="4" t="s">
        <v>13</v>
      </c>
    </row>
    <row r="2293" spans="1:9">
      <c r="A2293" t="n">
        <v>26308</v>
      </c>
      <c r="B2293" s="21" t="n">
        <v>6</v>
      </c>
      <c r="C2293" s="7" t="n">
        <v>33</v>
      </c>
      <c r="D2293" s="7" t="n">
        <v>65534</v>
      </c>
      <c r="E2293" s="7" t="n">
        <v>9</v>
      </c>
      <c r="F2293" s="7" t="n">
        <v>1</v>
      </c>
      <c r="G2293" s="7" t="n">
        <v>2</v>
      </c>
      <c r="H2293" s="7" t="n">
        <v>3</v>
      </c>
      <c r="I2293" s="11" t="n">
        <f t="normal" ca="1">A2295</f>
        <v>0</v>
      </c>
      <c r="J2293" s="7" t="n">
        <v>100</v>
      </c>
      <c r="K2293" s="11" t="n">
        <f t="normal" ca="1">A2299</f>
        <v>0</v>
      </c>
      <c r="L2293" s="11" t="n">
        <f t="normal" ca="1">A2305</f>
        <v>0</v>
      </c>
    </row>
    <row r="2294" spans="1:9">
      <c r="A2294" t="s">
        <v>4</v>
      </c>
      <c r="B2294" s="4" t="s">
        <v>5</v>
      </c>
      <c r="C2294" s="4" t="s">
        <v>11</v>
      </c>
      <c r="D2294" s="4" t="s">
        <v>15</v>
      </c>
      <c r="E2294" s="4" t="s">
        <v>15</v>
      </c>
      <c r="F2294" s="4" t="s">
        <v>15</v>
      </c>
      <c r="G2294" s="4" t="s">
        <v>15</v>
      </c>
    </row>
    <row r="2295" spans="1:9">
      <c r="A2295" t="n">
        <v>26331</v>
      </c>
      <c r="B2295" s="22" t="n">
        <v>46</v>
      </c>
      <c r="C2295" s="7" t="n">
        <v>65534</v>
      </c>
      <c r="D2295" s="7" t="n">
        <v>-54.75</v>
      </c>
      <c r="E2295" s="7" t="n">
        <v>4.63000011444092</v>
      </c>
      <c r="F2295" s="7" t="n">
        <v>-93.870002746582</v>
      </c>
      <c r="G2295" s="7" t="n">
        <v>88.8000030517578</v>
      </c>
    </row>
    <row r="2296" spans="1:9">
      <c r="A2296" t="s">
        <v>4</v>
      </c>
      <c r="B2296" s="4" t="s">
        <v>5</v>
      </c>
      <c r="C2296" s="4" t="s">
        <v>13</v>
      </c>
    </row>
    <row r="2297" spans="1:9">
      <c r="A2297" t="n">
        <v>26350</v>
      </c>
      <c r="B2297" s="18" t="n">
        <v>3</v>
      </c>
      <c r="C2297" s="11" t="n">
        <f t="normal" ca="1">A2305</f>
        <v>0</v>
      </c>
    </row>
    <row r="2298" spans="1:9">
      <c r="A2298" t="s">
        <v>4</v>
      </c>
      <c r="B2298" s="4" t="s">
        <v>5</v>
      </c>
      <c r="C2298" s="4" t="s">
        <v>11</v>
      </c>
      <c r="D2298" s="4" t="s">
        <v>15</v>
      </c>
      <c r="E2298" s="4" t="s">
        <v>15</v>
      </c>
      <c r="F2298" s="4" t="s">
        <v>15</v>
      </c>
      <c r="G2298" s="4" t="s">
        <v>15</v>
      </c>
    </row>
    <row r="2299" spans="1:9">
      <c r="A2299" t="n">
        <v>26355</v>
      </c>
      <c r="B2299" s="22" t="n">
        <v>46</v>
      </c>
      <c r="C2299" s="7" t="n">
        <v>65534</v>
      </c>
      <c r="D2299" s="7" t="n">
        <v>-54</v>
      </c>
      <c r="E2299" s="7" t="n">
        <v>4.63000011444092</v>
      </c>
      <c r="F2299" s="7" t="n">
        <v>-103</v>
      </c>
      <c r="G2299" s="7" t="n">
        <v>90</v>
      </c>
    </row>
    <row r="2300" spans="1:9">
      <c r="A2300" t="s">
        <v>4</v>
      </c>
      <c r="B2300" s="4" t="s">
        <v>5</v>
      </c>
      <c r="C2300" s="4" t="s">
        <v>7</v>
      </c>
      <c r="D2300" s="4" t="s">
        <v>8</v>
      </c>
    </row>
    <row r="2301" spans="1:9">
      <c r="A2301" t="n">
        <v>26374</v>
      </c>
      <c r="B2301" s="6" t="n">
        <v>2</v>
      </c>
      <c r="C2301" s="7" t="n">
        <v>11</v>
      </c>
      <c r="D2301" s="7" t="s">
        <v>272</v>
      </c>
    </row>
    <row r="2302" spans="1:9">
      <c r="A2302" t="s">
        <v>4</v>
      </c>
      <c r="B2302" s="4" t="s">
        <v>5</v>
      </c>
      <c r="C2302" s="4" t="s">
        <v>13</v>
      </c>
    </row>
    <row r="2303" spans="1:9">
      <c r="A2303" t="n">
        <v>26403</v>
      </c>
      <c r="B2303" s="18" t="n">
        <v>3</v>
      </c>
      <c r="C2303" s="11" t="n">
        <f t="normal" ca="1">A2305</f>
        <v>0</v>
      </c>
    </row>
    <row r="2304" spans="1:9">
      <c r="A2304" t="s">
        <v>4</v>
      </c>
      <c r="B2304" s="4" t="s">
        <v>5</v>
      </c>
    </row>
    <row r="2305" spans="1:12">
      <c r="A2305" t="n">
        <v>26408</v>
      </c>
      <c r="B2305" s="5" t="n">
        <v>1</v>
      </c>
    </row>
    <row r="2306" spans="1:12" s="3" customFormat="1" customHeight="0">
      <c r="A2306" s="3" t="s">
        <v>2</v>
      </c>
      <c r="B2306" s="3" t="s">
        <v>273</v>
      </c>
    </row>
    <row r="2307" spans="1:12">
      <c r="A2307" t="s">
        <v>4</v>
      </c>
      <c r="B2307" s="4" t="s">
        <v>5</v>
      </c>
      <c r="C2307" s="4" t="s">
        <v>7</v>
      </c>
      <c r="D2307" s="4" t="s">
        <v>11</v>
      </c>
      <c r="E2307" s="4" t="s">
        <v>7</v>
      </c>
      <c r="F2307" s="4" t="s">
        <v>13</v>
      </c>
    </row>
    <row r="2308" spans="1:12">
      <c r="A2308" t="n">
        <v>26412</v>
      </c>
      <c r="B2308" s="9" t="n">
        <v>5</v>
      </c>
      <c r="C2308" s="7" t="n">
        <v>30</v>
      </c>
      <c r="D2308" s="7" t="n">
        <v>9721</v>
      </c>
      <c r="E2308" s="7" t="n">
        <v>1</v>
      </c>
      <c r="F2308" s="11" t="n">
        <f t="normal" ca="1">A2326</f>
        <v>0</v>
      </c>
    </row>
    <row r="2309" spans="1:12">
      <c r="A2309" t="s">
        <v>4</v>
      </c>
      <c r="B2309" s="4" t="s">
        <v>5</v>
      </c>
      <c r="C2309" s="4" t="s">
        <v>11</v>
      </c>
      <c r="D2309" s="4" t="s">
        <v>7</v>
      </c>
      <c r="E2309" s="4" t="s">
        <v>7</v>
      </c>
      <c r="F2309" s="4" t="s">
        <v>8</v>
      </c>
    </row>
    <row r="2310" spans="1:12">
      <c r="A2310" t="n">
        <v>26421</v>
      </c>
      <c r="B2310" s="30" t="n">
        <v>20</v>
      </c>
      <c r="C2310" s="7" t="n">
        <v>65534</v>
      </c>
      <c r="D2310" s="7" t="n">
        <v>3</v>
      </c>
      <c r="E2310" s="7" t="n">
        <v>10</v>
      </c>
      <c r="F2310" s="7" t="s">
        <v>60</v>
      </c>
    </row>
    <row r="2311" spans="1:12">
      <c r="A2311" t="s">
        <v>4</v>
      </c>
      <c r="B2311" s="4" t="s">
        <v>5</v>
      </c>
      <c r="C2311" s="4" t="s">
        <v>11</v>
      </c>
    </row>
    <row r="2312" spans="1:12">
      <c r="A2312" t="n">
        <v>26442</v>
      </c>
      <c r="B2312" s="28" t="n">
        <v>16</v>
      </c>
      <c r="C2312" s="7" t="n">
        <v>0</v>
      </c>
    </row>
    <row r="2313" spans="1:12">
      <c r="A2313" t="s">
        <v>4</v>
      </c>
      <c r="B2313" s="4" t="s">
        <v>5</v>
      </c>
      <c r="C2313" s="4" t="s">
        <v>7</v>
      </c>
      <c r="D2313" s="4" t="s">
        <v>11</v>
      </c>
    </row>
    <row r="2314" spans="1:12">
      <c r="A2314" t="n">
        <v>26445</v>
      </c>
      <c r="B2314" s="31" t="n">
        <v>22</v>
      </c>
      <c r="C2314" s="7" t="n">
        <v>10</v>
      </c>
      <c r="D2314" s="7" t="n">
        <v>0</v>
      </c>
    </row>
    <row r="2315" spans="1:12">
      <c r="A2315" t="s">
        <v>4</v>
      </c>
      <c r="B2315" s="4" t="s">
        <v>5</v>
      </c>
      <c r="C2315" s="4" t="s">
        <v>7</v>
      </c>
      <c r="D2315" s="4" t="s">
        <v>11</v>
      </c>
      <c r="E2315" s="4" t="s">
        <v>8</v>
      </c>
    </row>
    <row r="2316" spans="1:12">
      <c r="A2316" t="n">
        <v>26449</v>
      </c>
      <c r="B2316" s="32" t="n">
        <v>51</v>
      </c>
      <c r="C2316" s="7" t="n">
        <v>4</v>
      </c>
      <c r="D2316" s="7" t="n">
        <v>65534</v>
      </c>
      <c r="E2316" s="7" t="s">
        <v>61</v>
      </c>
    </row>
    <row r="2317" spans="1:12">
      <c r="A2317" t="s">
        <v>4</v>
      </c>
      <c r="B2317" s="4" t="s">
        <v>5</v>
      </c>
      <c r="C2317" s="4" t="s">
        <v>11</v>
      </c>
    </row>
    <row r="2318" spans="1:12">
      <c r="A2318" t="n">
        <v>26462</v>
      </c>
      <c r="B2318" s="28" t="n">
        <v>16</v>
      </c>
      <c r="C2318" s="7" t="n">
        <v>0</v>
      </c>
    </row>
    <row r="2319" spans="1:12">
      <c r="A2319" t="s">
        <v>4</v>
      </c>
      <c r="B2319" s="4" t="s">
        <v>5</v>
      </c>
      <c r="C2319" s="4" t="s">
        <v>11</v>
      </c>
      <c r="D2319" s="4" t="s">
        <v>62</v>
      </c>
      <c r="E2319" s="4" t="s">
        <v>7</v>
      </c>
      <c r="F2319" s="4" t="s">
        <v>7</v>
      </c>
      <c r="G2319" s="4" t="s">
        <v>62</v>
      </c>
      <c r="H2319" s="4" t="s">
        <v>7</v>
      </c>
      <c r="I2319" s="4" t="s">
        <v>7</v>
      </c>
      <c r="J2319" s="4" t="s">
        <v>62</v>
      </c>
      <c r="K2319" s="4" t="s">
        <v>7</v>
      </c>
      <c r="L2319" s="4" t="s">
        <v>7</v>
      </c>
    </row>
    <row r="2320" spans="1:12">
      <c r="A2320" t="n">
        <v>26465</v>
      </c>
      <c r="B2320" s="33" t="n">
        <v>26</v>
      </c>
      <c r="C2320" s="7" t="n">
        <v>65534</v>
      </c>
      <c r="D2320" s="7" t="s">
        <v>274</v>
      </c>
      <c r="E2320" s="7" t="n">
        <v>2</v>
      </c>
      <c r="F2320" s="7" t="n">
        <v>3</v>
      </c>
      <c r="G2320" s="7" t="s">
        <v>275</v>
      </c>
      <c r="H2320" s="7" t="n">
        <v>2</v>
      </c>
      <c r="I2320" s="7" t="n">
        <v>3</v>
      </c>
      <c r="J2320" s="7" t="s">
        <v>276</v>
      </c>
      <c r="K2320" s="7" t="n">
        <v>2</v>
      </c>
      <c r="L2320" s="7" t="n">
        <v>0</v>
      </c>
    </row>
    <row r="2321" spans="1:12">
      <c r="A2321" t="s">
        <v>4</v>
      </c>
      <c r="B2321" s="4" t="s">
        <v>5</v>
      </c>
    </row>
    <row r="2322" spans="1:12">
      <c r="A2322" t="n">
        <v>26735</v>
      </c>
      <c r="B2322" s="34" t="n">
        <v>28</v>
      </c>
    </row>
    <row r="2323" spans="1:12">
      <c r="A2323" t="s">
        <v>4</v>
      </c>
      <c r="B2323" s="4" t="s">
        <v>5</v>
      </c>
      <c r="C2323" s="4" t="s">
        <v>13</v>
      </c>
    </row>
    <row r="2324" spans="1:12">
      <c r="A2324" t="n">
        <v>26736</v>
      </c>
      <c r="B2324" s="18" t="n">
        <v>3</v>
      </c>
      <c r="C2324" s="11" t="n">
        <f t="normal" ca="1">A2350</f>
        <v>0</v>
      </c>
    </row>
    <row r="2325" spans="1:12">
      <c r="A2325" t="s">
        <v>4</v>
      </c>
      <c r="B2325" s="4" t="s">
        <v>5</v>
      </c>
      <c r="C2325" s="4" t="s">
        <v>7</v>
      </c>
      <c r="D2325" s="4" t="s">
        <v>11</v>
      </c>
      <c r="E2325" s="4" t="s">
        <v>7</v>
      </c>
      <c r="F2325" s="4" t="s">
        <v>13</v>
      </c>
    </row>
    <row r="2326" spans="1:12">
      <c r="A2326" t="n">
        <v>26741</v>
      </c>
      <c r="B2326" s="9" t="n">
        <v>5</v>
      </c>
      <c r="C2326" s="7" t="n">
        <v>30</v>
      </c>
      <c r="D2326" s="7" t="n">
        <v>9715</v>
      </c>
      <c r="E2326" s="7" t="n">
        <v>1</v>
      </c>
      <c r="F2326" s="11" t="n">
        <f t="normal" ca="1">A2350</f>
        <v>0</v>
      </c>
    </row>
    <row r="2327" spans="1:12">
      <c r="A2327" t="s">
        <v>4</v>
      </c>
      <c r="B2327" s="4" t="s">
        <v>5</v>
      </c>
      <c r="C2327" s="4" t="s">
        <v>7</v>
      </c>
      <c r="D2327" s="4" t="s">
        <v>11</v>
      </c>
      <c r="E2327" s="4" t="s">
        <v>7</v>
      </c>
      <c r="F2327" s="4" t="s">
        <v>7</v>
      </c>
      <c r="G2327" s="4" t="s">
        <v>13</v>
      </c>
    </row>
    <row r="2328" spans="1:12">
      <c r="A2328" t="n">
        <v>26750</v>
      </c>
      <c r="B2328" s="9" t="n">
        <v>5</v>
      </c>
      <c r="C2328" s="7" t="n">
        <v>30</v>
      </c>
      <c r="D2328" s="7" t="n">
        <v>6</v>
      </c>
      <c r="E2328" s="7" t="n">
        <v>8</v>
      </c>
      <c r="F2328" s="7" t="n">
        <v>1</v>
      </c>
      <c r="G2328" s="11" t="n">
        <f t="normal" ca="1">A2334</f>
        <v>0</v>
      </c>
    </row>
    <row r="2329" spans="1:12">
      <c r="A2329" t="s">
        <v>4</v>
      </c>
      <c r="B2329" s="4" t="s">
        <v>5</v>
      </c>
      <c r="C2329" s="4" t="s">
        <v>7</v>
      </c>
      <c r="D2329" s="4" t="s">
        <v>8</v>
      </c>
    </row>
    <row r="2330" spans="1:12">
      <c r="A2330" t="n">
        <v>26760</v>
      </c>
      <c r="B2330" s="6" t="n">
        <v>2</v>
      </c>
      <c r="C2330" s="7" t="n">
        <v>11</v>
      </c>
      <c r="D2330" s="7" t="s">
        <v>105</v>
      </c>
    </row>
    <row r="2331" spans="1:12">
      <c r="A2331" t="s">
        <v>4</v>
      </c>
      <c r="B2331" s="4" t="s">
        <v>5</v>
      </c>
      <c r="C2331" s="4" t="s">
        <v>13</v>
      </c>
    </row>
    <row r="2332" spans="1:12">
      <c r="A2332" t="n">
        <v>26794</v>
      </c>
      <c r="B2332" s="18" t="n">
        <v>3</v>
      </c>
      <c r="C2332" s="11" t="n">
        <f t="normal" ca="1">A2350</f>
        <v>0</v>
      </c>
    </row>
    <row r="2333" spans="1:12">
      <c r="A2333" t="s">
        <v>4</v>
      </c>
      <c r="B2333" s="4" t="s">
        <v>5</v>
      </c>
      <c r="C2333" s="4" t="s">
        <v>11</v>
      </c>
      <c r="D2333" s="4" t="s">
        <v>7</v>
      </c>
      <c r="E2333" s="4" t="s">
        <v>7</v>
      </c>
      <c r="F2333" s="4" t="s">
        <v>8</v>
      </c>
    </row>
    <row r="2334" spans="1:12">
      <c r="A2334" t="n">
        <v>26799</v>
      </c>
      <c r="B2334" s="30" t="n">
        <v>20</v>
      </c>
      <c r="C2334" s="7" t="n">
        <v>65534</v>
      </c>
      <c r="D2334" s="7" t="n">
        <v>3</v>
      </c>
      <c r="E2334" s="7" t="n">
        <v>10</v>
      </c>
      <c r="F2334" s="7" t="s">
        <v>60</v>
      </c>
    </row>
    <row r="2335" spans="1:12">
      <c r="A2335" t="s">
        <v>4</v>
      </c>
      <c r="B2335" s="4" t="s">
        <v>5</v>
      </c>
      <c r="C2335" s="4" t="s">
        <v>11</v>
      </c>
    </row>
    <row r="2336" spans="1:12">
      <c r="A2336" t="n">
        <v>26820</v>
      </c>
      <c r="B2336" s="28" t="n">
        <v>16</v>
      </c>
      <c r="C2336" s="7" t="n">
        <v>0</v>
      </c>
    </row>
    <row r="2337" spans="1:7">
      <c r="A2337" t="s">
        <v>4</v>
      </c>
      <c r="B2337" s="4" t="s">
        <v>5</v>
      </c>
      <c r="C2337" s="4" t="s">
        <v>7</v>
      </c>
      <c r="D2337" s="4" t="s">
        <v>16</v>
      </c>
    </row>
    <row r="2338" spans="1:7">
      <c r="A2338" t="n">
        <v>26823</v>
      </c>
      <c r="B2338" s="36" t="n">
        <v>74</v>
      </c>
      <c r="C2338" s="7" t="n">
        <v>48</v>
      </c>
      <c r="D2338" s="7" t="n">
        <v>64</v>
      </c>
    </row>
    <row r="2339" spans="1:7">
      <c r="A2339" t="s">
        <v>4</v>
      </c>
      <c r="B2339" s="4" t="s">
        <v>5</v>
      </c>
      <c r="C2339" s="4" t="s">
        <v>7</v>
      </c>
      <c r="D2339" s="4" t="s">
        <v>11</v>
      </c>
    </row>
    <row r="2340" spans="1:7">
      <c r="A2340" t="n">
        <v>26829</v>
      </c>
      <c r="B2340" s="31" t="n">
        <v>22</v>
      </c>
      <c r="C2340" s="7" t="n">
        <v>10</v>
      </c>
      <c r="D2340" s="7" t="n">
        <v>0</v>
      </c>
    </row>
    <row r="2341" spans="1:7">
      <c r="A2341" t="s">
        <v>4</v>
      </c>
      <c r="B2341" s="4" t="s">
        <v>5</v>
      </c>
      <c r="C2341" s="4" t="s">
        <v>7</v>
      </c>
      <c r="D2341" s="4" t="s">
        <v>11</v>
      </c>
      <c r="E2341" s="4" t="s">
        <v>8</v>
      </c>
    </row>
    <row r="2342" spans="1:7">
      <c r="A2342" t="n">
        <v>26833</v>
      </c>
      <c r="B2342" s="32" t="n">
        <v>51</v>
      </c>
      <c r="C2342" s="7" t="n">
        <v>4</v>
      </c>
      <c r="D2342" s="7" t="n">
        <v>65534</v>
      </c>
      <c r="E2342" s="7" t="s">
        <v>61</v>
      </c>
    </row>
    <row r="2343" spans="1:7">
      <c r="A2343" t="s">
        <v>4</v>
      </c>
      <c r="B2343" s="4" t="s">
        <v>5</v>
      </c>
      <c r="C2343" s="4" t="s">
        <v>11</v>
      </c>
    </row>
    <row r="2344" spans="1:7">
      <c r="A2344" t="n">
        <v>26846</v>
      </c>
      <c r="B2344" s="28" t="n">
        <v>16</v>
      </c>
      <c r="C2344" s="7" t="n">
        <v>0</v>
      </c>
    </row>
    <row r="2345" spans="1:7">
      <c r="A2345" t="s">
        <v>4</v>
      </c>
      <c r="B2345" s="4" t="s">
        <v>5</v>
      </c>
      <c r="C2345" s="4" t="s">
        <v>11</v>
      </c>
      <c r="D2345" s="4" t="s">
        <v>62</v>
      </c>
      <c r="E2345" s="4" t="s">
        <v>7</v>
      </c>
      <c r="F2345" s="4" t="s">
        <v>7</v>
      </c>
      <c r="G2345" s="4" t="s">
        <v>62</v>
      </c>
      <c r="H2345" s="4" t="s">
        <v>7</v>
      </c>
      <c r="I2345" s="4" t="s">
        <v>7</v>
      </c>
      <c r="J2345" s="4" t="s">
        <v>62</v>
      </c>
      <c r="K2345" s="4" t="s">
        <v>7</v>
      </c>
      <c r="L2345" s="4" t="s">
        <v>7</v>
      </c>
    </row>
    <row r="2346" spans="1:7">
      <c r="A2346" t="n">
        <v>26849</v>
      </c>
      <c r="B2346" s="33" t="n">
        <v>26</v>
      </c>
      <c r="C2346" s="7" t="n">
        <v>65534</v>
      </c>
      <c r="D2346" s="7" t="s">
        <v>277</v>
      </c>
      <c r="E2346" s="7" t="n">
        <v>2</v>
      </c>
      <c r="F2346" s="7" t="n">
        <v>3</v>
      </c>
      <c r="G2346" s="7" t="s">
        <v>278</v>
      </c>
      <c r="H2346" s="7" t="n">
        <v>2</v>
      </c>
      <c r="I2346" s="7" t="n">
        <v>3</v>
      </c>
      <c r="J2346" s="7" t="s">
        <v>279</v>
      </c>
      <c r="K2346" s="7" t="n">
        <v>2</v>
      </c>
      <c r="L2346" s="7" t="n">
        <v>0</v>
      </c>
    </row>
    <row r="2347" spans="1:7">
      <c r="A2347" t="s">
        <v>4</v>
      </c>
      <c r="B2347" s="4" t="s">
        <v>5</v>
      </c>
    </row>
    <row r="2348" spans="1:7">
      <c r="A2348" t="n">
        <v>27129</v>
      </c>
      <c r="B2348" s="34" t="n">
        <v>28</v>
      </c>
    </row>
    <row r="2349" spans="1:7">
      <c r="A2349" t="s">
        <v>4</v>
      </c>
      <c r="B2349" s="4" t="s">
        <v>5</v>
      </c>
      <c r="C2349" s="4" t="s">
        <v>7</v>
      </c>
    </row>
    <row r="2350" spans="1:7">
      <c r="A2350" t="n">
        <v>27130</v>
      </c>
      <c r="B2350" s="37" t="n">
        <v>23</v>
      </c>
      <c r="C2350" s="7" t="n">
        <v>10</v>
      </c>
    </row>
    <row r="2351" spans="1:7">
      <c r="A2351" t="s">
        <v>4</v>
      </c>
      <c r="B2351" s="4" t="s">
        <v>5</v>
      </c>
      <c r="C2351" s="4" t="s">
        <v>7</v>
      </c>
      <c r="D2351" s="4" t="s">
        <v>8</v>
      </c>
    </row>
    <row r="2352" spans="1:7">
      <c r="A2352" t="n">
        <v>27132</v>
      </c>
      <c r="B2352" s="6" t="n">
        <v>2</v>
      </c>
      <c r="C2352" s="7" t="n">
        <v>10</v>
      </c>
      <c r="D2352" s="7" t="s">
        <v>83</v>
      </c>
    </row>
    <row r="2353" spans="1:12">
      <c r="A2353" t="s">
        <v>4</v>
      </c>
      <c r="B2353" s="4" t="s">
        <v>5</v>
      </c>
      <c r="C2353" s="4" t="s">
        <v>7</v>
      </c>
    </row>
    <row r="2354" spans="1:12">
      <c r="A2354" t="n">
        <v>27155</v>
      </c>
      <c r="B2354" s="36" t="n">
        <v>74</v>
      </c>
      <c r="C2354" s="7" t="n">
        <v>46</v>
      </c>
    </row>
    <row r="2355" spans="1:12">
      <c r="A2355" t="s">
        <v>4</v>
      </c>
      <c r="B2355" s="4" t="s">
        <v>5</v>
      </c>
      <c r="C2355" s="4" t="s">
        <v>7</v>
      </c>
    </row>
    <row r="2356" spans="1:12">
      <c r="A2356" t="n">
        <v>27157</v>
      </c>
      <c r="B2356" s="36" t="n">
        <v>74</v>
      </c>
      <c r="C2356" s="7" t="n">
        <v>54</v>
      </c>
    </row>
    <row r="2357" spans="1:12">
      <c r="A2357" t="s">
        <v>4</v>
      </c>
      <c r="B2357" s="4" t="s">
        <v>5</v>
      </c>
    </row>
    <row r="2358" spans="1:12">
      <c r="A2358" t="n">
        <v>27159</v>
      </c>
      <c r="B2358" s="5" t="n">
        <v>1</v>
      </c>
    </row>
    <row r="2359" spans="1:12" s="3" customFormat="1" customHeight="0">
      <c r="A2359" s="3" t="s">
        <v>2</v>
      </c>
      <c r="B2359" s="3" t="s">
        <v>280</v>
      </c>
    </row>
    <row r="2360" spans="1:12">
      <c r="A2360" t="s">
        <v>4</v>
      </c>
      <c r="B2360" s="4" t="s">
        <v>5</v>
      </c>
      <c r="C2360" s="4" t="s">
        <v>11</v>
      </c>
      <c r="D2360" s="4" t="s">
        <v>16</v>
      </c>
    </row>
    <row r="2361" spans="1:12">
      <c r="A2361" t="n">
        <v>27160</v>
      </c>
      <c r="B2361" s="25" t="n">
        <v>43</v>
      </c>
      <c r="C2361" s="7" t="n">
        <v>65534</v>
      </c>
      <c r="D2361" s="7" t="n">
        <v>4096</v>
      </c>
    </row>
    <row r="2362" spans="1:12">
      <c r="A2362" t="s">
        <v>4</v>
      </c>
      <c r="B2362" s="4" t="s">
        <v>5</v>
      </c>
      <c r="C2362" s="4" t="s">
        <v>7</v>
      </c>
      <c r="D2362" s="4" t="s">
        <v>16</v>
      </c>
      <c r="E2362" s="4" t="s">
        <v>7</v>
      </c>
      <c r="F2362" s="4" t="s">
        <v>13</v>
      </c>
    </row>
    <row r="2363" spans="1:12">
      <c r="A2363" t="n">
        <v>27167</v>
      </c>
      <c r="B2363" s="9" t="n">
        <v>5</v>
      </c>
      <c r="C2363" s="7" t="n">
        <v>0</v>
      </c>
      <c r="D2363" s="7" t="n">
        <v>1</v>
      </c>
      <c r="E2363" s="7" t="n">
        <v>1</v>
      </c>
      <c r="F2363" s="11" t="n">
        <f t="normal" ca="1">A2391</f>
        <v>0</v>
      </c>
    </row>
    <row r="2364" spans="1:12">
      <c r="A2364" t="s">
        <v>4</v>
      </c>
      <c r="B2364" s="4" t="s">
        <v>5</v>
      </c>
      <c r="C2364" s="4" t="s">
        <v>11</v>
      </c>
      <c r="D2364" s="4" t="s">
        <v>11</v>
      </c>
      <c r="E2364" s="4" t="s">
        <v>15</v>
      </c>
      <c r="F2364" s="4" t="s">
        <v>15</v>
      </c>
      <c r="G2364" s="4" t="s">
        <v>15</v>
      </c>
      <c r="H2364" s="4" t="s">
        <v>15</v>
      </c>
      <c r="I2364" s="4" t="s">
        <v>7</v>
      </c>
      <c r="J2364" s="4" t="s">
        <v>11</v>
      </c>
    </row>
    <row r="2365" spans="1:12">
      <c r="A2365" t="n">
        <v>27178</v>
      </c>
      <c r="B2365" s="54" t="n">
        <v>55</v>
      </c>
      <c r="C2365" s="7" t="n">
        <v>65534</v>
      </c>
      <c r="D2365" s="7" t="n">
        <v>65533</v>
      </c>
      <c r="E2365" s="7" t="n">
        <v>-29.5</v>
      </c>
      <c r="F2365" s="7" t="n">
        <v>4.63000011444092</v>
      </c>
      <c r="G2365" s="7" t="n">
        <v>-103</v>
      </c>
      <c r="H2365" s="7" t="n">
        <v>1.20000004768372</v>
      </c>
      <c r="I2365" s="7" t="n">
        <v>1</v>
      </c>
      <c r="J2365" s="7" t="n">
        <v>0</v>
      </c>
    </row>
    <row r="2366" spans="1:12">
      <c r="A2366" t="s">
        <v>4</v>
      </c>
      <c r="B2366" s="4" t="s">
        <v>5</v>
      </c>
      <c r="C2366" s="4" t="s">
        <v>11</v>
      </c>
      <c r="D2366" s="4" t="s">
        <v>7</v>
      </c>
    </row>
    <row r="2367" spans="1:12">
      <c r="A2367" t="n">
        <v>27202</v>
      </c>
      <c r="B2367" s="27" t="n">
        <v>56</v>
      </c>
      <c r="C2367" s="7" t="n">
        <v>65534</v>
      </c>
      <c r="D2367" s="7" t="n">
        <v>0</v>
      </c>
    </row>
    <row r="2368" spans="1:12">
      <c r="A2368" t="s">
        <v>4</v>
      </c>
      <c r="B2368" s="4" t="s">
        <v>5</v>
      </c>
      <c r="C2368" s="4" t="s">
        <v>11</v>
      </c>
    </row>
    <row r="2369" spans="1:10">
      <c r="A2369" t="n">
        <v>27206</v>
      </c>
      <c r="B2369" s="28" t="n">
        <v>16</v>
      </c>
      <c r="C2369" s="7" t="n">
        <v>1500</v>
      </c>
    </row>
    <row r="2370" spans="1:10">
      <c r="A2370" t="s">
        <v>4</v>
      </c>
      <c r="B2370" s="4" t="s">
        <v>5</v>
      </c>
      <c r="C2370" s="4" t="s">
        <v>11</v>
      </c>
      <c r="D2370" s="4" t="s">
        <v>11</v>
      </c>
      <c r="E2370" s="4" t="s">
        <v>15</v>
      </c>
      <c r="F2370" s="4" t="s">
        <v>15</v>
      </c>
      <c r="G2370" s="4" t="s">
        <v>15</v>
      </c>
      <c r="H2370" s="4" t="s">
        <v>15</v>
      </c>
      <c r="I2370" s="4" t="s">
        <v>7</v>
      </c>
      <c r="J2370" s="4" t="s">
        <v>11</v>
      </c>
    </row>
    <row r="2371" spans="1:10">
      <c r="A2371" t="n">
        <v>27209</v>
      </c>
      <c r="B2371" s="54" t="n">
        <v>55</v>
      </c>
      <c r="C2371" s="7" t="n">
        <v>65534</v>
      </c>
      <c r="D2371" s="7" t="n">
        <v>65533</v>
      </c>
      <c r="E2371" s="7" t="n">
        <v>-29.5</v>
      </c>
      <c r="F2371" s="7" t="n">
        <v>4.63000011444092</v>
      </c>
      <c r="G2371" s="7" t="n">
        <v>-66.3399963378906</v>
      </c>
      <c r="H2371" s="7" t="n">
        <v>1.20000004768372</v>
      </c>
      <c r="I2371" s="7" t="n">
        <v>1</v>
      </c>
      <c r="J2371" s="7" t="n">
        <v>0</v>
      </c>
    </row>
    <row r="2372" spans="1:10">
      <c r="A2372" t="s">
        <v>4</v>
      </c>
      <c r="B2372" s="4" t="s">
        <v>5</v>
      </c>
      <c r="C2372" s="4" t="s">
        <v>11</v>
      </c>
      <c r="D2372" s="4" t="s">
        <v>7</v>
      </c>
    </row>
    <row r="2373" spans="1:10">
      <c r="A2373" t="n">
        <v>27233</v>
      </c>
      <c r="B2373" s="27" t="n">
        <v>56</v>
      </c>
      <c r="C2373" s="7" t="n">
        <v>65534</v>
      </c>
      <c r="D2373" s="7" t="n">
        <v>0</v>
      </c>
    </row>
    <row r="2374" spans="1:10">
      <c r="A2374" t="s">
        <v>4</v>
      </c>
      <c r="B2374" s="4" t="s">
        <v>5</v>
      </c>
      <c r="C2374" s="4" t="s">
        <v>11</v>
      </c>
    </row>
    <row r="2375" spans="1:10">
      <c r="A2375" t="n">
        <v>27237</v>
      </c>
      <c r="B2375" s="28" t="n">
        <v>16</v>
      </c>
      <c r="C2375" s="7" t="n">
        <v>1500</v>
      </c>
    </row>
    <row r="2376" spans="1:10">
      <c r="A2376" t="s">
        <v>4</v>
      </c>
      <c r="B2376" s="4" t="s">
        <v>5</v>
      </c>
      <c r="C2376" s="4" t="s">
        <v>11</v>
      </c>
      <c r="D2376" s="4" t="s">
        <v>11</v>
      </c>
      <c r="E2376" s="4" t="s">
        <v>15</v>
      </c>
      <c r="F2376" s="4" t="s">
        <v>15</v>
      </c>
      <c r="G2376" s="4" t="s">
        <v>15</v>
      </c>
      <c r="H2376" s="4" t="s">
        <v>15</v>
      </c>
      <c r="I2376" s="4" t="s">
        <v>7</v>
      </c>
      <c r="J2376" s="4" t="s">
        <v>11</v>
      </c>
    </row>
    <row r="2377" spans="1:10">
      <c r="A2377" t="n">
        <v>27240</v>
      </c>
      <c r="B2377" s="54" t="n">
        <v>55</v>
      </c>
      <c r="C2377" s="7" t="n">
        <v>65534</v>
      </c>
      <c r="D2377" s="7" t="n">
        <v>65533</v>
      </c>
      <c r="E2377" s="7" t="n">
        <v>-29.5</v>
      </c>
      <c r="F2377" s="7" t="n">
        <v>4.63000011444092</v>
      </c>
      <c r="G2377" s="7" t="n">
        <v>-103</v>
      </c>
      <c r="H2377" s="7" t="n">
        <v>1.20000004768372</v>
      </c>
      <c r="I2377" s="7" t="n">
        <v>1</v>
      </c>
      <c r="J2377" s="7" t="n">
        <v>0</v>
      </c>
    </row>
    <row r="2378" spans="1:10">
      <c r="A2378" t="s">
        <v>4</v>
      </c>
      <c r="B2378" s="4" t="s">
        <v>5</v>
      </c>
      <c r="C2378" s="4" t="s">
        <v>11</v>
      </c>
      <c r="D2378" s="4" t="s">
        <v>7</v>
      </c>
    </row>
    <row r="2379" spans="1:10">
      <c r="A2379" t="n">
        <v>27264</v>
      </c>
      <c r="B2379" s="27" t="n">
        <v>56</v>
      </c>
      <c r="C2379" s="7" t="n">
        <v>65534</v>
      </c>
      <c r="D2379" s="7" t="n">
        <v>0</v>
      </c>
    </row>
    <row r="2380" spans="1:10">
      <c r="A2380" t="s">
        <v>4</v>
      </c>
      <c r="B2380" s="4" t="s">
        <v>5</v>
      </c>
      <c r="C2380" s="4" t="s">
        <v>11</v>
      </c>
    </row>
    <row r="2381" spans="1:10">
      <c r="A2381" t="n">
        <v>27268</v>
      </c>
      <c r="B2381" s="28" t="n">
        <v>16</v>
      </c>
      <c r="C2381" s="7" t="n">
        <v>1500</v>
      </c>
    </row>
    <row r="2382" spans="1:10">
      <c r="A2382" t="s">
        <v>4</v>
      </c>
      <c r="B2382" s="4" t="s">
        <v>5</v>
      </c>
      <c r="C2382" s="4" t="s">
        <v>11</v>
      </c>
      <c r="D2382" s="4" t="s">
        <v>11</v>
      </c>
      <c r="E2382" s="4" t="s">
        <v>15</v>
      </c>
      <c r="F2382" s="4" t="s">
        <v>15</v>
      </c>
      <c r="G2382" s="4" t="s">
        <v>15</v>
      </c>
      <c r="H2382" s="4" t="s">
        <v>15</v>
      </c>
      <c r="I2382" s="4" t="s">
        <v>7</v>
      </c>
      <c r="J2382" s="4" t="s">
        <v>11</v>
      </c>
    </row>
    <row r="2383" spans="1:10">
      <c r="A2383" t="n">
        <v>27271</v>
      </c>
      <c r="B2383" s="54" t="n">
        <v>55</v>
      </c>
      <c r="C2383" s="7" t="n">
        <v>65534</v>
      </c>
      <c r="D2383" s="7" t="n">
        <v>65533</v>
      </c>
      <c r="E2383" s="7" t="n">
        <v>-54</v>
      </c>
      <c r="F2383" s="7" t="n">
        <v>4.63000011444092</v>
      </c>
      <c r="G2383" s="7" t="n">
        <v>-103</v>
      </c>
      <c r="H2383" s="7" t="n">
        <v>1.20000004768372</v>
      </c>
      <c r="I2383" s="7" t="n">
        <v>1</v>
      </c>
      <c r="J2383" s="7" t="n">
        <v>0</v>
      </c>
    </row>
    <row r="2384" spans="1:10">
      <c r="A2384" t="s">
        <v>4</v>
      </c>
      <c r="B2384" s="4" t="s">
        <v>5</v>
      </c>
      <c r="C2384" s="4" t="s">
        <v>11</v>
      </c>
      <c r="D2384" s="4" t="s">
        <v>7</v>
      </c>
    </row>
    <row r="2385" spans="1:10">
      <c r="A2385" t="n">
        <v>27295</v>
      </c>
      <c r="B2385" s="27" t="n">
        <v>56</v>
      </c>
      <c r="C2385" s="7" t="n">
        <v>65534</v>
      </c>
      <c r="D2385" s="7" t="n">
        <v>0</v>
      </c>
    </row>
    <row r="2386" spans="1:10">
      <c r="A2386" t="s">
        <v>4</v>
      </c>
      <c r="B2386" s="4" t="s">
        <v>5</v>
      </c>
      <c r="C2386" s="4" t="s">
        <v>11</v>
      </c>
    </row>
    <row r="2387" spans="1:10">
      <c r="A2387" t="n">
        <v>27299</v>
      </c>
      <c r="B2387" s="28" t="n">
        <v>16</v>
      </c>
      <c r="C2387" s="7" t="n">
        <v>1500</v>
      </c>
    </row>
    <row r="2388" spans="1:10">
      <c r="A2388" t="s">
        <v>4</v>
      </c>
      <c r="B2388" s="4" t="s">
        <v>5</v>
      </c>
      <c r="C2388" s="4" t="s">
        <v>13</v>
      </c>
    </row>
    <row r="2389" spans="1:10">
      <c r="A2389" t="n">
        <v>27302</v>
      </c>
      <c r="B2389" s="18" t="n">
        <v>3</v>
      </c>
      <c r="C2389" s="11" t="n">
        <f t="normal" ca="1">A2363</f>
        <v>0</v>
      </c>
    </row>
    <row r="2390" spans="1:10">
      <c r="A2390" t="s">
        <v>4</v>
      </c>
      <c r="B2390" s="4" t="s">
        <v>5</v>
      </c>
    </row>
    <row r="2391" spans="1:10">
      <c r="A2391" t="n">
        <v>27307</v>
      </c>
      <c r="B2391" s="5" t="n">
        <v>1</v>
      </c>
    </row>
    <row r="2392" spans="1:10" s="3" customFormat="1" customHeight="0">
      <c r="A2392" s="3" t="s">
        <v>2</v>
      </c>
      <c r="B2392" s="3" t="s">
        <v>281</v>
      </c>
    </row>
    <row r="2393" spans="1:10">
      <c r="A2393" t="s">
        <v>4</v>
      </c>
      <c r="B2393" s="4" t="s">
        <v>5</v>
      </c>
      <c r="C2393" s="4" t="s">
        <v>7</v>
      </c>
      <c r="D2393" s="4" t="s">
        <v>11</v>
      </c>
      <c r="E2393" s="4" t="s">
        <v>7</v>
      </c>
      <c r="F2393" s="4" t="s">
        <v>7</v>
      </c>
      <c r="G2393" s="4" t="s">
        <v>7</v>
      </c>
      <c r="H2393" s="4" t="s">
        <v>11</v>
      </c>
      <c r="I2393" s="4" t="s">
        <v>13</v>
      </c>
      <c r="J2393" s="4" t="s">
        <v>13</v>
      </c>
    </row>
    <row r="2394" spans="1:10">
      <c r="A2394" t="n">
        <v>27308</v>
      </c>
      <c r="B2394" s="21" t="n">
        <v>6</v>
      </c>
      <c r="C2394" s="7" t="n">
        <v>33</v>
      </c>
      <c r="D2394" s="7" t="n">
        <v>65534</v>
      </c>
      <c r="E2394" s="7" t="n">
        <v>9</v>
      </c>
      <c r="F2394" s="7" t="n">
        <v>1</v>
      </c>
      <c r="G2394" s="7" t="n">
        <v>1</v>
      </c>
      <c r="H2394" s="7" t="n">
        <v>1</v>
      </c>
      <c r="I2394" s="11" t="n">
        <f t="normal" ca="1">A2396</f>
        <v>0</v>
      </c>
      <c r="J2394" s="11" t="n">
        <f t="normal" ca="1">A2400</f>
        <v>0</v>
      </c>
    </row>
    <row r="2395" spans="1:10">
      <c r="A2395" t="s">
        <v>4</v>
      </c>
      <c r="B2395" s="4" t="s">
        <v>5</v>
      </c>
      <c r="C2395" s="4" t="s">
        <v>11</v>
      </c>
      <c r="D2395" s="4" t="s">
        <v>15</v>
      </c>
      <c r="E2395" s="4" t="s">
        <v>15</v>
      </c>
      <c r="F2395" s="4" t="s">
        <v>15</v>
      </c>
      <c r="G2395" s="4" t="s">
        <v>15</v>
      </c>
    </row>
    <row r="2396" spans="1:10">
      <c r="A2396" t="n">
        <v>27325</v>
      </c>
      <c r="B2396" s="22" t="n">
        <v>46</v>
      </c>
      <c r="C2396" s="7" t="n">
        <v>65534</v>
      </c>
      <c r="D2396" s="7" t="n">
        <v>-30.3199996948242</v>
      </c>
      <c r="E2396" s="7" t="n">
        <v>4.63000011444092</v>
      </c>
      <c r="F2396" s="7" t="n">
        <v>-94.4700012207031</v>
      </c>
      <c r="G2396" s="7" t="n">
        <v>117.800003051758</v>
      </c>
    </row>
    <row r="2397" spans="1:10">
      <c r="A2397" t="s">
        <v>4</v>
      </c>
      <c r="B2397" s="4" t="s">
        <v>5</v>
      </c>
      <c r="C2397" s="4" t="s">
        <v>13</v>
      </c>
    </row>
    <row r="2398" spans="1:10">
      <c r="A2398" t="n">
        <v>27344</v>
      </c>
      <c r="B2398" s="18" t="n">
        <v>3</v>
      </c>
      <c r="C2398" s="11" t="n">
        <f t="normal" ca="1">A2400</f>
        <v>0</v>
      </c>
    </row>
    <row r="2399" spans="1:10">
      <c r="A2399" t="s">
        <v>4</v>
      </c>
      <c r="B2399" s="4" t="s">
        <v>5</v>
      </c>
    </row>
    <row r="2400" spans="1:10">
      <c r="A2400" t="n">
        <v>27349</v>
      </c>
      <c r="B2400" s="5" t="n">
        <v>1</v>
      </c>
    </row>
    <row r="2401" spans="1:10" s="3" customFormat="1" customHeight="0">
      <c r="A2401" s="3" t="s">
        <v>2</v>
      </c>
      <c r="B2401" s="3" t="s">
        <v>282</v>
      </c>
    </row>
    <row r="2402" spans="1:10">
      <c r="A2402" t="s">
        <v>4</v>
      </c>
      <c r="B2402" s="4" t="s">
        <v>5</v>
      </c>
      <c r="C2402" s="4" t="s">
        <v>7</v>
      </c>
      <c r="D2402" s="4" t="s">
        <v>11</v>
      </c>
      <c r="E2402" s="4" t="s">
        <v>7</v>
      </c>
      <c r="F2402" s="4" t="s">
        <v>13</v>
      </c>
    </row>
    <row r="2403" spans="1:10">
      <c r="A2403" t="n">
        <v>27352</v>
      </c>
      <c r="B2403" s="9" t="n">
        <v>5</v>
      </c>
      <c r="C2403" s="7" t="n">
        <v>30</v>
      </c>
      <c r="D2403" s="7" t="n">
        <v>8948</v>
      </c>
      <c r="E2403" s="7" t="n">
        <v>1</v>
      </c>
      <c r="F2403" s="11" t="n">
        <f t="normal" ca="1">A2479</f>
        <v>0</v>
      </c>
    </row>
    <row r="2404" spans="1:10">
      <c r="A2404" t="s">
        <v>4</v>
      </c>
      <c r="B2404" s="4" t="s">
        <v>5</v>
      </c>
      <c r="C2404" s="4" t="s">
        <v>7</v>
      </c>
      <c r="D2404" s="4" t="s">
        <v>11</v>
      </c>
      <c r="E2404" s="4" t="s">
        <v>7</v>
      </c>
      <c r="F2404" s="4" t="s">
        <v>7</v>
      </c>
      <c r="G2404" s="4" t="s">
        <v>13</v>
      </c>
    </row>
    <row r="2405" spans="1:10">
      <c r="A2405" t="n">
        <v>27361</v>
      </c>
      <c r="B2405" s="9" t="n">
        <v>5</v>
      </c>
      <c r="C2405" s="7" t="n">
        <v>30</v>
      </c>
      <c r="D2405" s="7" t="n">
        <v>8648</v>
      </c>
      <c r="E2405" s="7" t="n">
        <v>8</v>
      </c>
      <c r="F2405" s="7" t="n">
        <v>1</v>
      </c>
      <c r="G2405" s="11" t="n">
        <f t="normal" ca="1">A2457</f>
        <v>0</v>
      </c>
    </row>
    <row r="2406" spans="1:10">
      <c r="A2406" t="s">
        <v>4</v>
      </c>
      <c r="B2406" s="4" t="s">
        <v>5</v>
      </c>
      <c r="C2406" s="4" t="s">
        <v>11</v>
      </c>
      <c r="D2406" s="4" t="s">
        <v>7</v>
      </c>
      <c r="E2406" s="4" t="s">
        <v>7</v>
      </c>
      <c r="F2406" s="4" t="s">
        <v>8</v>
      </c>
    </row>
    <row r="2407" spans="1:10">
      <c r="A2407" t="n">
        <v>27371</v>
      </c>
      <c r="B2407" s="30" t="n">
        <v>20</v>
      </c>
      <c r="C2407" s="7" t="n">
        <v>65534</v>
      </c>
      <c r="D2407" s="7" t="n">
        <v>3</v>
      </c>
      <c r="E2407" s="7" t="n">
        <v>10</v>
      </c>
      <c r="F2407" s="7" t="s">
        <v>60</v>
      </c>
    </row>
    <row r="2408" spans="1:10">
      <c r="A2408" t="s">
        <v>4</v>
      </c>
      <c r="B2408" s="4" t="s">
        <v>5</v>
      </c>
      <c r="C2408" s="4" t="s">
        <v>11</v>
      </c>
    </row>
    <row r="2409" spans="1:10">
      <c r="A2409" t="n">
        <v>27392</v>
      </c>
      <c r="B2409" s="28" t="n">
        <v>16</v>
      </c>
      <c r="C2409" s="7" t="n">
        <v>0</v>
      </c>
    </row>
    <row r="2410" spans="1:10">
      <c r="A2410" t="s">
        <v>4</v>
      </c>
      <c r="B2410" s="4" t="s">
        <v>5</v>
      </c>
      <c r="C2410" s="4" t="s">
        <v>7</v>
      </c>
      <c r="D2410" s="4" t="s">
        <v>16</v>
      </c>
    </row>
    <row r="2411" spans="1:10">
      <c r="A2411" t="n">
        <v>27395</v>
      </c>
      <c r="B2411" s="36" t="n">
        <v>74</v>
      </c>
      <c r="C2411" s="7" t="n">
        <v>48</v>
      </c>
      <c r="D2411" s="7" t="n">
        <v>1088</v>
      </c>
    </row>
    <row r="2412" spans="1:10">
      <c r="A2412" t="s">
        <v>4</v>
      </c>
      <c r="B2412" s="4" t="s">
        <v>5</v>
      </c>
      <c r="C2412" s="4" t="s">
        <v>7</v>
      </c>
      <c r="D2412" s="4" t="s">
        <v>11</v>
      </c>
    </row>
    <row r="2413" spans="1:10">
      <c r="A2413" t="n">
        <v>27401</v>
      </c>
      <c r="B2413" s="31" t="n">
        <v>22</v>
      </c>
      <c r="C2413" s="7" t="n">
        <v>10</v>
      </c>
      <c r="D2413" s="7" t="n">
        <v>0</v>
      </c>
    </row>
    <row r="2414" spans="1:10">
      <c r="A2414" t="s">
        <v>4</v>
      </c>
      <c r="B2414" s="4" t="s">
        <v>5</v>
      </c>
      <c r="C2414" s="4" t="s">
        <v>7</v>
      </c>
      <c r="D2414" s="4" t="s">
        <v>11</v>
      </c>
      <c r="E2414" s="4" t="s">
        <v>8</v>
      </c>
    </row>
    <row r="2415" spans="1:10">
      <c r="A2415" t="n">
        <v>27405</v>
      </c>
      <c r="B2415" s="32" t="n">
        <v>51</v>
      </c>
      <c r="C2415" s="7" t="n">
        <v>4</v>
      </c>
      <c r="D2415" s="7" t="n">
        <v>15</v>
      </c>
      <c r="E2415" s="7" t="s">
        <v>283</v>
      </c>
    </row>
    <row r="2416" spans="1:10">
      <c r="A2416" t="s">
        <v>4</v>
      </c>
      <c r="B2416" s="4" t="s">
        <v>5</v>
      </c>
      <c r="C2416" s="4" t="s">
        <v>11</v>
      </c>
    </row>
    <row r="2417" spans="1:7">
      <c r="A2417" t="n">
        <v>27419</v>
      </c>
      <c r="B2417" s="28" t="n">
        <v>16</v>
      </c>
      <c r="C2417" s="7" t="n">
        <v>0</v>
      </c>
    </row>
    <row r="2418" spans="1:7">
      <c r="A2418" t="s">
        <v>4</v>
      </c>
      <c r="B2418" s="4" t="s">
        <v>5</v>
      </c>
      <c r="C2418" s="4" t="s">
        <v>11</v>
      </c>
      <c r="D2418" s="4" t="s">
        <v>62</v>
      </c>
      <c r="E2418" s="4" t="s">
        <v>7</v>
      </c>
      <c r="F2418" s="4" t="s">
        <v>7</v>
      </c>
      <c r="G2418" s="4" t="s">
        <v>62</v>
      </c>
      <c r="H2418" s="4" t="s">
        <v>7</v>
      </c>
      <c r="I2418" s="4" t="s">
        <v>7</v>
      </c>
      <c r="J2418" s="4" t="s">
        <v>62</v>
      </c>
      <c r="K2418" s="4" t="s">
        <v>7</v>
      </c>
      <c r="L2418" s="4" t="s">
        <v>7</v>
      </c>
    </row>
    <row r="2419" spans="1:7">
      <c r="A2419" t="n">
        <v>27422</v>
      </c>
      <c r="B2419" s="33" t="n">
        <v>26</v>
      </c>
      <c r="C2419" s="7" t="n">
        <v>15</v>
      </c>
      <c r="D2419" s="7" t="s">
        <v>284</v>
      </c>
      <c r="E2419" s="7" t="n">
        <v>2</v>
      </c>
      <c r="F2419" s="7" t="n">
        <v>3</v>
      </c>
      <c r="G2419" s="7" t="s">
        <v>285</v>
      </c>
      <c r="H2419" s="7" t="n">
        <v>2</v>
      </c>
      <c r="I2419" s="7" t="n">
        <v>3</v>
      </c>
      <c r="J2419" s="7" t="s">
        <v>286</v>
      </c>
      <c r="K2419" s="7" t="n">
        <v>2</v>
      </c>
      <c r="L2419" s="7" t="n">
        <v>0</v>
      </c>
    </row>
    <row r="2420" spans="1:7">
      <c r="A2420" t="s">
        <v>4</v>
      </c>
      <c r="B2420" s="4" t="s">
        <v>5</v>
      </c>
    </row>
    <row r="2421" spans="1:7">
      <c r="A2421" t="n">
        <v>27689</v>
      </c>
      <c r="B2421" s="34" t="n">
        <v>28</v>
      </c>
    </row>
    <row r="2422" spans="1:7">
      <c r="A2422" t="s">
        <v>4</v>
      </c>
      <c r="B2422" s="4" t="s">
        <v>5</v>
      </c>
      <c r="C2422" s="4" t="s">
        <v>7</v>
      </c>
      <c r="D2422" s="4" t="s">
        <v>11</v>
      </c>
      <c r="E2422" s="4" t="s">
        <v>8</v>
      </c>
    </row>
    <row r="2423" spans="1:7">
      <c r="A2423" t="n">
        <v>27690</v>
      </c>
      <c r="B2423" s="32" t="n">
        <v>51</v>
      </c>
      <c r="C2423" s="7" t="n">
        <v>4</v>
      </c>
      <c r="D2423" s="7" t="n">
        <v>5254</v>
      </c>
      <c r="E2423" s="7" t="s">
        <v>61</v>
      </c>
    </row>
    <row r="2424" spans="1:7">
      <c r="A2424" t="s">
        <v>4</v>
      </c>
      <c r="B2424" s="4" t="s">
        <v>5</v>
      </c>
      <c r="C2424" s="4" t="s">
        <v>11</v>
      </c>
    </row>
    <row r="2425" spans="1:7">
      <c r="A2425" t="n">
        <v>27703</v>
      </c>
      <c r="B2425" s="28" t="n">
        <v>16</v>
      </c>
      <c r="C2425" s="7" t="n">
        <v>0</v>
      </c>
    </row>
    <row r="2426" spans="1:7">
      <c r="A2426" t="s">
        <v>4</v>
      </c>
      <c r="B2426" s="4" t="s">
        <v>5</v>
      </c>
      <c r="C2426" s="4" t="s">
        <v>11</v>
      </c>
      <c r="D2426" s="4" t="s">
        <v>62</v>
      </c>
      <c r="E2426" s="4" t="s">
        <v>7</v>
      </c>
      <c r="F2426" s="4" t="s">
        <v>7</v>
      </c>
    </row>
    <row r="2427" spans="1:7">
      <c r="A2427" t="n">
        <v>27706</v>
      </c>
      <c r="B2427" s="33" t="n">
        <v>26</v>
      </c>
      <c r="C2427" s="7" t="n">
        <v>5254</v>
      </c>
      <c r="D2427" s="7" t="s">
        <v>287</v>
      </c>
      <c r="E2427" s="7" t="n">
        <v>2</v>
      </c>
      <c r="F2427" s="7" t="n">
        <v>0</v>
      </c>
    </row>
    <row r="2428" spans="1:7">
      <c r="A2428" t="s">
        <v>4</v>
      </c>
      <c r="B2428" s="4" t="s">
        <v>5</v>
      </c>
      <c r="C2428" s="4" t="s">
        <v>7</v>
      </c>
      <c r="D2428" s="4" t="s">
        <v>11</v>
      </c>
      <c r="E2428" s="4" t="s">
        <v>8</v>
      </c>
    </row>
    <row r="2429" spans="1:7">
      <c r="A2429" t="n">
        <v>27725</v>
      </c>
      <c r="B2429" s="32" t="n">
        <v>51</v>
      </c>
      <c r="C2429" s="7" t="n">
        <v>4</v>
      </c>
      <c r="D2429" s="7" t="n">
        <v>5324</v>
      </c>
      <c r="E2429" s="7" t="s">
        <v>61</v>
      </c>
    </row>
    <row r="2430" spans="1:7">
      <c r="A2430" t="s">
        <v>4</v>
      </c>
      <c r="B2430" s="4" t="s">
        <v>5</v>
      </c>
      <c r="C2430" s="4" t="s">
        <v>11</v>
      </c>
    </row>
    <row r="2431" spans="1:7">
      <c r="A2431" t="n">
        <v>27738</v>
      </c>
      <c r="B2431" s="28" t="n">
        <v>16</v>
      </c>
      <c r="C2431" s="7" t="n">
        <v>0</v>
      </c>
    </row>
    <row r="2432" spans="1:7">
      <c r="A2432" t="s">
        <v>4</v>
      </c>
      <c r="B2432" s="4" t="s">
        <v>5</v>
      </c>
      <c r="C2432" s="4" t="s">
        <v>11</v>
      </c>
      <c r="D2432" s="4" t="s">
        <v>62</v>
      </c>
      <c r="E2432" s="4" t="s">
        <v>7</v>
      </c>
      <c r="F2432" s="4" t="s">
        <v>7</v>
      </c>
    </row>
    <row r="2433" spans="1:12">
      <c r="A2433" t="n">
        <v>27741</v>
      </c>
      <c r="B2433" s="33" t="n">
        <v>26</v>
      </c>
      <c r="C2433" s="7" t="n">
        <v>5324</v>
      </c>
      <c r="D2433" s="7" t="s">
        <v>287</v>
      </c>
      <c r="E2433" s="7" t="n">
        <v>2</v>
      </c>
      <c r="F2433" s="7" t="n">
        <v>0</v>
      </c>
    </row>
    <row r="2434" spans="1:12">
      <c r="A2434" t="s">
        <v>4</v>
      </c>
      <c r="B2434" s="4" t="s">
        <v>5</v>
      </c>
    </row>
    <row r="2435" spans="1:12">
      <c r="A2435" t="n">
        <v>27760</v>
      </c>
      <c r="B2435" s="34" t="n">
        <v>28</v>
      </c>
    </row>
    <row r="2436" spans="1:12">
      <c r="A2436" t="s">
        <v>4</v>
      </c>
      <c r="B2436" s="4" t="s">
        <v>5</v>
      </c>
      <c r="C2436" s="4" t="s">
        <v>7</v>
      </c>
      <c r="D2436" s="4" t="s">
        <v>11</v>
      </c>
      <c r="E2436" s="4" t="s">
        <v>8</v>
      </c>
    </row>
    <row r="2437" spans="1:12">
      <c r="A2437" t="n">
        <v>27761</v>
      </c>
      <c r="B2437" s="32" t="n">
        <v>51</v>
      </c>
      <c r="C2437" s="7" t="n">
        <v>4</v>
      </c>
      <c r="D2437" s="7" t="n">
        <v>5254</v>
      </c>
      <c r="E2437" s="7" t="s">
        <v>61</v>
      </c>
    </row>
    <row r="2438" spans="1:12">
      <c r="A2438" t="s">
        <v>4</v>
      </c>
      <c r="B2438" s="4" t="s">
        <v>5</v>
      </c>
      <c r="C2438" s="4" t="s">
        <v>11</v>
      </c>
    </row>
    <row r="2439" spans="1:12">
      <c r="A2439" t="n">
        <v>27774</v>
      </c>
      <c r="B2439" s="28" t="n">
        <v>16</v>
      </c>
      <c r="C2439" s="7" t="n">
        <v>0</v>
      </c>
    </row>
    <row r="2440" spans="1:12">
      <c r="A2440" t="s">
        <v>4</v>
      </c>
      <c r="B2440" s="4" t="s">
        <v>5</v>
      </c>
      <c r="C2440" s="4" t="s">
        <v>11</v>
      </c>
      <c r="D2440" s="4" t="s">
        <v>62</v>
      </c>
      <c r="E2440" s="4" t="s">
        <v>7</v>
      </c>
      <c r="F2440" s="4" t="s">
        <v>7</v>
      </c>
    </row>
    <row r="2441" spans="1:12">
      <c r="A2441" t="n">
        <v>27777</v>
      </c>
      <c r="B2441" s="33" t="n">
        <v>26</v>
      </c>
      <c r="C2441" s="7" t="n">
        <v>5254</v>
      </c>
      <c r="D2441" s="7" t="s">
        <v>288</v>
      </c>
      <c r="E2441" s="7" t="n">
        <v>2</v>
      </c>
      <c r="F2441" s="7" t="n">
        <v>0</v>
      </c>
    </row>
    <row r="2442" spans="1:12">
      <c r="A2442" t="s">
        <v>4</v>
      </c>
      <c r="B2442" s="4" t="s">
        <v>5</v>
      </c>
    </row>
    <row r="2443" spans="1:12">
      <c r="A2443" t="n">
        <v>27857</v>
      </c>
      <c r="B2443" s="34" t="n">
        <v>28</v>
      </c>
    </row>
    <row r="2444" spans="1:12">
      <c r="A2444" t="s">
        <v>4</v>
      </c>
      <c r="B2444" s="4" t="s">
        <v>5</v>
      </c>
      <c r="C2444" s="4" t="s">
        <v>7</v>
      </c>
      <c r="D2444" s="4" t="s">
        <v>11</v>
      </c>
      <c r="E2444" s="4" t="s">
        <v>8</v>
      </c>
    </row>
    <row r="2445" spans="1:12">
      <c r="A2445" t="n">
        <v>27858</v>
      </c>
      <c r="B2445" s="32" t="n">
        <v>51</v>
      </c>
      <c r="C2445" s="7" t="n">
        <v>4</v>
      </c>
      <c r="D2445" s="7" t="n">
        <v>15</v>
      </c>
      <c r="E2445" s="7" t="s">
        <v>72</v>
      </c>
    </row>
    <row r="2446" spans="1:12">
      <c r="A2446" t="s">
        <v>4</v>
      </c>
      <c r="B2446" s="4" t="s">
        <v>5</v>
      </c>
      <c r="C2446" s="4" t="s">
        <v>11</v>
      </c>
    </row>
    <row r="2447" spans="1:12">
      <c r="A2447" t="n">
        <v>27872</v>
      </c>
      <c r="B2447" s="28" t="n">
        <v>16</v>
      </c>
      <c r="C2447" s="7" t="n">
        <v>0</v>
      </c>
    </row>
    <row r="2448" spans="1:12">
      <c r="A2448" t="s">
        <v>4</v>
      </c>
      <c r="B2448" s="4" t="s">
        <v>5</v>
      </c>
      <c r="C2448" s="4" t="s">
        <v>11</v>
      </c>
      <c r="D2448" s="4" t="s">
        <v>62</v>
      </c>
      <c r="E2448" s="4" t="s">
        <v>7</v>
      </c>
      <c r="F2448" s="4" t="s">
        <v>7</v>
      </c>
    </row>
    <row r="2449" spans="1:6">
      <c r="A2449" t="n">
        <v>27875</v>
      </c>
      <c r="B2449" s="33" t="n">
        <v>26</v>
      </c>
      <c r="C2449" s="7" t="n">
        <v>15</v>
      </c>
      <c r="D2449" s="7" t="s">
        <v>289</v>
      </c>
      <c r="E2449" s="7" t="n">
        <v>2</v>
      </c>
      <c r="F2449" s="7" t="n">
        <v>0</v>
      </c>
    </row>
    <row r="2450" spans="1:6">
      <c r="A2450" t="s">
        <v>4</v>
      </c>
      <c r="B2450" s="4" t="s">
        <v>5</v>
      </c>
    </row>
    <row r="2451" spans="1:6">
      <c r="A2451" t="n">
        <v>27909</v>
      </c>
      <c r="B2451" s="34" t="n">
        <v>28</v>
      </c>
    </row>
    <row r="2452" spans="1:6">
      <c r="A2452" t="s">
        <v>4</v>
      </c>
      <c r="B2452" s="4" t="s">
        <v>5</v>
      </c>
      <c r="C2452" s="4" t="s">
        <v>11</v>
      </c>
    </row>
    <row r="2453" spans="1:6">
      <c r="A2453" t="n">
        <v>27910</v>
      </c>
      <c r="B2453" s="12" t="n">
        <v>12</v>
      </c>
      <c r="C2453" s="7" t="n">
        <v>8648</v>
      </c>
    </row>
    <row r="2454" spans="1:6">
      <c r="A2454" t="s">
        <v>4</v>
      </c>
      <c r="B2454" s="4" t="s">
        <v>5</v>
      </c>
      <c r="C2454" s="4" t="s">
        <v>13</v>
      </c>
    </row>
    <row r="2455" spans="1:6">
      <c r="A2455" t="n">
        <v>27913</v>
      </c>
      <c r="B2455" s="18" t="n">
        <v>3</v>
      </c>
      <c r="C2455" s="11" t="n">
        <f t="normal" ca="1">A2479</f>
        <v>0</v>
      </c>
    </row>
    <row r="2456" spans="1:6">
      <c r="A2456" t="s">
        <v>4</v>
      </c>
      <c r="B2456" s="4" t="s">
        <v>5</v>
      </c>
      <c r="C2456" s="4" t="s">
        <v>11</v>
      </c>
      <c r="D2456" s="4" t="s">
        <v>7</v>
      </c>
      <c r="E2456" s="4" t="s">
        <v>7</v>
      </c>
      <c r="F2456" s="4" t="s">
        <v>8</v>
      </c>
    </row>
    <row r="2457" spans="1:6">
      <c r="A2457" t="n">
        <v>27918</v>
      </c>
      <c r="B2457" s="30" t="n">
        <v>20</v>
      </c>
      <c r="C2457" s="7" t="n">
        <v>65534</v>
      </c>
      <c r="D2457" s="7" t="n">
        <v>3</v>
      </c>
      <c r="E2457" s="7" t="n">
        <v>10</v>
      </c>
      <c r="F2457" s="7" t="s">
        <v>60</v>
      </c>
    </row>
    <row r="2458" spans="1:6">
      <c r="A2458" t="s">
        <v>4</v>
      </c>
      <c r="B2458" s="4" t="s">
        <v>5</v>
      </c>
      <c r="C2458" s="4" t="s">
        <v>11</v>
      </c>
    </row>
    <row r="2459" spans="1:6">
      <c r="A2459" t="n">
        <v>27939</v>
      </c>
      <c r="B2459" s="28" t="n">
        <v>16</v>
      </c>
      <c r="C2459" s="7" t="n">
        <v>0</v>
      </c>
    </row>
    <row r="2460" spans="1:6">
      <c r="A2460" t="s">
        <v>4</v>
      </c>
      <c r="B2460" s="4" t="s">
        <v>5</v>
      </c>
      <c r="C2460" s="4" t="s">
        <v>7</v>
      </c>
      <c r="D2460" s="4" t="s">
        <v>11</v>
      </c>
    </row>
    <row r="2461" spans="1:6">
      <c r="A2461" t="n">
        <v>27942</v>
      </c>
      <c r="B2461" s="31" t="n">
        <v>22</v>
      </c>
      <c r="C2461" s="7" t="n">
        <v>10</v>
      </c>
      <c r="D2461" s="7" t="n">
        <v>0</v>
      </c>
    </row>
    <row r="2462" spans="1:6">
      <c r="A2462" t="s">
        <v>4</v>
      </c>
      <c r="B2462" s="4" t="s">
        <v>5</v>
      </c>
      <c r="C2462" s="4" t="s">
        <v>7</v>
      </c>
      <c r="D2462" s="4" t="s">
        <v>11</v>
      </c>
      <c r="E2462" s="4" t="s">
        <v>8</v>
      </c>
    </row>
    <row r="2463" spans="1:6">
      <c r="A2463" t="n">
        <v>27946</v>
      </c>
      <c r="B2463" s="32" t="n">
        <v>51</v>
      </c>
      <c r="C2463" s="7" t="n">
        <v>4</v>
      </c>
      <c r="D2463" s="7" t="n">
        <v>15</v>
      </c>
      <c r="E2463" s="7" t="s">
        <v>290</v>
      </c>
    </row>
    <row r="2464" spans="1:6">
      <c r="A2464" t="s">
        <v>4</v>
      </c>
      <c r="B2464" s="4" t="s">
        <v>5</v>
      </c>
      <c r="C2464" s="4" t="s">
        <v>11</v>
      </c>
    </row>
    <row r="2465" spans="1:6">
      <c r="A2465" t="n">
        <v>27959</v>
      </c>
      <c r="B2465" s="28" t="n">
        <v>16</v>
      </c>
      <c r="C2465" s="7" t="n">
        <v>0</v>
      </c>
    </row>
    <row r="2466" spans="1:6">
      <c r="A2466" t="s">
        <v>4</v>
      </c>
      <c r="B2466" s="4" t="s">
        <v>5</v>
      </c>
      <c r="C2466" s="4" t="s">
        <v>11</v>
      </c>
      <c r="D2466" s="4" t="s">
        <v>62</v>
      </c>
      <c r="E2466" s="4" t="s">
        <v>7</v>
      </c>
      <c r="F2466" s="4" t="s">
        <v>7</v>
      </c>
      <c r="G2466" s="4" t="s">
        <v>62</v>
      </c>
      <c r="H2466" s="4" t="s">
        <v>7</v>
      </c>
      <c r="I2466" s="4" t="s">
        <v>7</v>
      </c>
    </row>
    <row r="2467" spans="1:6">
      <c r="A2467" t="n">
        <v>27962</v>
      </c>
      <c r="B2467" s="33" t="n">
        <v>26</v>
      </c>
      <c r="C2467" s="7" t="n">
        <v>15</v>
      </c>
      <c r="D2467" s="7" t="s">
        <v>291</v>
      </c>
      <c r="E2467" s="7" t="n">
        <v>2</v>
      </c>
      <c r="F2467" s="7" t="n">
        <v>3</v>
      </c>
      <c r="G2467" s="7" t="s">
        <v>292</v>
      </c>
      <c r="H2467" s="7" t="n">
        <v>2</v>
      </c>
      <c r="I2467" s="7" t="n">
        <v>0</v>
      </c>
    </row>
    <row r="2468" spans="1:6">
      <c r="A2468" t="s">
        <v>4</v>
      </c>
      <c r="B2468" s="4" t="s">
        <v>5</v>
      </c>
    </row>
    <row r="2469" spans="1:6">
      <c r="A2469" t="n">
        <v>28102</v>
      </c>
      <c r="B2469" s="34" t="n">
        <v>28</v>
      </c>
    </row>
    <row r="2470" spans="1:6">
      <c r="A2470" t="s">
        <v>4</v>
      </c>
      <c r="B2470" s="4" t="s">
        <v>5</v>
      </c>
      <c r="C2470" s="4" t="s">
        <v>7</v>
      </c>
      <c r="D2470" s="4" t="s">
        <v>11</v>
      </c>
      <c r="E2470" s="4" t="s">
        <v>8</v>
      </c>
    </row>
    <row r="2471" spans="1:6">
      <c r="A2471" t="n">
        <v>28103</v>
      </c>
      <c r="B2471" s="32" t="n">
        <v>51</v>
      </c>
      <c r="C2471" s="7" t="n">
        <v>4</v>
      </c>
      <c r="D2471" s="7" t="n">
        <v>0</v>
      </c>
      <c r="E2471" s="7" t="s">
        <v>290</v>
      </c>
    </row>
    <row r="2472" spans="1:6">
      <c r="A2472" t="s">
        <v>4</v>
      </c>
      <c r="B2472" s="4" t="s">
        <v>5</v>
      </c>
      <c r="C2472" s="4" t="s">
        <v>11</v>
      </c>
    </row>
    <row r="2473" spans="1:6">
      <c r="A2473" t="n">
        <v>28116</v>
      </c>
      <c r="B2473" s="28" t="n">
        <v>16</v>
      </c>
      <c r="C2473" s="7" t="n">
        <v>0</v>
      </c>
    </row>
    <row r="2474" spans="1:6">
      <c r="A2474" t="s">
        <v>4</v>
      </c>
      <c r="B2474" s="4" t="s">
        <v>5</v>
      </c>
      <c r="C2474" s="4" t="s">
        <v>11</v>
      </c>
      <c r="D2474" s="4" t="s">
        <v>62</v>
      </c>
      <c r="E2474" s="4" t="s">
        <v>7</v>
      </c>
      <c r="F2474" s="4" t="s">
        <v>7</v>
      </c>
    </row>
    <row r="2475" spans="1:6">
      <c r="A2475" t="n">
        <v>28119</v>
      </c>
      <c r="B2475" s="33" t="n">
        <v>26</v>
      </c>
      <c r="C2475" s="7" t="n">
        <v>0</v>
      </c>
      <c r="D2475" s="7" t="s">
        <v>293</v>
      </c>
      <c r="E2475" s="7" t="n">
        <v>2</v>
      </c>
      <c r="F2475" s="7" t="n">
        <v>0</v>
      </c>
    </row>
    <row r="2476" spans="1:6">
      <c r="A2476" t="s">
        <v>4</v>
      </c>
      <c r="B2476" s="4" t="s">
        <v>5</v>
      </c>
    </row>
    <row r="2477" spans="1:6">
      <c r="A2477" t="n">
        <v>28165</v>
      </c>
      <c r="B2477" s="34" t="n">
        <v>28</v>
      </c>
    </row>
    <row r="2478" spans="1:6">
      <c r="A2478" t="s">
        <v>4</v>
      </c>
      <c r="B2478" s="4" t="s">
        <v>5</v>
      </c>
      <c r="C2478" s="4" t="s">
        <v>7</v>
      </c>
    </row>
    <row r="2479" spans="1:6">
      <c r="A2479" t="n">
        <v>28166</v>
      </c>
      <c r="B2479" s="37" t="n">
        <v>23</v>
      </c>
      <c r="C2479" s="7" t="n">
        <v>10</v>
      </c>
    </row>
    <row r="2480" spans="1:6">
      <c r="A2480" t="s">
        <v>4</v>
      </c>
      <c r="B2480" s="4" t="s">
        <v>5</v>
      </c>
      <c r="C2480" s="4" t="s">
        <v>7</v>
      </c>
      <c r="D2480" s="4" t="s">
        <v>8</v>
      </c>
    </row>
    <row r="2481" spans="1:9">
      <c r="A2481" t="n">
        <v>28168</v>
      </c>
      <c r="B2481" s="6" t="n">
        <v>2</v>
      </c>
      <c r="C2481" s="7" t="n">
        <v>10</v>
      </c>
      <c r="D2481" s="7" t="s">
        <v>83</v>
      </c>
    </row>
    <row r="2482" spans="1:9">
      <c r="A2482" t="s">
        <v>4</v>
      </c>
      <c r="B2482" s="4" t="s">
        <v>5</v>
      </c>
      <c r="C2482" s="4" t="s">
        <v>7</v>
      </c>
    </row>
    <row r="2483" spans="1:9">
      <c r="A2483" t="n">
        <v>28191</v>
      </c>
      <c r="B2483" s="36" t="n">
        <v>74</v>
      </c>
      <c r="C2483" s="7" t="n">
        <v>46</v>
      </c>
    </row>
    <row r="2484" spans="1:9">
      <c r="A2484" t="s">
        <v>4</v>
      </c>
      <c r="B2484" s="4" t="s">
        <v>5</v>
      </c>
      <c r="C2484" s="4" t="s">
        <v>7</v>
      </c>
    </row>
    <row r="2485" spans="1:9">
      <c r="A2485" t="n">
        <v>28193</v>
      </c>
      <c r="B2485" s="36" t="n">
        <v>74</v>
      </c>
      <c r="C2485" s="7" t="n">
        <v>54</v>
      </c>
    </row>
    <row r="2486" spans="1:9">
      <c r="A2486" t="s">
        <v>4</v>
      </c>
      <c r="B2486" s="4" t="s">
        <v>5</v>
      </c>
    </row>
    <row r="2487" spans="1:9">
      <c r="A2487" t="n">
        <v>28195</v>
      </c>
      <c r="B2487" s="5" t="n">
        <v>1</v>
      </c>
    </row>
    <row r="2488" spans="1:9" s="3" customFormat="1" customHeight="0">
      <c r="A2488" s="3" t="s">
        <v>2</v>
      </c>
      <c r="B2488" s="3" t="s">
        <v>294</v>
      </c>
    </row>
    <row r="2489" spans="1:9">
      <c r="A2489" t="s">
        <v>4</v>
      </c>
      <c r="B2489" s="4" t="s">
        <v>5</v>
      </c>
      <c r="C2489" s="4" t="s">
        <v>7</v>
      </c>
      <c r="D2489" s="4" t="s">
        <v>11</v>
      </c>
      <c r="E2489" s="4" t="s">
        <v>7</v>
      </c>
      <c r="F2489" s="4" t="s">
        <v>7</v>
      </c>
      <c r="G2489" s="4" t="s">
        <v>7</v>
      </c>
      <c r="H2489" s="4" t="s">
        <v>11</v>
      </c>
      <c r="I2489" s="4" t="s">
        <v>13</v>
      </c>
      <c r="J2489" s="4" t="s">
        <v>13</v>
      </c>
    </row>
    <row r="2490" spans="1:9">
      <c r="A2490" t="n">
        <v>28196</v>
      </c>
      <c r="B2490" s="21" t="n">
        <v>6</v>
      </c>
      <c r="C2490" s="7" t="n">
        <v>33</v>
      </c>
      <c r="D2490" s="7" t="n">
        <v>65534</v>
      </c>
      <c r="E2490" s="7" t="n">
        <v>9</v>
      </c>
      <c r="F2490" s="7" t="n">
        <v>1</v>
      </c>
      <c r="G2490" s="7" t="n">
        <v>1</v>
      </c>
      <c r="H2490" s="7" t="n">
        <v>1</v>
      </c>
      <c r="I2490" s="11" t="n">
        <f t="normal" ca="1">A2492</f>
        <v>0</v>
      </c>
      <c r="J2490" s="11" t="n">
        <f t="normal" ca="1">A2506</f>
        <v>0</v>
      </c>
    </row>
    <row r="2491" spans="1:9">
      <c r="A2491" t="s">
        <v>4</v>
      </c>
      <c r="B2491" s="4" t="s">
        <v>5</v>
      </c>
      <c r="C2491" s="4" t="s">
        <v>11</v>
      </c>
      <c r="D2491" s="4" t="s">
        <v>15</v>
      </c>
      <c r="E2491" s="4" t="s">
        <v>15</v>
      </c>
      <c r="F2491" s="4" t="s">
        <v>15</v>
      </c>
      <c r="G2491" s="4" t="s">
        <v>15</v>
      </c>
    </row>
    <row r="2492" spans="1:9">
      <c r="A2492" t="n">
        <v>28213</v>
      </c>
      <c r="B2492" s="22" t="n">
        <v>46</v>
      </c>
      <c r="C2492" s="7" t="n">
        <v>65534</v>
      </c>
      <c r="D2492" s="7" t="n">
        <v>-29.2900009155273</v>
      </c>
      <c r="E2492" s="7" t="n">
        <v>4.63000011444092</v>
      </c>
      <c r="F2492" s="7" t="n">
        <v>-95.6900024414063</v>
      </c>
      <c r="G2492" s="7" t="n">
        <v>325.399993896484</v>
      </c>
    </row>
    <row r="2493" spans="1:9">
      <c r="A2493" t="s">
        <v>4</v>
      </c>
      <c r="B2493" s="4" t="s">
        <v>5</v>
      </c>
      <c r="C2493" s="4" t="s">
        <v>7</v>
      </c>
      <c r="D2493" s="4" t="s">
        <v>11</v>
      </c>
      <c r="E2493" s="4" t="s">
        <v>7</v>
      </c>
      <c r="F2493" s="4" t="s">
        <v>8</v>
      </c>
      <c r="G2493" s="4" t="s">
        <v>8</v>
      </c>
      <c r="H2493" s="4" t="s">
        <v>8</v>
      </c>
      <c r="I2493" s="4" t="s">
        <v>8</v>
      </c>
      <c r="J2493" s="4" t="s">
        <v>8</v>
      </c>
      <c r="K2493" s="4" t="s">
        <v>8</v>
      </c>
      <c r="L2493" s="4" t="s">
        <v>8</v>
      </c>
      <c r="M2493" s="4" t="s">
        <v>8</v>
      </c>
      <c r="N2493" s="4" t="s">
        <v>8</v>
      </c>
      <c r="O2493" s="4" t="s">
        <v>8</v>
      </c>
      <c r="P2493" s="4" t="s">
        <v>8</v>
      </c>
      <c r="Q2493" s="4" t="s">
        <v>8</v>
      </c>
      <c r="R2493" s="4" t="s">
        <v>8</v>
      </c>
      <c r="S2493" s="4" t="s">
        <v>8</v>
      </c>
      <c r="T2493" s="4" t="s">
        <v>8</v>
      </c>
      <c r="U2493" s="4" t="s">
        <v>8</v>
      </c>
    </row>
    <row r="2494" spans="1:9">
      <c r="A2494" t="n">
        <v>28232</v>
      </c>
      <c r="B2494" s="23" t="n">
        <v>36</v>
      </c>
      <c r="C2494" s="7" t="n">
        <v>8</v>
      </c>
      <c r="D2494" s="7" t="n">
        <v>65534</v>
      </c>
      <c r="E2494" s="7" t="n">
        <v>0</v>
      </c>
      <c r="F2494" s="7" t="s">
        <v>58</v>
      </c>
      <c r="G2494" s="7" t="s">
        <v>17</v>
      </c>
      <c r="H2494" s="7" t="s">
        <v>17</v>
      </c>
      <c r="I2494" s="7" t="s">
        <v>17</v>
      </c>
      <c r="J2494" s="7" t="s">
        <v>17</v>
      </c>
      <c r="K2494" s="7" t="s">
        <v>17</v>
      </c>
      <c r="L2494" s="7" t="s">
        <v>17</v>
      </c>
      <c r="M2494" s="7" t="s">
        <v>17</v>
      </c>
      <c r="N2494" s="7" t="s">
        <v>17</v>
      </c>
      <c r="O2494" s="7" t="s">
        <v>17</v>
      </c>
      <c r="P2494" s="7" t="s">
        <v>17</v>
      </c>
      <c r="Q2494" s="7" t="s">
        <v>17</v>
      </c>
      <c r="R2494" s="7" t="s">
        <v>17</v>
      </c>
      <c r="S2494" s="7" t="s">
        <v>17</v>
      </c>
      <c r="T2494" s="7" t="s">
        <v>17</v>
      </c>
      <c r="U2494" s="7" t="s">
        <v>17</v>
      </c>
    </row>
    <row r="2495" spans="1:9">
      <c r="A2495" t="s">
        <v>4</v>
      </c>
      <c r="B2495" s="4" t="s">
        <v>5</v>
      </c>
      <c r="C2495" s="4" t="s">
        <v>11</v>
      </c>
      <c r="D2495" s="4" t="s">
        <v>7</v>
      </c>
      <c r="E2495" s="4" t="s">
        <v>8</v>
      </c>
      <c r="F2495" s="4" t="s">
        <v>15</v>
      </c>
      <c r="G2495" s="4" t="s">
        <v>15</v>
      </c>
      <c r="H2495" s="4" t="s">
        <v>15</v>
      </c>
    </row>
    <row r="2496" spans="1:9">
      <c r="A2496" t="n">
        <v>28264</v>
      </c>
      <c r="B2496" s="24" t="n">
        <v>48</v>
      </c>
      <c r="C2496" s="7" t="n">
        <v>65534</v>
      </c>
      <c r="D2496" s="7" t="n">
        <v>0</v>
      </c>
      <c r="E2496" s="7" t="s">
        <v>58</v>
      </c>
      <c r="F2496" s="7" t="n">
        <v>0</v>
      </c>
      <c r="G2496" s="7" t="n">
        <v>1</v>
      </c>
      <c r="H2496" s="7" t="n">
        <v>1.40129846432482e-45</v>
      </c>
    </row>
    <row r="2497" spans="1:21">
      <c r="A2497" t="s">
        <v>4</v>
      </c>
      <c r="B2497" s="4" t="s">
        <v>5</v>
      </c>
      <c r="C2497" s="4" t="s">
        <v>11</v>
      </c>
      <c r="D2497" s="4" t="s">
        <v>16</v>
      </c>
    </row>
    <row r="2498" spans="1:21">
      <c r="A2498" t="n">
        <v>28292</v>
      </c>
      <c r="B2498" s="25" t="n">
        <v>43</v>
      </c>
      <c r="C2498" s="7" t="n">
        <v>65534</v>
      </c>
      <c r="D2498" s="7" t="n">
        <v>64</v>
      </c>
    </row>
    <row r="2499" spans="1:21">
      <c r="A2499" t="s">
        <v>4</v>
      </c>
      <c r="B2499" s="4" t="s">
        <v>5</v>
      </c>
      <c r="C2499" s="4" t="s">
        <v>11</v>
      </c>
    </row>
    <row r="2500" spans="1:21">
      <c r="A2500" t="n">
        <v>28299</v>
      </c>
      <c r="B2500" s="28" t="n">
        <v>16</v>
      </c>
      <c r="C2500" s="7" t="n">
        <v>0</v>
      </c>
    </row>
    <row r="2501" spans="1:21">
      <c r="A2501" t="s">
        <v>4</v>
      </c>
      <c r="B2501" s="4" t="s">
        <v>5</v>
      </c>
      <c r="C2501" s="4" t="s">
        <v>11</v>
      </c>
      <c r="D2501" s="4" t="s">
        <v>11</v>
      </c>
      <c r="E2501" s="4" t="s">
        <v>11</v>
      </c>
    </row>
    <row r="2502" spans="1:21">
      <c r="A2502" t="n">
        <v>28302</v>
      </c>
      <c r="B2502" s="38" t="n">
        <v>61</v>
      </c>
      <c r="C2502" s="7" t="n">
        <v>65534</v>
      </c>
      <c r="D2502" s="7" t="n">
        <v>15</v>
      </c>
      <c r="E2502" s="7" t="n">
        <v>0</v>
      </c>
    </row>
    <row r="2503" spans="1:21">
      <c r="A2503" t="s">
        <v>4</v>
      </c>
      <c r="B2503" s="4" t="s">
        <v>5</v>
      </c>
      <c r="C2503" s="4" t="s">
        <v>13</v>
      </c>
    </row>
    <row r="2504" spans="1:21">
      <c r="A2504" t="n">
        <v>28309</v>
      </c>
      <c r="B2504" s="18" t="n">
        <v>3</v>
      </c>
      <c r="C2504" s="11" t="n">
        <f t="normal" ca="1">A2506</f>
        <v>0</v>
      </c>
    </row>
    <row r="2505" spans="1:21">
      <c r="A2505" t="s">
        <v>4</v>
      </c>
      <c r="B2505" s="4" t="s">
        <v>5</v>
      </c>
    </row>
    <row r="2506" spans="1:21">
      <c r="A2506" t="n">
        <v>28314</v>
      </c>
      <c r="B2506" s="5" t="n">
        <v>1</v>
      </c>
    </row>
    <row r="2507" spans="1:21" s="3" customFormat="1" customHeight="0">
      <c r="A2507" s="3" t="s">
        <v>2</v>
      </c>
      <c r="B2507" s="3" t="s">
        <v>295</v>
      </c>
    </row>
    <row r="2508" spans="1:21">
      <c r="A2508" t="s">
        <v>4</v>
      </c>
      <c r="B2508" s="4" t="s">
        <v>5</v>
      </c>
      <c r="C2508" s="4" t="s">
        <v>7</v>
      </c>
      <c r="D2508" s="4" t="s">
        <v>11</v>
      </c>
      <c r="E2508" s="4" t="s">
        <v>7</v>
      </c>
      <c r="F2508" s="4" t="s">
        <v>13</v>
      </c>
    </row>
    <row r="2509" spans="1:21">
      <c r="A2509" t="n">
        <v>28316</v>
      </c>
      <c r="B2509" s="9" t="n">
        <v>5</v>
      </c>
      <c r="C2509" s="7" t="n">
        <v>30</v>
      </c>
      <c r="D2509" s="7" t="n">
        <v>9721</v>
      </c>
      <c r="E2509" s="7" t="n">
        <v>1</v>
      </c>
      <c r="F2509" s="11" t="n">
        <f t="normal" ca="1">A2513</f>
        <v>0</v>
      </c>
    </row>
    <row r="2510" spans="1:21">
      <c r="A2510" t="s">
        <v>4</v>
      </c>
      <c r="B2510" s="4" t="s">
        <v>5</v>
      </c>
      <c r="C2510" s="4" t="s">
        <v>13</v>
      </c>
    </row>
    <row r="2511" spans="1:21">
      <c r="A2511" t="n">
        <v>28325</v>
      </c>
      <c r="B2511" s="18" t="n">
        <v>3</v>
      </c>
      <c r="C2511" s="11" t="n">
        <f t="normal" ca="1">A2543</f>
        <v>0</v>
      </c>
    </row>
    <row r="2512" spans="1:21">
      <c r="A2512" t="s">
        <v>4</v>
      </c>
      <c r="B2512" s="4" t="s">
        <v>5</v>
      </c>
      <c r="C2512" s="4" t="s">
        <v>7</v>
      </c>
      <c r="D2512" s="4" t="s">
        <v>11</v>
      </c>
      <c r="E2512" s="4" t="s">
        <v>7</v>
      </c>
      <c r="F2512" s="4" t="s">
        <v>13</v>
      </c>
    </row>
    <row r="2513" spans="1:6">
      <c r="A2513" t="n">
        <v>28330</v>
      </c>
      <c r="B2513" s="9" t="n">
        <v>5</v>
      </c>
      <c r="C2513" s="7" t="n">
        <v>30</v>
      </c>
      <c r="D2513" s="7" t="n">
        <v>8948</v>
      </c>
      <c r="E2513" s="7" t="n">
        <v>1</v>
      </c>
      <c r="F2513" s="11" t="n">
        <f t="normal" ca="1">A2543</f>
        <v>0</v>
      </c>
    </row>
    <row r="2514" spans="1:6">
      <c r="A2514" t="s">
        <v>4</v>
      </c>
      <c r="B2514" s="4" t="s">
        <v>5</v>
      </c>
      <c r="C2514" s="4" t="s">
        <v>11</v>
      </c>
      <c r="D2514" s="4" t="s">
        <v>7</v>
      </c>
      <c r="E2514" s="4" t="s">
        <v>7</v>
      </c>
      <c r="F2514" s="4" t="s">
        <v>8</v>
      </c>
    </row>
    <row r="2515" spans="1:6">
      <c r="A2515" t="n">
        <v>28339</v>
      </c>
      <c r="B2515" s="30" t="n">
        <v>20</v>
      </c>
      <c r="C2515" s="7" t="n">
        <v>65534</v>
      </c>
      <c r="D2515" s="7" t="n">
        <v>3</v>
      </c>
      <c r="E2515" s="7" t="n">
        <v>10</v>
      </c>
      <c r="F2515" s="7" t="s">
        <v>60</v>
      </c>
    </row>
    <row r="2516" spans="1:6">
      <c r="A2516" t="s">
        <v>4</v>
      </c>
      <c r="B2516" s="4" t="s">
        <v>5</v>
      </c>
      <c r="C2516" s="4" t="s">
        <v>11</v>
      </c>
    </row>
    <row r="2517" spans="1:6">
      <c r="A2517" t="n">
        <v>28360</v>
      </c>
      <c r="B2517" s="28" t="n">
        <v>16</v>
      </c>
      <c r="C2517" s="7" t="n">
        <v>0</v>
      </c>
    </row>
    <row r="2518" spans="1:6">
      <c r="A2518" t="s">
        <v>4</v>
      </c>
      <c r="B2518" s="4" t="s">
        <v>5</v>
      </c>
      <c r="C2518" s="4" t="s">
        <v>7</v>
      </c>
      <c r="D2518" s="4" t="s">
        <v>11</v>
      </c>
    </row>
    <row r="2519" spans="1:6">
      <c r="A2519" t="n">
        <v>28363</v>
      </c>
      <c r="B2519" s="31" t="n">
        <v>22</v>
      </c>
      <c r="C2519" s="7" t="n">
        <v>10</v>
      </c>
      <c r="D2519" s="7" t="n">
        <v>0</v>
      </c>
    </row>
    <row r="2520" spans="1:6">
      <c r="A2520" t="s">
        <v>4</v>
      </c>
      <c r="B2520" s="4" t="s">
        <v>5</v>
      </c>
      <c r="C2520" s="4" t="s">
        <v>7</v>
      </c>
      <c r="D2520" s="4" t="s">
        <v>11</v>
      </c>
      <c r="E2520" s="4" t="s">
        <v>7</v>
      </c>
      <c r="F2520" s="4" t="s">
        <v>7</v>
      </c>
      <c r="G2520" s="4" t="s">
        <v>13</v>
      </c>
    </row>
    <row r="2521" spans="1:6">
      <c r="A2521" t="n">
        <v>28367</v>
      </c>
      <c r="B2521" s="9" t="n">
        <v>5</v>
      </c>
      <c r="C2521" s="7" t="n">
        <v>30</v>
      </c>
      <c r="D2521" s="7" t="n">
        <v>7</v>
      </c>
      <c r="E2521" s="7" t="n">
        <v>8</v>
      </c>
      <c r="F2521" s="7" t="n">
        <v>1</v>
      </c>
      <c r="G2521" s="11" t="n">
        <f t="normal" ca="1">A2535</f>
        <v>0</v>
      </c>
    </row>
    <row r="2522" spans="1:6">
      <c r="A2522" t="s">
        <v>4</v>
      </c>
      <c r="B2522" s="4" t="s">
        <v>5</v>
      </c>
      <c r="C2522" s="4" t="s">
        <v>7</v>
      </c>
      <c r="D2522" s="4" t="s">
        <v>11</v>
      </c>
      <c r="E2522" s="4" t="s">
        <v>8</v>
      </c>
    </row>
    <row r="2523" spans="1:6">
      <c r="A2523" t="n">
        <v>28377</v>
      </c>
      <c r="B2523" s="32" t="n">
        <v>51</v>
      </c>
      <c r="C2523" s="7" t="n">
        <v>4</v>
      </c>
      <c r="D2523" s="7" t="n">
        <v>65534</v>
      </c>
      <c r="E2523" s="7" t="s">
        <v>61</v>
      </c>
    </row>
    <row r="2524" spans="1:6">
      <c r="A2524" t="s">
        <v>4</v>
      </c>
      <c r="B2524" s="4" t="s">
        <v>5</v>
      </c>
      <c r="C2524" s="4" t="s">
        <v>11</v>
      </c>
    </row>
    <row r="2525" spans="1:6">
      <c r="A2525" t="n">
        <v>28390</v>
      </c>
      <c r="B2525" s="28" t="n">
        <v>16</v>
      </c>
      <c r="C2525" s="7" t="n">
        <v>0</v>
      </c>
    </row>
    <row r="2526" spans="1:6">
      <c r="A2526" t="s">
        <v>4</v>
      </c>
      <c r="B2526" s="4" t="s">
        <v>5</v>
      </c>
      <c r="C2526" s="4" t="s">
        <v>11</v>
      </c>
      <c r="D2526" s="4" t="s">
        <v>62</v>
      </c>
      <c r="E2526" s="4" t="s">
        <v>7</v>
      </c>
      <c r="F2526" s="4" t="s">
        <v>7</v>
      </c>
      <c r="G2526" s="4" t="s">
        <v>62</v>
      </c>
      <c r="H2526" s="4" t="s">
        <v>7</v>
      </c>
      <c r="I2526" s="4" t="s">
        <v>7</v>
      </c>
      <c r="J2526" s="4" t="s">
        <v>62</v>
      </c>
      <c r="K2526" s="4" t="s">
        <v>7</v>
      </c>
      <c r="L2526" s="4" t="s">
        <v>7</v>
      </c>
    </row>
    <row r="2527" spans="1:6">
      <c r="A2527" t="n">
        <v>28393</v>
      </c>
      <c r="B2527" s="33" t="n">
        <v>26</v>
      </c>
      <c r="C2527" s="7" t="n">
        <v>65534</v>
      </c>
      <c r="D2527" s="7" t="s">
        <v>296</v>
      </c>
      <c r="E2527" s="7" t="n">
        <v>2</v>
      </c>
      <c r="F2527" s="7" t="n">
        <v>3</v>
      </c>
      <c r="G2527" s="7" t="s">
        <v>297</v>
      </c>
      <c r="H2527" s="7" t="n">
        <v>2</v>
      </c>
      <c r="I2527" s="7" t="n">
        <v>3</v>
      </c>
      <c r="J2527" s="7" t="s">
        <v>298</v>
      </c>
      <c r="K2527" s="7" t="n">
        <v>2</v>
      </c>
      <c r="L2527" s="7" t="n">
        <v>0</v>
      </c>
    </row>
    <row r="2528" spans="1:6">
      <c r="A2528" t="s">
        <v>4</v>
      </c>
      <c r="B2528" s="4" t="s">
        <v>5</v>
      </c>
    </row>
    <row r="2529" spans="1:12">
      <c r="A2529" t="n">
        <v>28718</v>
      </c>
      <c r="B2529" s="34" t="n">
        <v>28</v>
      </c>
    </row>
    <row r="2530" spans="1:12">
      <c r="A2530" t="s">
        <v>4</v>
      </c>
      <c r="B2530" s="4" t="s">
        <v>5</v>
      </c>
      <c r="C2530" s="4" t="s">
        <v>11</v>
      </c>
    </row>
    <row r="2531" spans="1:12">
      <c r="A2531" t="n">
        <v>28719</v>
      </c>
      <c r="B2531" s="12" t="n">
        <v>12</v>
      </c>
      <c r="C2531" s="7" t="n">
        <v>7</v>
      </c>
    </row>
    <row r="2532" spans="1:12">
      <c r="A2532" t="s">
        <v>4</v>
      </c>
      <c r="B2532" s="4" t="s">
        <v>5</v>
      </c>
      <c r="C2532" s="4" t="s">
        <v>13</v>
      </c>
    </row>
    <row r="2533" spans="1:12">
      <c r="A2533" t="n">
        <v>28722</v>
      </c>
      <c r="B2533" s="18" t="n">
        <v>3</v>
      </c>
      <c r="C2533" s="11" t="n">
        <f t="normal" ca="1">A2543</f>
        <v>0</v>
      </c>
    </row>
    <row r="2534" spans="1:12">
      <c r="A2534" t="s">
        <v>4</v>
      </c>
      <c r="B2534" s="4" t="s">
        <v>5</v>
      </c>
      <c r="C2534" s="4" t="s">
        <v>7</v>
      </c>
      <c r="D2534" s="4" t="s">
        <v>11</v>
      </c>
      <c r="E2534" s="4" t="s">
        <v>8</v>
      </c>
    </row>
    <row r="2535" spans="1:12">
      <c r="A2535" t="n">
        <v>28727</v>
      </c>
      <c r="B2535" s="32" t="n">
        <v>51</v>
      </c>
      <c r="C2535" s="7" t="n">
        <v>4</v>
      </c>
      <c r="D2535" s="7" t="n">
        <v>65534</v>
      </c>
      <c r="E2535" s="7" t="s">
        <v>61</v>
      </c>
    </row>
    <row r="2536" spans="1:12">
      <c r="A2536" t="s">
        <v>4</v>
      </c>
      <c r="B2536" s="4" t="s">
        <v>5</v>
      </c>
      <c r="C2536" s="4" t="s">
        <v>11</v>
      </c>
    </row>
    <row r="2537" spans="1:12">
      <c r="A2537" t="n">
        <v>28740</v>
      </c>
      <c r="B2537" s="28" t="n">
        <v>16</v>
      </c>
      <c r="C2537" s="7" t="n">
        <v>0</v>
      </c>
    </row>
    <row r="2538" spans="1:12">
      <c r="A2538" t="s">
        <v>4</v>
      </c>
      <c r="B2538" s="4" t="s">
        <v>5</v>
      </c>
      <c r="C2538" s="4" t="s">
        <v>11</v>
      </c>
      <c r="D2538" s="4" t="s">
        <v>62</v>
      </c>
      <c r="E2538" s="4" t="s">
        <v>7</v>
      </c>
      <c r="F2538" s="4" t="s">
        <v>7</v>
      </c>
      <c r="G2538" s="4" t="s">
        <v>62</v>
      </c>
      <c r="H2538" s="4" t="s">
        <v>7</v>
      </c>
      <c r="I2538" s="4" t="s">
        <v>7</v>
      </c>
    </row>
    <row r="2539" spans="1:12">
      <c r="A2539" t="n">
        <v>28743</v>
      </c>
      <c r="B2539" s="33" t="n">
        <v>26</v>
      </c>
      <c r="C2539" s="7" t="n">
        <v>65534</v>
      </c>
      <c r="D2539" s="7" t="s">
        <v>299</v>
      </c>
      <c r="E2539" s="7" t="n">
        <v>2</v>
      </c>
      <c r="F2539" s="7" t="n">
        <v>3</v>
      </c>
      <c r="G2539" s="7" t="s">
        <v>300</v>
      </c>
      <c r="H2539" s="7" t="n">
        <v>2</v>
      </c>
      <c r="I2539" s="7" t="n">
        <v>0</v>
      </c>
    </row>
    <row r="2540" spans="1:12">
      <c r="A2540" t="s">
        <v>4</v>
      </c>
      <c r="B2540" s="4" t="s">
        <v>5</v>
      </c>
    </row>
    <row r="2541" spans="1:12">
      <c r="A2541" t="n">
        <v>28933</v>
      </c>
      <c r="B2541" s="34" t="n">
        <v>28</v>
      </c>
    </row>
    <row r="2542" spans="1:12">
      <c r="A2542" t="s">
        <v>4</v>
      </c>
      <c r="B2542" s="4" t="s">
        <v>5</v>
      </c>
      <c r="C2542" s="4" t="s">
        <v>7</v>
      </c>
    </row>
    <row r="2543" spans="1:12">
      <c r="A2543" t="n">
        <v>28934</v>
      </c>
      <c r="B2543" s="37" t="n">
        <v>23</v>
      </c>
      <c r="C2543" s="7" t="n">
        <v>10</v>
      </c>
    </row>
    <row r="2544" spans="1:12">
      <c r="A2544" t="s">
        <v>4</v>
      </c>
      <c r="B2544" s="4" t="s">
        <v>5</v>
      </c>
      <c r="C2544" s="4" t="s">
        <v>7</v>
      </c>
      <c r="D2544" s="4" t="s">
        <v>8</v>
      </c>
    </row>
    <row r="2545" spans="1:9">
      <c r="A2545" t="n">
        <v>28936</v>
      </c>
      <c r="B2545" s="6" t="n">
        <v>2</v>
      </c>
      <c r="C2545" s="7" t="n">
        <v>10</v>
      </c>
      <c r="D2545" s="7" t="s">
        <v>83</v>
      </c>
    </row>
    <row r="2546" spans="1:9">
      <c r="A2546" t="s">
        <v>4</v>
      </c>
      <c r="B2546" s="4" t="s">
        <v>5</v>
      </c>
      <c r="C2546" s="4" t="s">
        <v>7</v>
      </c>
    </row>
    <row r="2547" spans="1:9">
      <c r="A2547" t="n">
        <v>28959</v>
      </c>
      <c r="B2547" s="36" t="n">
        <v>74</v>
      </c>
      <c r="C2547" s="7" t="n">
        <v>46</v>
      </c>
    </row>
    <row r="2548" spans="1:9">
      <c r="A2548" t="s">
        <v>4</v>
      </c>
      <c r="B2548" s="4" t="s">
        <v>5</v>
      </c>
      <c r="C2548" s="4" t="s">
        <v>7</v>
      </c>
    </row>
    <row r="2549" spans="1:9">
      <c r="A2549" t="n">
        <v>28961</v>
      </c>
      <c r="B2549" s="36" t="n">
        <v>74</v>
      </c>
      <c r="C2549" s="7" t="n">
        <v>54</v>
      </c>
    </row>
    <row r="2550" spans="1:9">
      <c r="A2550" t="s">
        <v>4</v>
      </c>
      <c r="B2550" s="4" t="s">
        <v>5</v>
      </c>
    </row>
    <row r="2551" spans="1:9">
      <c r="A2551" t="n">
        <v>28963</v>
      </c>
      <c r="B2551" s="5" t="n">
        <v>1</v>
      </c>
    </row>
    <row r="2552" spans="1:9" s="3" customFormat="1" customHeight="0">
      <c r="A2552" s="3" t="s">
        <v>2</v>
      </c>
      <c r="B2552" s="3" t="s">
        <v>301</v>
      </c>
    </row>
    <row r="2553" spans="1:9">
      <c r="A2553" t="s">
        <v>4</v>
      </c>
      <c r="B2553" s="4" t="s">
        <v>5</v>
      </c>
      <c r="C2553" s="4" t="s">
        <v>7</v>
      </c>
      <c r="D2553" s="4" t="s">
        <v>11</v>
      </c>
      <c r="E2553" s="4" t="s">
        <v>7</v>
      </c>
      <c r="F2553" s="4" t="s">
        <v>7</v>
      </c>
      <c r="G2553" s="4" t="s">
        <v>7</v>
      </c>
      <c r="H2553" s="4" t="s">
        <v>11</v>
      </c>
      <c r="I2553" s="4" t="s">
        <v>13</v>
      </c>
      <c r="J2553" s="4" t="s">
        <v>13</v>
      </c>
    </row>
    <row r="2554" spans="1:9">
      <c r="A2554" t="n">
        <v>28964</v>
      </c>
      <c r="B2554" s="21" t="n">
        <v>6</v>
      </c>
      <c r="C2554" s="7" t="n">
        <v>33</v>
      </c>
      <c r="D2554" s="7" t="n">
        <v>65534</v>
      </c>
      <c r="E2554" s="7" t="n">
        <v>9</v>
      </c>
      <c r="F2554" s="7" t="n">
        <v>1</v>
      </c>
      <c r="G2554" s="7" t="n">
        <v>1</v>
      </c>
      <c r="H2554" s="7" t="n">
        <v>2</v>
      </c>
      <c r="I2554" s="11" t="n">
        <f t="normal" ca="1">A2556</f>
        <v>0</v>
      </c>
      <c r="J2554" s="11" t="n">
        <f t="normal" ca="1">A2568</f>
        <v>0</v>
      </c>
    </row>
    <row r="2555" spans="1:9">
      <c r="A2555" t="s">
        <v>4</v>
      </c>
      <c r="B2555" s="4" t="s">
        <v>5</v>
      </c>
      <c r="C2555" s="4" t="s">
        <v>11</v>
      </c>
      <c r="D2555" s="4" t="s">
        <v>15</v>
      </c>
      <c r="E2555" s="4" t="s">
        <v>15</v>
      </c>
      <c r="F2555" s="4" t="s">
        <v>15</v>
      </c>
      <c r="G2555" s="4" t="s">
        <v>15</v>
      </c>
    </row>
    <row r="2556" spans="1:9">
      <c r="A2556" t="n">
        <v>28981</v>
      </c>
      <c r="B2556" s="22" t="n">
        <v>46</v>
      </c>
      <c r="C2556" s="7" t="n">
        <v>65534</v>
      </c>
      <c r="D2556" s="7" t="n">
        <v>-52.5800018310547</v>
      </c>
      <c r="E2556" s="7" t="n">
        <v>4.63000011444092</v>
      </c>
      <c r="F2556" s="7" t="n">
        <v>-91.3000030517578</v>
      </c>
      <c r="G2556" s="7" t="n">
        <v>353.799987792969</v>
      </c>
    </row>
    <row r="2557" spans="1:9">
      <c r="A2557" t="s">
        <v>4</v>
      </c>
      <c r="B2557" s="4" t="s">
        <v>5</v>
      </c>
      <c r="C2557" s="4" t="s">
        <v>7</v>
      </c>
      <c r="D2557" s="4" t="s">
        <v>11</v>
      </c>
      <c r="E2557" s="4" t="s">
        <v>7</v>
      </c>
      <c r="F2557" s="4" t="s">
        <v>8</v>
      </c>
      <c r="G2557" s="4" t="s">
        <v>8</v>
      </c>
      <c r="H2557" s="4" t="s">
        <v>8</v>
      </c>
      <c r="I2557" s="4" t="s">
        <v>8</v>
      </c>
      <c r="J2557" s="4" t="s">
        <v>8</v>
      </c>
      <c r="K2557" s="4" t="s">
        <v>8</v>
      </c>
      <c r="L2557" s="4" t="s">
        <v>8</v>
      </c>
      <c r="M2557" s="4" t="s">
        <v>8</v>
      </c>
      <c r="N2557" s="4" t="s">
        <v>8</v>
      </c>
      <c r="O2557" s="4" t="s">
        <v>8</v>
      </c>
      <c r="P2557" s="4" t="s">
        <v>8</v>
      </c>
      <c r="Q2557" s="4" t="s">
        <v>8</v>
      </c>
      <c r="R2557" s="4" t="s">
        <v>8</v>
      </c>
      <c r="S2557" s="4" t="s">
        <v>8</v>
      </c>
      <c r="T2557" s="4" t="s">
        <v>8</v>
      </c>
      <c r="U2557" s="4" t="s">
        <v>8</v>
      </c>
    </row>
    <row r="2558" spans="1:9">
      <c r="A2558" t="n">
        <v>29000</v>
      </c>
      <c r="B2558" s="23" t="n">
        <v>36</v>
      </c>
      <c r="C2558" s="7" t="n">
        <v>8</v>
      </c>
      <c r="D2558" s="7" t="n">
        <v>65534</v>
      </c>
      <c r="E2558" s="7" t="n">
        <v>0</v>
      </c>
      <c r="F2558" s="7" t="s">
        <v>102</v>
      </c>
      <c r="G2558" s="7" t="s">
        <v>17</v>
      </c>
      <c r="H2558" s="7" t="s">
        <v>17</v>
      </c>
      <c r="I2558" s="7" t="s">
        <v>17</v>
      </c>
      <c r="J2558" s="7" t="s">
        <v>17</v>
      </c>
      <c r="K2558" s="7" t="s">
        <v>17</v>
      </c>
      <c r="L2558" s="7" t="s">
        <v>17</v>
      </c>
      <c r="M2558" s="7" t="s">
        <v>17</v>
      </c>
      <c r="N2558" s="7" t="s">
        <v>17</v>
      </c>
      <c r="O2558" s="7" t="s">
        <v>17</v>
      </c>
      <c r="P2558" s="7" t="s">
        <v>17</v>
      </c>
      <c r="Q2558" s="7" t="s">
        <v>17</v>
      </c>
      <c r="R2558" s="7" t="s">
        <v>17</v>
      </c>
      <c r="S2558" s="7" t="s">
        <v>17</v>
      </c>
      <c r="T2558" s="7" t="s">
        <v>17</v>
      </c>
      <c r="U2558" s="7" t="s">
        <v>17</v>
      </c>
    </row>
    <row r="2559" spans="1:9">
      <c r="A2559" t="s">
        <v>4</v>
      </c>
      <c r="B2559" s="4" t="s">
        <v>5</v>
      </c>
      <c r="C2559" s="4" t="s">
        <v>11</v>
      </c>
      <c r="D2559" s="4" t="s">
        <v>7</v>
      </c>
      <c r="E2559" s="4" t="s">
        <v>7</v>
      </c>
      <c r="F2559" s="4" t="s">
        <v>8</v>
      </c>
    </row>
    <row r="2560" spans="1:9">
      <c r="A2560" t="n">
        <v>29030</v>
      </c>
      <c r="B2560" s="29" t="n">
        <v>47</v>
      </c>
      <c r="C2560" s="7" t="n">
        <v>65534</v>
      </c>
      <c r="D2560" s="7" t="n">
        <v>0</v>
      </c>
      <c r="E2560" s="7" t="n">
        <v>0</v>
      </c>
      <c r="F2560" s="7" t="s">
        <v>103</v>
      </c>
    </row>
    <row r="2561" spans="1:21">
      <c r="A2561" t="s">
        <v>4</v>
      </c>
      <c r="B2561" s="4" t="s">
        <v>5</v>
      </c>
      <c r="C2561" s="4" t="s">
        <v>11</v>
      </c>
      <c r="D2561" s="4" t="s">
        <v>7</v>
      </c>
      <c r="E2561" s="4" t="s">
        <v>8</v>
      </c>
      <c r="F2561" s="4" t="s">
        <v>15</v>
      </c>
      <c r="G2561" s="4" t="s">
        <v>15</v>
      </c>
      <c r="H2561" s="4" t="s">
        <v>15</v>
      </c>
    </row>
    <row r="2562" spans="1:21">
      <c r="A2562" t="n">
        <v>29051</v>
      </c>
      <c r="B2562" s="24" t="n">
        <v>48</v>
      </c>
      <c r="C2562" s="7" t="n">
        <v>65534</v>
      </c>
      <c r="D2562" s="7" t="n">
        <v>0</v>
      </c>
      <c r="E2562" s="7" t="s">
        <v>102</v>
      </c>
      <c r="F2562" s="7" t="n">
        <v>0</v>
      </c>
      <c r="G2562" s="7" t="n">
        <v>1</v>
      </c>
      <c r="H2562" s="7" t="n">
        <v>0</v>
      </c>
    </row>
    <row r="2563" spans="1:21">
      <c r="A2563" t="s">
        <v>4</v>
      </c>
      <c r="B2563" s="4" t="s">
        <v>5</v>
      </c>
      <c r="C2563" s="4" t="s">
        <v>11</v>
      </c>
      <c r="D2563" s="4" t="s">
        <v>16</v>
      </c>
    </row>
    <row r="2564" spans="1:21">
      <c r="A2564" t="n">
        <v>29077</v>
      </c>
      <c r="B2564" s="25" t="n">
        <v>43</v>
      </c>
      <c r="C2564" s="7" t="n">
        <v>65534</v>
      </c>
      <c r="D2564" s="7" t="n">
        <v>64</v>
      </c>
    </row>
    <row r="2565" spans="1:21">
      <c r="A2565" t="s">
        <v>4</v>
      </c>
      <c r="B2565" s="4" t="s">
        <v>5</v>
      </c>
      <c r="C2565" s="4" t="s">
        <v>13</v>
      </c>
    </row>
    <row r="2566" spans="1:21">
      <c r="A2566" t="n">
        <v>29084</v>
      </c>
      <c r="B2566" s="18" t="n">
        <v>3</v>
      </c>
      <c r="C2566" s="11" t="n">
        <f t="normal" ca="1">A2568</f>
        <v>0</v>
      </c>
    </row>
    <row r="2567" spans="1:21">
      <c r="A2567" t="s">
        <v>4</v>
      </c>
      <c r="B2567" s="4" t="s">
        <v>5</v>
      </c>
    </row>
    <row r="2568" spans="1:21">
      <c r="A2568" t="n">
        <v>29089</v>
      </c>
      <c r="B2568" s="5" t="n">
        <v>1</v>
      </c>
    </row>
    <row r="2569" spans="1:21" s="3" customFormat="1" customHeight="0">
      <c r="A2569" s="3" t="s">
        <v>2</v>
      </c>
      <c r="B2569" s="3" t="s">
        <v>302</v>
      </c>
    </row>
    <row r="2570" spans="1:21">
      <c r="A2570" t="s">
        <v>4</v>
      </c>
      <c r="B2570" s="4" t="s">
        <v>5</v>
      </c>
      <c r="C2570" s="4" t="s">
        <v>7</v>
      </c>
      <c r="D2570" s="4" t="s">
        <v>11</v>
      </c>
      <c r="E2570" s="4" t="s">
        <v>7</v>
      </c>
      <c r="F2570" s="4" t="s">
        <v>13</v>
      </c>
    </row>
    <row r="2571" spans="1:21">
      <c r="A2571" t="n">
        <v>29092</v>
      </c>
      <c r="B2571" s="9" t="n">
        <v>5</v>
      </c>
      <c r="C2571" s="7" t="n">
        <v>30</v>
      </c>
      <c r="D2571" s="7" t="n">
        <v>9712</v>
      </c>
      <c r="E2571" s="7" t="n">
        <v>1</v>
      </c>
      <c r="F2571" s="11" t="n">
        <f t="normal" ca="1">A2601</f>
        <v>0</v>
      </c>
    </row>
    <row r="2572" spans="1:21">
      <c r="A2572" t="s">
        <v>4</v>
      </c>
      <c r="B2572" s="4" t="s">
        <v>5</v>
      </c>
      <c r="C2572" s="4" t="s">
        <v>11</v>
      </c>
      <c r="D2572" s="4" t="s">
        <v>7</v>
      </c>
      <c r="E2572" s="4" t="s">
        <v>7</v>
      </c>
      <c r="F2572" s="4" t="s">
        <v>8</v>
      </c>
    </row>
    <row r="2573" spans="1:21">
      <c r="A2573" t="n">
        <v>29101</v>
      </c>
      <c r="B2573" s="30" t="n">
        <v>20</v>
      </c>
      <c r="C2573" s="7" t="n">
        <v>65534</v>
      </c>
      <c r="D2573" s="7" t="n">
        <v>3</v>
      </c>
      <c r="E2573" s="7" t="n">
        <v>10</v>
      </c>
      <c r="F2573" s="7" t="s">
        <v>60</v>
      </c>
    </row>
    <row r="2574" spans="1:21">
      <c r="A2574" t="s">
        <v>4</v>
      </c>
      <c r="B2574" s="4" t="s">
        <v>5</v>
      </c>
      <c r="C2574" s="4" t="s">
        <v>11</v>
      </c>
    </row>
    <row r="2575" spans="1:21">
      <c r="A2575" t="n">
        <v>29122</v>
      </c>
      <c r="B2575" s="28" t="n">
        <v>16</v>
      </c>
      <c r="C2575" s="7" t="n">
        <v>0</v>
      </c>
    </row>
    <row r="2576" spans="1:21">
      <c r="A2576" t="s">
        <v>4</v>
      </c>
      <c r="B2576" s="4" t="s">
        <v>5</v>
      </c>
      <c r="C2576" s="4" t="s">
        <v>7</v>
      </c>
      <c r="D2576" s="4" t="s">
        <v>11</v>
      </c>
    </row>
    <row r="2577" spans="1:8">
      <c r="A2577" t="n">
        <v>29125</v>
      </c>
      <c r="B2577" s="31" t="n">
        <v>22</v>
      </c>
      <c r="C2577" s="7" t="n">
        <v>10</v>
      </c>
      <c r="D2577" s="7" t="n">
        <v>0</v>
      </c>
    </row>
    <row r="2578" spans="1:8">
      <c r="A2578" t="s">
        <v>4</v>
      </c>
      <c r="B2578" s="4" t="s">
        <v>5</v>
      </c>
      <c r="C2578" s="4" t="s">
        <v>7</v>
      </c>
      <c r="D2578" s="4" t="s">
        <v>11</v>
      </c>
      <c r="E2578" s="4" t="s">
        <v>7</v>
      </c>
      <c r="F2578" s="4" t="s">
        <v>7</v>
      </c>
      <c r="G2578" s="4" t="s">
        <v>13</v>
      </c>
    </row>
    <row r="2579" spans="1:8">
      <c r="A2579" t="n">
        <v>29129</v>
      </c>
      <c r="B2579" s="9" t="n">
        <v>5</v>
      </c>
      <c r="C2579" s="7" t="n">
        <v>30</v>
      </c>
      <c r="D2579" s="7" t="n">
        <v>8</v>
      </c>
      <c r="E2579" s="7" t="n">
        <v>8</v>
      </c>
      <c r="F2579" s="7" t="n">
        <v>1</v>
      </c>
      <c r="G2579" s="11" t="n">
        <f t="normal" ca="1">A2593</f>
        <v>0</v>
      </c>
    </row>
    <row r="2580" spans="1:8">
      <c r="A2580" t="s">
        <v>4</v>
      </c>
      <c r="B2580" s="4" t="s">
        <v>5</v>
      </c>
      <c r="C2580" s="4" t="s">
        <v>7</v>
      </c>
      <c r="D2580" s="4" t="s">
        <v>11</v>
      </c>
      <c r="E2580" s="4" t="s">
        <v>8</v>
      </c>
    </row>
    <row r="2581" spans="1:8">
      <c r="A2581" t="n">
        <v>29139</v>
      </c>
      <c r="B2581" s="32" t="n">
        <v>51</v>
      </c>
      <c r="C2581" s="7" t="n">
        <v>4</v>
      </c>
      <c r="D2581" s="7" t="n">
        <v>65534</v>
      </c>
      <c r="E2581" s="7" t="s">
        <v>61</v>
      </c>
    </row>
    <row r="2582" spans="1:8">
      <c r="A2582" t="s">
        <v>4</v>
      </c>
      <c r="B2582" s="4" t="s">
        <v>5</v>
      </c>
      <c r="C2582" s="4" t="s">
        <v>11</v>
      </c>
    </row>
    <row r="2583" spans="1:8">
      <c r="A2583" t="n">
        <v>29152</v>
      </c>
      <c r="B2583" s="28" t="n">
        <v>16</v>
      </c>
      <c r="C2583" s="7" t="n">
        <v>0</v>
      </c>
    </row>
    <row r="2584" spans="1:8">
      <c r="A2584" t="s">
        <v>4</v>
      </c>
      <c r="B2584" s="4" t="s">
        <v>5</v>
      </c>
      <c r="C2584" s="4" t="s">
        <v>11</v>
      </c>
      <c r="D2584" s="4" t="s">
        <v>62</v>
      </c>
      <c r="E2584" s="4" t="s">
        <v>7</v>
      </c>
      <c r="F2584" s="4" t="s">
        <v>7</v>
      </c>
      <c r="G2584" s="4" t="s">
        <v>62</v>
      </c>
      <c r="H2584" s="4" t="s">
        <v>7</v>
      </c>
      <c r="I2584" s="4" t="s">
        <v>7</v>
      </c>
      <c r="J2584" s="4" t="s">
        <v>62</v>
      </c>
      <c r="K2584" s="4" t="s">
        <v>7</v>
      </c>
      <c r="L2584" s="4" t="s">
        <v>7</v>
      </c>
      <c r="M2584" s="4" t="s">
        <v>62</v>
      </c>
      <c r="N2584" s="4" t="s">
        <v>7</v>
      </c>
      <c r="O2584" s="4" t="s">
        <v>7</v>
      </c>
    </row>
    <row r="2585" spans="1:8">
      <c r="A2585" t="n">
        <v>29155</v>
      </c>
      <c r="B2585" s="33" t="n">
        <v>26</v>
      </c>
      <c r="C2585" s="7" t="n">
        <v>65534</v>
      </c>
      <c r="D2585" s="7" t="s">
        <v>303</v>
      </c>
      <c r="E2585" s="7" t="n">
        <v>2</v>
      </c>
      <c r="F2585" s="7" t="n">
        <v>3</v>
      </c>
      <c r="G2585" s="7" t="s">
        <v>304</v>
      </c>
      <c r="H2585" s="7" t="n">
        <v>2</v>
      </c>
      <c r="I2585" s="7" t="n">
        <v>3</v>
      </c>
      <c r="J2585" s="7" t="s">
        <v>305</v>
      </c>
      <c r="K2585" s="7" t="n">
        <v>2</v>
      </c>
      <c r="L2585" s="7" t="n">
        <v>3</v>
      </c>
      <c r="M2585" s="7" t="s">
        <v>306</v>
      </c>
      <c r="N2585" s="7" t="n">
        <v>2</v>
      </c>
      <c r="O2585" s="7" t="n">
        <v>0</v>
      </c>
    </row>
    <row r="2586" spans="1:8">
      <c r="A2586" t="s">
        <v>4</v>
      </c>
      <c r="B2586" s="4" t="s">
        <v>5</v>
      </c>
    </row>
    <row r="2587" spans="1:8">
      <c r="A2587" t="n">
        <v>29447</v>
      </c>
      <c r="B2587" s="34" t="n">
        <v>28</v>
      </c>
    </row>
    <row r="2588" spans="1:8">
      <c r="A2588" t="s">
        <v>4</v>
      </c>
      <c r="B2588" s="4" t="s">
        <v>5</v>
      </c>
      <c r="C2588" s="4" t="s">
        <v>11</v>
      </c>
    </row>
    <row r="2589" spans="1:8">
      <c r="A2589" t="n">
        <v>29448</v>
      </c>
      <c r="B2589" s="12" t="n">
        <v>12</v>
      </c>
      <c r="C2589" s="7" t="n">
        <v>8</v>
      </c>
    </row>
    <row r="2590" spans="1:8">
      <c r="A2590" t="s">
        <v>4</v>
      </c>
      <c r="B2590" s="4" t="s">
        <v>5</v>
      </c>
      <c r="C2590" s="4" t="s">
        <v>13</v>
      </c>
    </row>
    <row r="2591" spans="1:8">
      <c r="A2591" t="n">
        <v>29451</v>
      </c>
      <c r="B2591" s="18" t="n">
        <v>3</v>
      </c>
      <c r="C2591" s="11" t="n">
        <f t="normal" ca="1">A2601</f>
        <v>0</v>
      </c>
    </row>
    <row r="2592" spans="1:8">
      <c r="A2592" t="s">
        <v>4</v>
      </c>
      <c r="B2592" s="4" t="s">
        <v>5</v>
      </c>
      <c r="C2592" s="4" t="s">
        <v>7</v>
      </c>
      <c r="D2592" s="4" t="s">
        <v>11</v>
      </c>
      <c r="E2592" s="4" t="s">
        <v>8</v>
      </c>
    </row>
    <row r="2593" spans="1:15">
      <c r="A2593" t="n">
        <v>29456</v>
      </c>
      <c r="B2593" s="32" t="n">
        <v>51</v>
      </c>
      <c r="C2593" s="7" t="n">
        <v>4</v>
      </c>
      <c r="D2593" s="7" t="n">
        <v>65534</v>
      </c>
      <c r="E2593" s="7" t="s">
        <v>61</v>
      </c>
    </row>
    <row r="2594" spans="1:15">
      <c r="A2594" t="s">
        <v>4</v>
      </c>
      <c r="B2594" s="4" t="s">
        <v>5</v>
      </c>
      <c r="C2594" s="4" t="s">
        <v>11</v>
      </c>
    </row>
    <row r="2595" spans="1:15">
      <c r="A2595" t="n">
        <v>29469</v>
      </c>
      <c r="B2595" s="28" t="n">
        <v>16</v>
      </c>
      <c r="C2595" s="7" t="n">
        <v>0</v>
      </c>
    </row>
    <row r="2596" spans="1:15">
      <c r="A2596" t="s">
        <v>4</v>
      </c>
      <c r="B2596" s="4" t="s">
        <v>5</v>
      </c>
      <c r="C2596" s="4" t="s">
        <v>11</v>
      </c>
      <c r="D2596" s="4" t="s">
        <v>62</v>
      </c>
      <c r="E2596" s="4" t="s">
        <v>7</v>
      </c>
      <c r="F2596" s="4" t="s">
        <v>7</v>
      </c>
      <c r="G2596" s="4" t="s">
        <v>62</v>
      </c>
      <c r="H2596" s="4" t="s">
        <v>7</v>
      </c>
      <c r="I2596" s="4" t="s">
        <v>7</v>
      </c>
    </row>
    <row r="2597" spans="1:15">
      <c r="A2597" t="n">
        <v>29472</v>
      </c>
      <c r="B2597" s="33" t="n">
        <v>26</v>
      </c>
      <c r="C2597" s="7" t="n">
        <v>65534</v>
      </c>
      <c r="D2597" s="7" t="s">
        <v>307</v>
      </c>
      <c r="E2597" s="7" t="n">
        <v>2</v>
      </c>
      <c r="F2597" s="7" t="n">
        <v>3</v>
      </c>
      <c r="G2597" s="7" t="s">
        <v>308</v>
      </c>
      <c r="H2597" s="7" t="n">
        <v>2</v>
      </c>
      <c r="I2597" s="7" t="n">
        <v>0</v>
      </c>
    </row>
    <row r="2598" spans="1:15">
      <c r="A2598" t="s">
        <v>4</v>
      </c>
      <c r="B2598" s="4" t="s">
        <v>5</v>
      </c>
    </row>
    <row r="2599" spans="1:15">
      <c r="A2599" t="n">
        <v>29597</v>
      </c>
      <c r="B2599" s="34" t="n">
        <v>28</v>
      </c>
    </row>
    <row r="2600" spans="1:15">
      <c r="A2600" t="s">
        <v>4</v>
      </c>
      <c r="B2600" s="4" t="s">
        <v>5</v>
      </c>
      <c r="C2600" s="4" t="s">
        <v>7</v>
      </c>
    </row>
    <row r="2601" spans="1:15">
      <c r="A2601" t="n">
        <v>29598</v>
      </c>
      <c r="B2601" s="37" t="n">
        <v>23</v>
      </c>
      <c r="C2601" s="7" t="n">
        <v>10</v>
      </c>
    </row>
    <row r="2602" spans="1:15">
      <c r="A2602" t="s">
        <v>4</v>
      </c>
      <c r="B2602" s="4" t="s">
        <v>5</v>
      </c>
      <c r="C2602" s="4" t="s">
        <v>7</v>
      </c>
      <c r="D2602" s="4" t="s">
        <v>8</v>
      </c>
    </row>
    <row r="2603" spans="1:15">
      <c r="A2603" t="n">
        <v>29600</v>
      </c>
      <c r="B2603" s="6" t="n">
        <v>2</v>
      </c>
      <c r="C2603" s="7" t="n">
        <v>10</v>
      </c>
      <c r="D2603" s="7" t="s">
        <v>83</v>
      </c>
    </row>
    <row r="2604" spans="1:15">
      <c r="A2604" t="s">
        <v>4</v>
      </c>
      <c r="B2604" s="4" t="s">
        <v>5</v>
      </c>
      <c r="C2604" s="4" t="s">
        <v>7</v>
      </c>
    </row>
    <row r="2605" spans="1:15">
      <c r="A2605" t="n">
        <v>29623</v>
      </c>
      <c r="B2605" s="36" t="n">
        <v>74</v>
      </c>
      <c r="C2605" s="7" t="n">
        <v>46</v>
      </c>
    </row>
    <row r="2606" spans="1:15">
      <c r="A2606" t="s">
        <v>4</v>
      </c>
      <c r="B2606" s="4" t="s">
        <v>5</v>
      </c>
      <c r="C2606" s="4" t="s">
        <v>7</v>
      </c>
    </row>
    <row r="2607" spans="1:15">
      <c r="A2607" t="n">
        <v>29625</v>
      </c>
      <c r="B2607" s="36" t="n">
        <v>74</v>
      </c>
      <c r="C2607" s="7" t="n">
        <v>54</v>
      </c>
    </row>
    <row r="2608" spans="1:15">
      <c r="A2608" t="s">
        <v>4</v>
      </c>
      <c r="B2608" s="4" t="s">
        <v>5</v>
      </c>
    </row>
    <row r="2609" spans="1:9">
      <c r="A2609" t="n">
        <v>29627</v>
      </c>
      <c r="B2609" s="5" t="n">
        <v>1</v>
      </c>
    </row>
    <row r="2610" spans="1:9" s="3" customFormat="1" customHeight="0">
      <c r="A2610" s="3" t="s">
        <v>2</v>
      </c>
      <c r="B2610" s="3" t="s">
        <v>309</v>
      </c>
    </row>
    <row r="2611" spans="1:9">
      <c r="A2611" t="s">
        <v>4</v>
      </c>
      <c r="B2611" s="4" t="s">
        <v>5</v>
      </c>
      <c r="C2611" s="4" t="s">
        <v>7</v>
      </c>
      <c r="D2611" s="4" t="s">
        <v>11</v>
      </c>
      <c r="E2611" s="4" t="s">
        <v>7</v>
      </c>
      <c r="F2611" s="4" t="s">
        <v>7</v>
      </c>
      <c r="G2611" s="4" t="s">
        <v>7</v>
      </c>
      <c r="H2611" s="4" t="s">
        <v>11</v>
      </c>
      <c r="I2611" s="4" t="s">
        <v>13</v>
      </c>
      <c r="J2611" s="4" t="s">
        <v>11</v>
      </c>
      <c r="K2611" s="4" t="s">
        <v>13</v>
      </c>
      <c r="L2611" s="4" t="s">
        <v>13</v>
      </c>
    </row>
    <row r="2612" spans="1:9">
      <c r="A2612" t="n">
        <v>29628</v>
      </c>
      <c r="B2612" s="21" t="n">
        <v>6</v>
      </c>
      <c r="C2612" s="7" t="n">
        <v>33</v>
      </c>
      <c r="D2612" s="7" t="n">
        <v>65534</v>
      </c>
      <c r="E2612" s="7" t="n">
        <v>9</v>
      </c>
      <c r="F2612" s="7" t="n">
        <v>1</v>
      </c>
      <c r="G2612" s="7" t="n">
        <v>2</v>
      </c>
      <c r="H2612" s="7" t="n">
        <v>5</v>
      </c>
      <c r="I2612" s="11" t="n">
        <f t="normal" ca="1">A2614</f>
        <v>0</v>
      </c>
      <c r="J2612" s="7" t="n">
        <v>6</v>
      </c>
      <c r="K2612" s="11" t="n">
        <f t="normal" ca="1">A2618</f>
        <v>0</v>
      </c>
      <c r="L2612" s="11" t="n">
        <f t="normal" ca="1">A2628</f>
        <v>0</v>
      </c>
    </row>
    <row r="2613" spans="1:9">
      <c r="A2613" t="s">
        <v>4</v>
      </c>
      <c r="B2613" s="4" t="s">
        <v>5</v>
      </c>
      <c r="C2613" s="4" t="s">
        <v>11</v>
      </c>
      <c r="D2613" s="4" t="s">
        <v>15</v>
      </c>
      <c r="E2613" s="4" t="s">
        <v>15</v>
      </c>
      <c r="F2613" s="4" t="s">
        <v>15</v>
      </c>
      <c r="G2613" s="4" t="s">
        <v>15</v>
      </c>
    </row>
    <row r="2614" spans="1:9">
      <c r="A2614" t="n">
        <v>29651</v>
      </c>
      <c r="B2614" s="22" t="n">
        <v>46</v>
      </c>
      <c r="C2614" s="7" t="n">
        <v>65534</v>
      </c>
      <c r="D2614" s="7" t="n">
        <v>-42.5</v>
      </c>
      <c r="E2614" s="7" t="n">
        <v>4.63000011444092</v>
      </c>
      <c r="F2614" s="7" t="n">
        <v>-97.5</v>
      </c>
      <c r="G2614" s="7" t="n">
        <v>180</v>
      </c>
    </row>
    <row r="2615" spans="1:9">
      <c r="A2615" t="s">
        <v>4</v>
      </c>
      <c r="B2615" s="4" t="s">
        <v>5</v>
      </c>
      <c r="C2615" s="4" t="s">
        <v>13</v>
      </c>
    </row>
    <row r="2616" spans="1:9">
      <c r="A2616" t="n">
        <v>29670</v>
      </c>
      <c r="B2616" s="18" t="n">
        <v>3</v>
      </c>
      <c r="C2616" s="11" t="n">
        <f t="normal" ca="1">A2628</f>
        <v>0</v>
      </c>
    </row>
    <row r="2617" spans="1:9">
      <c r="A2617" t="s">
        <v>4</v>
      </c>
      <c r="B2617" s="4" t="s">
        <v>5</v>
      </c>
      <c r="C2617" s="4" t="s">
        <v>11</v>
      </c>
      <c r="D2617" s="4" t="s">
        <v>15</v>
      </c>
      <c r="E2617" s="4" t="s">
        <v>15</v>
      </c>
      <c r="F2617" s="4" t="s">
        <v>15</v>
      </c>
      <c r="G2617" s="4" t="s">
        <v>15</v>
      </c>
    </row>
    <row r="2618" spans="1:9">
      <c r="A2618" t="n">
        <v>29675</v>
      </c>
      <c r="B2618" s="22" t="n">
        <v>46</v>
      </c>
      <c r="C2618" s="7" t="n">
        <v>65534</v>
      </c>
      <c r="D2618" s="7" t="n">
        <v>-64.3199996948242</v>
      </c>
      <c r="E2618" s="7" t="n">
        <v>4.63000011444092</v>
      </c>
      <c r="F2618" s="7" t="n">
        <v>-83.8300018310547</v>
      </c>
      <c r="G2618" s="7" t="n">
        <v>261.200012207031</v>
      </c>
    </row>
    <row r="2619" spans="1:9">
      <c r="A2619" t="s">
        <v>4</v>
      </c>
      <c r="B2619" s="4" t="s">
        <v>5</v>
      </c>
      <c r="C2619" s="4" t="s">
        <v>7</v>
      </c>
      <c r="D2619" s="4" t="s">
        <v>11</v>
      </c>
      <c r="E2619" s="4" t="s">
        <v>7</v>
      </c>
      <c r="F2619" s="4" t="s">
        <v>8</v>
      </c>
      <c r="G2619" s="4" t="s">
        <v>8</v>
      </c>
      <c r="H2619" s="4" t="s">
        <v>8</v>
      </c>
      <c r="I2619" s="4" t="s">
        <v>8</v>
      </c>
      <c r="J2619" s="4" t="s">
        <v>8</v>
      </c>
      <c r="K2619" s="4" t="s">
        <v>8</v>
      </c>
      <c r="L2619" s="4" t="s">
        <v>8</v>
      </c>
      <c r="M2619" s="4" t="s">
        <v>8</v>
      </c>
      <c r="N2619" s="4" t="s">
        <v>8</v>
      </c>
      <c r="O2619" s="4" t="s">
        <v>8</v>
      </c>
      <c r="P2619" s="4" t="s">
        <v>8</v>
      </c>
      <c r="Q2619" s="4" t="s">
        <v>8</v>
      </c>
      <c r="R2619" s="4" t="s">
        <v>8</v>
      </c>
      <c r="S2619" s="4" t="s">
        <v>8</v>
      </c>
      <c r="T2619" s="4" t="s">
        <v>8</v>
      </c>
      <c r="U2619" s="4" t="s">
        <v>8</v>
      </c>
    </row>
    <row r="2620" spans="1:9">
      <c r="A2620" t="n">
        <v>29694</v>
      </c>
      <c r="B2620" s="23" t="n">
        <v>36</v>
      </c>
      <c r="C2620" s="7" t="n">
        <v>8</v>
      </c>
      <c r="D2620" s="7" t="n">
        <v>65534</v>
      </c>
      <c r="E2620" s="7" t="n">
        <v>0</v>
      </c>
      <c r="F2620" s="7" t="s">
        <v>310</v>
      </c>
      <c r="G2620" s="7" t="s">
        <v>17</v>
      </c>
      <c r="H2620" s="7" t="s">
        <v>17</v>
      </c>
      <c r="I2620" s="7" t="s">
        <v>17</v>
      </c>
      <c r="J2620" s="7" t="s">
        <v>17</v>
      </c>
      <c r="K2620" s="7" t="s">
        <v>17</v>
      </c>
      <c r="L2620" s="7" t="s">
        <v>17</v>
      </c>
      <c r="M2620" s="7" t="s">
        <v>17</v>
      </c>
      <c r="N2620" s="7" t="s">
        <v>17</v>
      </c>
      <c r="O2620" s="7" t="s">
        <v>17</v>
      </c>
      <c r="P2620" s="7" t="s">
        <v>17</v>
      </c>
      <c r="Q2620" s="7" t="s">
        <v>17</v>
      </c>
      <c r="R2620" s="7" t="s">
        <v>17</v>
      </c>
      <c r="S2620" s="7" t="s">
        <v>17</v>
      </c>
      <c r="T2620" s="7" t="s">
        <v>17</v>
      </c>
      <c r="U2620" s="7" t="s">
        <v>17</v>
      </c>
    </row>
    <row r="2621" spans="1:9">
      <c r="A2621" t="s">
        <v>4</v>
      </c>
      <c r="B2621" s="4" t="s">
        <v>5</v>
      </c>
      <c r="C2621" s="4" t="s">
        <v>11</v>
      </c>
      <c r="D2621" s="4" t="s">
        <v>7</v>
      </c>
      <c r="E2621" s="4" t="s">
        <v>8</v>
      </c>
      <c r="F2621" s="4" t="s">
        <v>15</v>
      </c>
      <c r="G2621" s="4" t="s">
        <v>15</v>
      </c>
      <c r="H2621" s="4" t="s">
        <v>15</v>
      </c>
    </row>
    <row r="2622" spans="1:9">
      <c r="A2622" t="n">
        <v>29727</v>
      </c>
      <c r="B2622" s="24" t="n">
        <v>48</v>
      </c>
      <c r="C2622" s="7" t="n">
        <v>65534</v>
      </c>
      <c r="D2622" s="7" t="n">
        <v>0</v>
      </c>
      <c r="E2622" s="7" t="s">
        <v>310</v>
      </c>
      <c r="F2622" s="7" t="n">
        <v>0</v>
      </c>
      <c r="G2622" s="7" t="n">
        <v>1</v>
      </c>
      <c r="H2622" s="7" t="n">
        <v>1.40129846432482e-45</v>
      </c>
    </row>
    <row r="2623" spans="1:9">
      <c r="A2623" t="s">
        <v>4</v>
      </c>
      <c r="B2623" s="4" t="s">
        <v>5</v>
      </c>
      <c r="C2623" s="4" t="s">
        <v>11</v>
      </c>
      <c r="D2623" s="4" t="s">
        <v>16</v>
      </c>
    </row>
    <row r="2624" spans="1:9">
      <c r="A2624" t="n">
        <v>29756</v>
      </c>
      <c r="B2624" s="25" t="n">
        <v>43</v>
      </c>
      <c r="C2624" s="7" t="n">
        <v>65534</v>
      </c>
      <c r="D2624" s="7" t="n">
        <v>64</v>
      </c>
    </row>
    <row r="2625" spans="1:21">
      <c r="A2625" t="s">
        <v>4</v>
      </c>
      <c r="B2625" s="4" t="s">
        <v>5</v>
      </c>
      <c r="C2625" s="4" t="s">
        <v>13</v>
      </c>
    </row>
    <row r="2626" spans="1:21">
      <c r="A2626" t="n">
        <v>29763</v>
      </c>
      <c r="B2626" s="18" t="n">
        <v>3</v>
      </c>
      <c r="C2626" s="11" t="n">
        <f t="normal" ca="1">A2628</f>
        <v>0</v>
      </c>
    </row>
    <row r="2627" spans="1:21">
      <c r="A2627" t="s">
        <v>4</v>
      </c>
      <c r="B2627" s="4" t="s">
        <v>5</v>
      </c>
    </row>
    <row r="2628" spans="1:21">
      <c r="A2628" t="n">
        <v>29768</v>
      </c>
      <c r="B2628" s="5" t="n">
        <v>1</v>
      </c>
    </row>
    <row r="2629" spans="1:21" s="3" customFormat="1" customHeight="0">
      <c r="A2629" s="3" t="s">
        <v>2</v>
      </c>
      <c r="B2629" s="3" t="s">
        <v>311</v>
      </c>
    </row>
    <row r="2630" spans="1:21">
      <c r="A2630" t="s">
        <v>4</v>
      </c>
      <c r="B2630" s="4" t="s">
        <v>5</v>
      </c>
      <c r="C2630" s="4" t="s">
        <v>7</v>
      </c>
      <c r="D2630" s="4" t="s">
        <v>11</v>
      </c>
      <c r="E2630" s="4" t="s">
        <v>7</v>
      </c>
      <c r="F2630" s="4" t="s">
        <v>13</v>
      </c>
    </row>
    <row r="2631" spans="1:21">
      <c r="A2631" t="n">
        <v>29772</v>
      </c>
      <c r="B2631" s="9" t="n">
        <v>5</v>
      </c>
      <c r="C2631" s="7" t="n">
        <v>30</v>
      </c>
      <c r="D2631" s="7" t="n">
        <v>10225</v>
      </c>
      <c r="E2631" s="7" t="n">
        <v>1</v>
      </c>
      <c r="F2631" s="11" t="n">
        <f t="normal" ca="1">A2649</f>
        <v>0</v>
      </c>
    </row>
    <row r="2632" spans="1:21">
      <c r="A2632" t="s">
        <v>4</v>
      </c>
      <c r="B2632" s="4" t="s">
        <v>5</v>
      </c>
      <c r="C2632" s="4" t="s">
        <v>11</v>
      </c>
      <c r="D2632" s="4" t="s">
        <v>7</v>
      </c>
      <c r="E2632" s="4" t="s">
        <v>7</v>
      </c>
      <c r="F2632" s="4" t="s">
        <v>8</v>
      </c>
    </row>
    <row r="2633" spans="1:21">
      <c r="A2633" t="n">
        <v>29781</v>
      </c>
      <c r="B2633" s="30" t="n">
        <v>20</v>
      </c>
      <c r="C2633" s="7" t="n">
        <v>65534</v>
      </c>
      <c r="D2633" s="7" t="n">
        <v>3</v>
      </c>
      <c r="E2633" s="7" t="n">
        <v>10</v>
      </c>
      <c r="F2633" s="7" t="s">
        <v>60</v>
      </c>
    </row>
    <row r="2634" spans="1:21">
      <c r="A2634" t="s">
        <v>4</v>
      </c>
      <c r="B2634" s="4" t="s">
        <v>5</v>
      </c>
      <c r="C2634" s="4" t="s">
        <v>11</v>
      </c>
    </row>
    <row r="2635" spans="1:21">
      <c r="A2635" t="n">
        <v>29802</v>
      </c>
      <c r="B2635" s="28" t="n">
        <v>16</v>
      </c>
      <c r="C2635" s="7" t="n">
        <v>0</v>
      </c>
    </row>
    <row r="2636" spans="1:21">
      <c r="A2636" t="s">
        <v>4</v>
      </c>
      <c r="B2636" s="4" t="s">
        <v>5</v>
      </c>
      <c r="C2636" s="4" t="s">
        <v>7</v>
      </c>
      <c r="D2636" s="4" t="s">
        <v>11</v>
      </c>
    </row>
    <row r="2637" spans="1:21">
      <c r="A2637" t="n">
        <v>29805</v>
      </c>
      <c r="B2637" s="31" t="n">
        <v>22</v>
      </c>
      <c r="C2637" s="7" t="n">
        <v>10</v>
      </c>
      <c r="D2637" s="7" t="n">
        <v>0</v>
      </c>
    </row>
    <row r="2638" spans="1:21">
      <c r="A2638" t="s">
        <v>4</v>
      </c>
      <c r="B2638" s="4" t="s">
        <v>5</v>
      </c>
      <c r="C2638" s="4" t="s">
        <v>7</v>
      </c>
      <c r="D2638" s="4" t="s">
        <v>11</v>
      </c>
      <c r="E2638" s="4" t="s">
        <v>8</v>
      </c>
    </row>
    <row r="2639" spans="1:21">
      <c r="A2639" t="n">
        <v>29809</v>
      </c>
      <c r="B2639" s="32" t="n">
        <v>51</v>
      </c>
      <c r="C2639" s="7" t="n">
        <v>4</v>
      </c>
      <c r="D2639" s="7" t="n">
        <v>65534</v>
      </c>
      <c r="E2639" s="7" t="s">
        <v>61</v>
      </c>
    </row>
    <row r="2640" spans="1:21">
      <c r="A2640" t="s">
        <v>4</v>
      </c>
      <c r="B2640" s="4" t="s">
        <v>5</v>
      </c>
      <c r="C2640" s="4" t="s">
        <v>11</v>
      </c>
    </row>
    <row r="2641" spans="1:6">
      <c r="A2641" t="n">
        <v>29822</v>
      </c>
      <c r="B2641" s="28" t="n">
        <v>16</v>
      </c>
      <c r="C2641" s="7" t="n">
        <v>0</v>
      </c>
    </row>
    <row r="2642" spans="1:6">
      <c r="A2642" t="s">
        <v>4</v>
      </c>
      <c r="B2642" s="4" t="s">
        <v>5</v>
      </c>
      <c r="C2642" s="4" t="s">
        <v>11</v>
      </c>
      <c r="D2642" s="4" t="s">
        <v>62</v>
      </c>
      <c r="E2642" s="4" t="s">
        <v>7</v>
      </c>
      <c r="F2642" s="4" t="s">
        <v>7</v>
      </c>
      <c r="G2642" s="4" t="s">
        <v>62</v>
      </c>
      <c r="H2642" s="4" t="s">
        <v>7</v>
      </c>
      <c r="I2642" s="4" t="s">
        <v>7</v>
      </c>
    </row>
    <row r="2643" spans="1:6">
      <c r="A2643" t="n">
        <v>29825</v>
      </c>
      <c r="B2643" s="33" t="n">
        <v>26</v>
      </c>
      <c r="C2643" s="7" t="n">
        <v>65534</v>
      </c>
      <c r="D2643" s="7" t="s">
        <v>312</v>
      </c>
      <c r="E2643" s="7" t="n">
        <v>2</v>
      </c>
      <c r="F2643" s="7" t="n">
        <v>3</v>
      </c>
      <c r="G2643" s="7" t="s">
        <v>313</v>
      </c>
      <c r="H2643" s="7" t="n">
        <v>2</v>
      </c>
      <c r="I2643" s="7" t="n">
        <v>0</v>
      </c>
    </row>
    <row r="2644" spans="1:6">
      <c r="A2644" t="s">
        <v>4</v>
      </c>
      <c r="B2644" s="4" t="s">
        <v>5</v>
      </c>
    </row>
    <row r="2645" spans="1:6">
      <c r="A2645" t="n">
        <v>29913</v>
      </c>
      <c r="B2645" s="34" t="n">
        <v>28</v>
      </c>
    </row>
    <row r="2646" spans="1:6">
      <c r="A2646" t="s">
        <v>4</v>
      </c>
      <c r="B2646" s="4" t="s">
        <v>5</v>
      </c>
      <c r="C2646" s="4" t="s">
        <v>13</v>
      </c>
    </row>
    <row r="2647" spans="1:6">
      <c r="A2647" t="n">
        <v>29914</v>
      </c>
      <c r="B2647" s="18" t="n">
        <v>3</v>
      </c>
      <c r="C2647" s="11" t="n">
        <f t="normal" ca="1">A2651</f>
        <v>0</v>
      </c>
    </row>
    <row r="2648" spans="1:6">
      <c r="A2648" t="s">
        <v>4</v>
      </c>
      <c r="B2648" s="4" t="s">
        <v>5</v>
      </c>
      <c r="C2648" s="4" t="s">
        <v>7</v>
      </c>
      <c r="D2648" s="4" t="s">
        <v>11</v>
      </c>
      <c r="E2648" s="4" t="s">
        <v>7</v>
      </c>
      <c r="F2648" s="4" t="s">
        <v>13</v>
      </c>
    </row>
    <row r="2649" spans="1:6">
      <c r="A2649" t="n">
        <v>29919</v>
      </c>
      <c r="B2649" s="9" t="n">
        <v>5</v>
      </c>
      <c r="C2649" s="7" t="n">
        <v>30</v>
      </c>
      <c r="D2649" s="7" t="n">
        <v>9724</v>
      </c>
      <c r="E2649" s="7" t="n">
        <v>1</v>
      </c>
      <c r="F2649" s="11" t="n">
        <f t="normal" ca="1">A2651</f>
        <v>0</v>
      </c>
    </row>
    <row r="2650" spans="1:6">
      <c r="A2650" t="s">
        <v>4</v>
      </c>
      <c r="B2650" s="4" t="s">
        <v>5</v>
      </c>
      <c r="C2650" s="4" t="s">
        <v>7</v>
      </c>
    </row>
    <row r="2651" spans="1:6">
      <c r="A2651" t="n">
        <v>29928</v>
      </c>
      <c r="B2651" s="37" t="n">
        <v>23</v>
      </c>
      <c r="C2651" s="7" t="n">
        <v>10</v>
      </c>
    </row>
    <row r="2652" spans="1:6">
      <c r="A2652" t="s">
        <v>4</v>
      </c>
      <c r="B2652" s="4" t="s">
        <v>5</v>
      </c>
      <c r="C2652" s="4" t="s">
        <v>7</v>
      </c>
      <c r="D2652" s="4" t="s">
        <v>8</v>
      </c>
    </row>
    <row r="2653" spans="1:6">
      <c r="A2653" t="n">
        <v>29930</v>
      </c>
      <c r="B2653" s="6" t="n">
        <v>2</v>
      </c>
      <c r="C2653" s="7" t="n">
        <v>10</v>
      </c>
      <c r="D2653" s="7" t="s">
        <v>83</v>
      </c>
    </row>
    <row r="2654" spans="1:6">
      <c r="A2654" t="s">
        <v>4</v>
      </c>
      <c r="B2654" s="4" t="s">
        <v>5</v>
      </c>
      <c r="C2654" s="4" t="s">
        <v>7</v>
      </c>
    </row>
    <row r="2655" spans="1:6">
      <c r="A2655" t="n">
        <v>29953</v>
      </c>
      <c r="B2655" s="36" t="n">
        <v>74</v>
      </c>
      <c r="C2655" s="7" t="n">
        <v>46</v>
      </c>
    </row>
    <row r="2656" spans="1:6">
      <c r="A2656" t="s">
        <v>4</v>
      </c>
      <c r="B2656" s="4" t="s">
        <v>5</v>
      </c>
      <c r="C2656" s="4" t="s">
        <v>7</v>
      </c>
    </row>
    <row r="2657" spans="1:9">
      <c r="A2657" t="n">
        <v>29955</v>
      </c>
      <c r="B2657" s="36" t="n">
        <v>74</v>
      </c>
      <c r="C2657" s="7" t="n">
        <v>54</v>
      </c>
    </row>
    <row r="2658" spans="1:9">
      <c r="A2658" t="s">
        <v>4</v>
      </c>
      <c r="B2658" s="4" t="s">
        <v>5</v>
      </c>
    </row>
    <row r="2659" spans="1:9">
      <c r="A2659" t="n">
        <v>29957</v>
      </c>
      <c r="B2659" s="5" t="n">
        <v>1</v>
      </c>
    </row>
    <row r="2660" spans="1:9" s="3" customFormat="1" customHeight="0">
      <c r="A2660" s="3" t="s">
        <v>2</v>
      </c>
      <c r="B2660" s="3" t="s">
        <v>314</v>
      </c>
    </row>
    <row r="2661" spans="1:9">
      <c r="A2661" t="s">
        <v>4</v>
      </c>
      <c r="B2661" s="4" t="s">
        <v>5</v>
      </c>
      <c r="C2661" s="4" t="s">
        <v>7</v>
      </c>
      <c r="D2661" s="4" t="s">
        <v>11</v>
      </c>
      <c r="E2661" s="4" t="s">
        <v>7</v>
      </c>
      <c r="F2661" s="4" t="s">
        <v>7</v>
      </c>
      <c r="G2661" s="4" t="s">
        <v>7</v>
      </c>
      <c r="H2661" s="4" t="s">
        <v>11</v>
      </c>
      <c r="I2661" s="4" t="s">
        <v>13</v>
      </c>
      <c r="J2661" s="4" t="s">
        <v>11</v>
      </c>
      <c r="K2661" s="4" t="s">
        <v>13</v>
      </c>
      <c r="L2661" s="4" t="s">
        <v>13</v>
      </c>
    </row>
    <row r="2662" spans="1:9">
      <c r="A2662" t="n">
        <v>29960</v>
      </c>
      <c r="B2662" s="21" t="n">
        <v>6</v>
      </c>
      <c r="C2662" s="7" t="n">
        <v>33</v>
      </c>
      <c r="D2662" s="7" t="n">
        <v>65534</v>
      </c>
      <c r="E2662" s="7" t="n">
        <v>9</v>
      </c>
      <c r="F2662" s="7" t="n">
        <v>1</v>
      </c>
      <c r="G2662" s="7" t="n">
        <v>2</v>
      </c>
      <c r="H2662" s="7" t="n">
        <v>5</v>
      </c>
      <c r="I2662" s="11" t="n">
        <f t="normal" ca="1">A2664</f>
        <v>0</v>
      </c>
      <c r="J2662" s="7" t="n">
        <v>6</v>
      </c>
      <c r="K2662" s="11" t="n">
        <f t="normal" ca="1">A2668</f>
        <v>0</v>
      </c>
      <c r="L2662" s="11" t="n">
        <f t="normal" ca="1">A2678</f>
        <v>0</v>
      </c>
    </row>
    <row r="2663" spans="1:9">
      <c r="A2663" t="s">
        <v>4</v>
      </c>
      <c r="B2663" s="4" t="s">
        <v>5</v>
      </c>
      <c r="C2663" s="4" t="s">
        <v>11</v>
      </c>
      <c r="D2663" s="4" t="s">
        <v>15</v>
      </c>
      <c r="E2663" s="4" t="s">
        <v>15</v>
      </c>
      <c r="F2663" s="4" t="s">
        <v>15</v>
      </c>
      <c r="G2663" s="4" t="s">
        <v>15</v>
      </c>
    </row>
    <row r="2664" spans="1:9">
      <c r="A2664" t="n">
        <v>29983</v>
      </c>
      <c r="B2664" s="22" t="n">
        <v>46</v>
      </c>
      <c r="C2664" s="7" t="n">
        <v>65534</v>
      </c>
      <c r="D2664" s="7" t="n">
        <v>-41</v>
      </c>
      <c r="E2664" s="7" t="n">
        <v>4.63000011444092</v>
      </c>
      <c r="F2664" s="7" t="n">
        <v>-97.5</v>
      </c>
      <c r="G2664" s="7" t="n">
        <v>180</v>
      </c>
    </row>
    <row r="2665" spans="1:9">
      <c r="A2665" t="s">
        <v>4</v>
      </c>
      <c r="B2665" s="4" t="s">
        <v>5</v>
      </c>
      <c r="C2665" s="4" t="s">
        <v>13</v>
      </c>
    </row>
    <row r="2666" spans="1:9">
      <c r="A2666" t="n">
        <v>30002</v>
      </c>
      <c r="B2666" s="18" t="n">
        <v>3</v>
      </c>
      <c r="C2666" s="11" t="n">
        <f t="normal" ca="1">A2678</f>
        <v>0</v>
      </c>
    </row>
    <row r="2667" spans="1:9">
      <c r="A2667" t="s">
        <v>4</v>
      </c>
      <c r="B2667" s="4" t="s">
        <v>5</v>
      </c>
      <c r="C2667" s="4" t="s">
        <v>11</v>
      </c>
      <c r="D2667" s="4" t="s">
        <v>15</v>
      </c>
      <c r="E2667" s="4" t="s">
        <v>15</v>
      </c>
      <c r="F2667" s="4" t="s">
        <v>15</v>
      </c>
      <c r="G2667" s="4" t="s">
        <v>15</v>
      </c>
    </row>
    <row r="2668" spans="1:9">
      <c r="A2668" t="n">
        <v>30007</v>
      </c>
      <c r="B2668" s="22" t="n">
        <v>46</v>
      </c>
      <c r="C2668" s="7" t="n">
        <v>65534</v>
      </c>
      <c r="D2668" s="7" t="n">
        <v>-66.7799987792969</v>
      </c>
      <c r="E2668" s="7" t="n">
        <v>4.63000011444092</v>
      </c>
      <c r="F2668" s="7" t="n">
        <v>-85.1600036621094</v>
      </c>
      <c r="G2668" s="7" t="n">
        <v>281.399993896484</v>
      </c>
    </row>
    <row r="2669" spans="1:9">
      <c r="A2669" t="s">
        <v>4</v>
      </c>
      <c r="B2669" s="4" t="s">
        <v>5</v>
      </c>
      <c r="C2669" s="4" t="s">
        <v>7</v>
      </c>
      <c r="D2669" s="4" t="s">
        <v>11</v>
      </c>
      <c r="E2669" s="4" t="s">
        <v>7</v>
      </c>
      <c r="F2669" s="4" t="s">
        <v>8</v>
      </c>
      <c r="G2669" s="4" t="s">
        <v>8</v>
      </c>
      <c r="H2669" s="4" t="s">
        <v>8</v>
      </c>
      <c r="I2669" s="4" t="s">
        <v>8</v>
      </c>
      <c r="J2669" s="4" t="s">
        <v>8</v>
      </c>
      <c r="K2669" s="4" t="s">
        <v>8</v>
      </c>
      <c r="L2669" s="4" t="s">
        <v>8</v>
      </c>
      <c r="M2669" s="4" t="s">
        <v>8</v>
      </c>
      <c r="N2669" s="4" t="s">
        <v>8</v>
      </c>
      <c r="O2669" s="4" t="s">
        <v>8</v>
      </c>
      <c r="P2669" s="4" t="s">
        <v>8</v>
      </c>
      <c r="Q2669" s="4" t="s">
        <v>8</v>
      </c>
      <c r="R2669" s="4" t="s">
        <v>8</v>
      </c>
      <c r="S2669" s="4" t="s">
        <v>8</v>
      </c>
      <c r="T2669" s="4" t="s">
        <v>8</v>
      </c>
      <c r="U2669" s="4" t="s">
        <v>8</v>
      </c>
    </row>
    <row r="2670" spans="1:9">
      <c r="A2670" t="n">
        <v>30026</v>
      </c>
      <c r="B2670" s="23" t="n">
        <v>36</v>
      </c>
      <c r="C2670" s="7" t="n">
        <v>8</v>
      </c>
      <c r="D2670" s="7" t="n">
        <v>65534</v>
      </c>
      <c r="E2670" s="7" t="n">
        <v>0</v>
      </c>
      <c r="F2670" s="7" t="s">
        <v>315</v>
      </c>
      <c r="G2670" s="7" t="s">
        <v>17</v>
      </c>
      <c r="H2670" s="7" t="s">
        <v>17</v>
      </c>
      <c r="I2670" s="7" t="s">
        <v>17</v>
      </c>
      <c r="J2670" s="7" t="s">
        <v>17</v>
      </c>
      <c r="K2670" s="7" t="s">
        <v>17</v>
      </c>
      <c r="L2670" s="7" t="s">
        <v>17</v>
      </c>
      <c r="M2670" s="7" t="s">
        <v>17</v>
      </c>
      <c r="N2670" s="7" t="s">
        <v>17</v>
      </c>
      <c r="O2670" s="7" t="s">
        <v>17</v>
      </c>
      <c r="P2670" s="7" t="s">
        <v>17</v>
      </c>
      <c r="Q2670" s="7" t="s">
        <v>17</v>
      </c>
      <c r="R2670" s="7" t="s">
        <v>17</v>
      </c>
      <c r="S2670" s="7" t="s">
        <v>17</v>
      </c>
      <c r="T2670" s="7" t="s">
        <v>17</v>
      </c>
      <c r="U2670" s="7" t="s">
        <v>17</v>
      </c>
    </row>
    <row r="2671" spans="1:9">
      <c r="A2671" t="s">
        <v>4</v>
      </c>
      <c r="B2671" s="4" t="s">
        <v>5</v>
      </c>
      <c r="C2671" s="4" t="s">
        <v>11</v>
      </c>
      <c r="D2671" s="4" t="s">
        <v>7</v>
      </c>
      <c r="E2671" s="4" t="s">
        <v>8</v>
      </c>
      <c r="F2671" s="4" t="s">
        <v>15</v>
      </c>
      <c r="G2671" s="4" t="s">
        <v>15</v>
      </c>
      <c r="H2671" s="4" t="s">
        <v>15</v>
      </c>
    </row>
    <row r="2672" spans="1:9">
      <c r="A2672" t="n">
        <v>30058</v>
      </c>
      <c r="B2672" s="24" t="n">
        <v>48</v>
      </c>
      <c r="C2672" s="7" t="n">
        <v>65534</v>
      </c>
      <c r="D2672" s="7" t="n">
        <v>0</v>
      </c>
      <c r="E2672" s="7" t="s">
        <v>315</v>
      </c>
      <c r="F2672" s="7" t="n">
        <v>0</v>
      </c>
      <c r="G2672" s="7" t="n">
        <v>1</v>
      </c>
      <c r="H2672" s="7" t="n">
        <v>1.40129846432482e-45</v>
      </c>
    </row>
    <row r="2673" spans="1:21">
      <c r="A2673" t="s">
        <v>4</v>
      </c>
      <c r="B2673" s="4" t="s">
        <v>5</v>
      </c>
      <c r="C2673" s="4" t="s">
        <v>11</v>
      </c>
      <c r="D2673" s="4" t="s">
        <v>16</v>
      </c>
    </row>
    <row r="2674" spans="1:21">
      <c r="A2674" t="n">
        <v>30086</v>
      </c>
      <c r="B2674" s="25" t="n">
        <v>43</v>
      </c>
      <c r="C2674" s="7" t="n">
        <v>65534</v>
      </c>
      <c r="D2674" s="7" t="n">
        <v>64</v>
      </c>
    </row>
    <row r="2675" spans="1:21">
      <c r="A2675" t="s">
        <v>4</v>
      </c>
      <c r="B2675" s="4" t="s">
        <v>5</v>
      </c>
      <c r="C2675" s="4" t="s">
        <v>13</v>
      </c>
    </row>
    <row r="2676" spans="1:21">
      <c r="A2676" t="n">
        <v>30093</v>
      </c>
      <c r="B2676" s="18" t="n">
        <v>3</v>
      </c>
      <c r="C2676" s="11" t="n">
        <f t="normal" ca="1">A2678</f>
        <v>0</v>
      </c>
    </row>
    <row r="2677" spans="1:21">
      <c r="A2677" t="s">
        <v>4</v>
      </c>
      <c r="B2677" s="4" t="s">
        <v>5</v>
      </c>
    </row>
    <row r="2678" spans="1:21">
      <c r="A2678" t="n">
        <v>30098</v>
      </c>
      <c r="B2678" s="5" t="n">
        <v>1</v>
      </c>
    </row>
    <row r="2679" spans="1:21" s="3" customFormat="1" customHeight="0">
      <c r="A2679" s="3" t="s">
        <v>2</v>
      </c>
      <c r="B2679" s="3" t="s">
        <v>316</v>
      </c>
    </row>
    <row r="2680" spans="1:21">
      <c r="A2680" t="s">
        <v>4</v>
      </c>
      <c r="B2680" s="4" t="s">
        <v>5</v>
      </c>
      <c r="C2680" s="4" t="s">
        <v>7</v>
      </c>
      <c r="D2680" s="4" t="s">
        <v>11</v>
      </c>
      <c r="E2680" s="4" t="s">
        <v>7</v>
      </c>
      <c r="F2680" s="4" t="s">
        <v>13</v>
      </c>
    </row>
    <row r="2681" spans="1:21">
      <c r="A2681" t="n">
        <v>30100</v>
      </c>
      <c r="B2681" s="9" t="n">
        <v>5</v>
      </c>
      <c r="C2681" s="7" t="n">
        <v>30</v>
      </c>
      <c r="D2681" s="7" t="n">
        <v>10225</v>
      </c>
      <c r="E2681" s="7" t="n">
        <v>1</v>
      </c>
      <c r="F2681" s="11" t="n">
        <f t="normal" ca="1">A2699</f>
        <v>0</v>
      </c>
    </row>
    <row r="2682" spans="1:21">
      <c r="A2682" t="s">
        <v>4</v>
      </c>
      <c r="B2682" s="4" t="s">
        <v>5</v>
      </c>
      <c r="C2682" s="4" t="s">
        <v>11</v>
      </c>
      <c r="D2682" s="4" t="s">
        <v>7</v>
      </c>
      <c r="E2682" s="4" t="s">
        <v>7</v>
      </c>
      <c r="F2682" s="4" t="s">
        <v>8</v>
      </c>
    </row>
    <row r="2683" spans="1:21">
      <c r="A2683" t="n">
        <v>30109</v>
      </c>
      <c r="B2683" s="30" t="n">
        <v>20</v>
      </c>
      <c r="C2683" s="7" t="n">
        <v>65534</v>
      </c>
      <c r="D2683" s="7" t="n">
        <v>3</v>
      </c>
      <c r="E2683" s="7" t="n">
        <v>10</v>
      </c>
      <c r="F2683" s="7" t="s">
        <v>60</v>
      </c>
    </row>
    <row r="2684" spans="1:21">
      <c r="A2684" t="s">
        <v>4</v>
      </c>
      <c r="B2684" s="4" t="s">
        <v>5</v>
      </c>
      <c r="C2684" s="4" t="s">
        <v>11</v>
      </c>
    </row>
    <row r="2685" spans="1:21">
      <c r="A2685" t="n">
        <v>30130</v>
      </c>
      <c r="B2685" s="28" t="n">
        <v>16</v>
      </c>
      <c r="C2685" s="7" t="n">
        <v>0</v>
      </c>
    </row>
    <row r="2686" spans="1:21">
      <c r="A2686" t="s">
        <v>4</v>
      </c>
      <c r="B2686" s="4" t="s">
        <v>5</v>
      </c>
      <c r="C2686" s="4" t="s">
        <v>7</v>
      </c>
      <c r="D2686" s="4" t="s">
        <v>11</v>
      </c>
    </row>
    <row r="2687" spans="1:21">
      <c r="A2687" t="n">
        <v>30133</v>
      </c>
      <c r="B2687" s="31" t="n">
        <v>22</v>
      </c>
      <c r="C2687" s="7" t="n">
        <v>10</v>
      </c>
      <c r="D2687" s="7" t="n">
        <v>0</v>
      </c>
    </row>
    <row r="2688" spans="1:21">
      <c r="A2688" t="s">
        <v>4</v>
      </c>
      <c r="B2688" s="4" t="s">
        <v>5</v>
      </c>
      <c r="C2688" s="4" t="s">
        <v>7</v>
      </c>
      <c r="D2688" s="4" t="s">
        <v>11</v>
      </c>
      <c r="E2688" s="4" t="s">
        <v>8</v>
      </c>
    </row>
    <row r="2689" spans="1:6">
      <c r="A2689" t="n">
        <v>30137</v>
      </c>
      <c r="B2689" s="32" t="n">
        <v>51</v>
      </c>
      <c r="C2689" s="7" t="n">
        <v>4</v>
      </c>
      <c r="D2689" s="7" t="n">
        <v>65534</v>
      </c>
      <c r="E2689" s="7" t="s">
        <v>61</v>
      </c>
    </row>
    <row r="2690" spans="1:6">
      <c r="A2690" t="s">
        <v>4</v>
      </c>
      <c r="B2690" s="4" t="s">
        <v>5</v>
      </c>
      <c r="C2690" s="4" t="s">
        <v>11</v>
      </c>
    </row>
    <row r="2691" spans="1:6">
      <c r="A2691" t="n">
        <v>30150</v>
      </c>
      <c r="B2691" s="28" t="n">
        <v>16</v>
      </c>
      <c r="C2691" s="7" t="n">
        <v>0</v>
      </c>
    </row>
    <row r="2692" spans="1:6">
      <c r="A2692" t="s">
        <v>4</v>
      </c>
      <c r="B2692" s="4" t="s">
        <v>5</v>
      </c>
      <c r="C2692" s="4" t="s">
        <v>11</v>
      </c>
      <c r="D2692" s="4" t="s">
        <v>62</v>
      </c>
      <c r="E2692" s="4" t="s">
        <v>7</v>
      </c>
      <c r="F2692" s="4" t="s">
        <v>7</v>
      </c>
      <c r="G2692" s="4" t="s">
        <v>62</v>
      </c>
      <c r="H2692" s="4" t="s">
        <v>7</v>
      </c>
      <c r="I2692" s="4" t="s">
        <v>7</v>
      </c>
    </row>
    <row r="2693" spans="1:6">
      <c r="A2693" t="n">
        <v>30153</v>
      </c>
      <c r="B2693" s="33" t="n">
        <v>26</v>
      </c>
      <c r="C2693" s="7" t="n">
        <v>65534</v>
      </c>
      <c r="D2693" s="7" t="s">
        <v>317</v>
      </c>
      <c r="E2693" s="7" t="n">
        <v>2</v>
      </c>
      <c r="F2693" s="7" t="n">
        <v>3</v>
      </c>
      <c r="G2693" s="7" t="s">
        <v>318</v>
      </c>
      <c r="H2693" s="7" t="n">
        <v>2</v>
      </c>
      <c r="I2693" s="7" t="n">
        <v>0</v>
      </c>
    </row>
    <row r="2694" spans="1:6">
      <c r="A2694" t="s">
        <v>4</v>
      </c>
      <c r="B2694" s="4" t="s">
        <v>5</v>
      </c>
    </row>
    <row r="2695" spans="1:6">
      <c r="A2695" t="n">
        <v>30277</v>
      </c>
      <c r="B2695" s="34" t="n">
        <v>28</v>
      </c>
    </row>
    <row r="2696" spans="1:6">
      <c r="A2696" t="s">
        <v>4</v>
      </c>
      <c r="B2696" s="4" t="s">
        <v>5</v>
      </c>
      <c r="C2696" s="4" t="s">
        <v>13</v>
      </c>
    </row>
    <row r="2697" spans="1:6">
      <c r="A2697" t="n">
        <v>30278</v>
      </c>
      <c r="B2697" s="18" t="n">
        <v>3</v>
      </c>
      <c r="C2697" s="11" t="n">
        <f t="normal" ca="1">A2701</f>
        <v>0</v>
      </c>
    </row>
    <row r="2698" spans="1:6">
      <c r="A2698" t="s">
        <v>4</v>
      </c>
      <c r="B2698" s="4" t="s">
        <v>5</v>
      </c>
      <c r="C2698" s="4" t="s">
        <v>7</v>
      </c>
      <c r="D2698" s="4" t="s">
        <v>11</v>
      </c>
      <c r="E2698" s="4" t="s">
        <v>7</v>
      </c>
      <c r="F2698" s="4" t="s">
        <v>13</v>
      </c>
    </row>
    <row r="2699" spans="1:6">
      <c r="A2699" t="n">
        <v>30283</v>
      </c>
      <c r="B2699" s="9" t="n">
        <v>5</v>
      </c>
      <c r="C2699" s="7" t="n">
        <v>30</v>
      </c>
      <c r="D2699" s="7" t="n">
        <v>9724</v>
      </c>
      <c r="E2699" s="7" t="n">
        <v>1</v>
      </c>
      <c r="F2699" s="11" t="n">
        <f t="normal" ca="1">A2701</f>
        <v>0</v>
      </c>
    </row>
    <row r="2700" spans="1:6">
      <c r="A2700" t="s">
        <v>4</v>
      </c>
      <c r="B2700" s="4" t="s">
        <v>5</v>
      </c>
      <c r="C2700" s="4" t="s">
        <v>7</v>
      </c>
    </row>
    <row r="2701" spans="1:6">
      <c r="A2701" t="n">
        <v>30292</v>
      </c>
      <c r="B2701" s="37" t="n">
        <v>23</v>
      </c>
      <c r="C2701" s="7" t="n">
        <v>10</v>
      </c>
    </row>
    <row r="2702" spans="1:6">
      <c r="A2702" t="s">
        <v>4</v>
      </c>
      <c r="B2702" s="4" t="s">
        <v>5</v>
      </c>
      <c r="C2702" s="4" t="s">
        <v>7</v>
      </c>
      <c r="D2702" s="4" t="s">
        <v>8</v>
      </c>
    </row>
    <row r="2703" spans="1:6">
      <c r="A2703" t="n">
        <v>30294</v>
      </c>
      <c r="B2703" s="6" t="n">
        <v>2</v>
      </c>
      <c r="C2703" s="7" t="n">
        <v>10</v>
      </c>
      <c r="D2703" s="7" t="s">
        <v>83</v>
      </c>
    </row>
    <row r="2704" spans="1:6">
      <c r="A2704" t="s">
        <v>4</v>
      </c>
      <c r="B2704" s="4" t="s">
        <v>5</v>
      </c>
      <c r="C2704" s="4" t="s">
        <v>7</v>
      </c>
    </row>
    <row r="2705" spans="1:9">
      <c r="A2705" t="n">
        <v>30317</v>
      </c>
      <c r="B2705" s="36" t="n">
        <v>74</v>
      </c>
      <c r="C2705" s="7" t="n">
        <v>46</v>
      </c>
    </row>
    <row r="2706" spans="1:9">
      <c r="A2706" t="s">
        <v>4</v>
      </c>
      <c r="B2706" s="4" t="s">
        <v>5</v>
      </c>
      <c r="C2706" s="4" t="s">
        <v>7</v>
      </c>
    </row>
    <row r="2707" spans="1:9">
      <c r="A2707" t="n">
        <v>30319</v>
      </c>
      <c r="B2707" s="36" t="n">
        <v>74</v>
      </c>
      <c r="C2707" s="7" t="n">
        <v>54</v>
      </c>
    </row>
    <row r="2708" spans="1:9">
      <c r="A2708" t="s">
        <v>4</v>
      </c>
      <c r="B2708" s="4" t="s">
        <v>5</v>
      </c>
    </row>
    <row r="2709" spans="1:9">
      <c r="A2709" t="n">
        <v>30321</v>
      </c>
      <c r="B2709" s="5" t="n">
        <v>1</v>
      </c>
    </row>
    <row r="2710" spans="1:9" s="3" customFormat="1" customHeight="0">
      <c r="A2710" s="3" t="s">
        <v>2</v>
      </c>
      <c r="B2710" s="3" t="s">
        <v>319</v>
      </c>
    </row>
    <row r="2711" spans="1:9">
      <c r="A2711" t="s">
        <v>4</v>
      </c>
      <c r="B2711" s="4" t="s">
        <v>5</v>
      </c>
      <c r="C2711" s="4" t="s">
        <v>7</v>
      </c>
      <c r="D2711" s="4" t="s">
        <v>11</v>
      </c>
      <c r="E2711" s="4" t="s">
        <v>7</v>
      </c>
      <c r="F2711" s="4" t="s">
        <v>7</v>
      </c>
      <c r="G2711" s="4" t="s">
        <v>7</v>
      </c>
      <c r="H2711" s="4" t="s">
        <v>11</v>
      </c>
      <c r="I2711" s="4" t="s">
        <v>13</v>
      </c>
      <c r="J2711" s="4" t="s">
        <v>11</v>
      </c>
      <c r="K2711" s="4" t="s">
        <v>13</v>
      </c>
      <c r="L2711" s="4" t="s">
        <v>13</v>
      </c>
    </row>
    <row r="2712" spans="1:9">
      <c r="A2712" t="n">
        <v>30324</v>
      </c>
      <c r="B2712" s="21" t="n">
        <v>6</v>
      </c>
      <c r="C2712" s="7" t="n">
        <v>33</v>
      </c>
      <c r="D2712" s="7" t="n">
        <v>65534</v>
      </c>
      <c r="E2712" s="7" t="n">
        <v>9</v>
      </c>
      <c r="F2712" s="7" t="n">
        <v>1</v>
      </c>
      <c r="G2712" s="7" t="n">
        <v>2</v>
      </c>
      <c r="H2712" s="7" t="n">
        <v>5</v>
      </c>
      <c r="I2712" s="11" t="n">
        <f t="normal" ca="1">A2714</f>
        <v>0</v>
      </c>
      <c r="J2712" s="7" t="n">
        <v>6</v>
      </c>
      <c r="K2712" s="11" t="n">
        <f t="normal" ca="1">A2718</f>
        <v>0</v>
      </c>
      <c r="L2712" s="11" t="n">
        <f t="normal" ca="1">A2728</f>
        <v>0</v>
      </c>
    </row>
    <row r="2713" spans="1:9">
      <c r="A2713" t="s">
        <v>4</v>
      </c>
      <c r="B2713" s="4" t="s">
        <v>5</v>
      </c>
      <c r="C2713" s="4" t="s">
        <v>11</v>
      </c>
      <c r="D2713" s="4" t="s">
        <v>15</v>
      </c>
      <c r="E2713" s="4" t="s">
        <v>15</v>
      </c>
      <c r="F2713" s="4" t="s">
        <v>15</v>
      </c>
      <c r="G2713" s="4" t="s">
        <v>15</v>
      </c>
    </row>
    <row r="2714" spans="1:9">
      <c r="A2714" t="n">
        <v>30347</v>
      </c>
      <c r="B2714" s="22" t="n">
        <v>46</v>
      </c>
      <c r="C2714" s="7" t="n">
        <v>65534</v>
      </c>
      <c r="D2714" s="7" t="n">
        <v>-44</v>
      </c>
      <c r="E2714" s="7" t="n">
        <v>4.63000011444092</v>
      </c>
      <c r="F2714" s="7" t="n">
        <v>-97.5</v>
      </c>
      <c r="G2714" s="7" t="n">
        <v>180</v>
      </c>
    </row>
    <row r="2715" spans="1:9">
      <c r="A2715" t="s">
        <v>4</v>
      </c>
      <c r="B2715" s="4" t="s">
        <v>5</v>
      </c>
      <c r="C2715" s="4" t="s">
        <v>13</v>
      </c>
    </row>
    <row r="2716" spans="1:9">
      <c r="A2716" t="n">
        <v>30366</v>
      </c>
      <c r="B2716" s="18" t="n">
        <v>3</v>
      </c>
      <c r="C2716" s="11" t="n">
        <f t="normal" ca="1">A2728</f>
        <v>0</v>
      </c>
    </row>
    <row r="2717" spans="1:9">
      <c r="A2717" t="s">
        <v>4</v>
      </c>
      <c r="B2717" s="4" t="s">
        <v>5</v>
      </c>
      <c r="C2717" s="4" t="s">
        <v>11</v>
      </c>
      <c r="D2717" s="4" t="s">
        <v>15</v>
      </c>
      <c r="E2717" s="4" t="s">
        <v>15</v>
      </c>
      <c r="F2717" s="4" t="s">
        <v>15</v>
      </c>
      <c r="G2717" s="4" t="s">
        <v>15</v>
      </c>
    </row>
    <row r="2718" spans="1:9">
      <c r="A2718" t="n">
        <v>30371</v>
      </c>
      <c r="B2718" s="22" t="n">
        <v>46</v>
      </c>
      <c r="C2718" s="7" t="n">
        <v>65534</v>
      </c>
      <c r="D2718" s="7" t="n">
        <v>-67.5800018310547</v>
      </c>
      <c r="E2718" s="7" t="n">
        <v>4.63000011444092</v>
      </c>
      <c r="F2718" s="7" t="n">
        <v>-81.9400024414063</v>
      </c>
      <c r="G2718" s="7" t="n">
        <v>255.100006103516</v>
      </c>
    </row>
    <row r="2719" spans="1:9">
      <c r="A2719" t="s">
        <v>4</v>
      </c>
      <c r="B2719" s="4" t="s">
        <v>5</v>
      </c>
      <c r="C2719" s="4" t="s">
        <v>7</v>
      </c>
      <c r="D2719" s="4" t="s">
        <v>11</v>
      </c>
      <c r="E2719" s="4" t="s">
        <v>7</v>
      </c>
      <c r="F2719" s="4" t="s">
        <v>8</v>
      </c>
      <c r="G2719" s="4" t="s">
        <v>8</v>
      </c>
      <c r="H2719" s="4" t="s">
        <v>8</v>
      </c>
      <c r="I2719" s="4" t="s">
        <v>8</v>
      </c>
      <c r="J2719" s="4" t="s">
        <v>8</v>
      </c>
      <c r="K2719" s="4" t="s">
        <v>8</v>
      </c>
      <c r="L2719" s="4" t="s">
        <v>8</v>
      </c>
      <c r="M2719" s="4" t="s">
        <v>8</v>
      </c>
      <c r="N2719" s="4" t="s">
        <v>8</v>
      </c>
      <c r="O2719" s="4" t="s">
        <v>8</v>
      </c>
      <c r="P2719" s="4" t="s">
        <v>8</v>
      </c>
      <c r="Q2719" s="4" t="s">
        <v>8</v>
      </c>
      <c r="R2719" s="4" t="s">
        <v>8</v>
      </c>
      <c r="S2719" s="4" t="s">
        <v>8</v>
      </c>
      <c r="T2719" s="4" t="s">
        <v>8</v>
      </c>
      <c r="U2719" s="4" t="s">
        <v>8</v>
      </c>
    </row>
    <row r="2720" spans="1:9">
      <c r="A2720" t="n">
        <v>30390</v>
      </c>
      <c r="B2720" s="23" t="n">
        <v>36</v>
      </c>
      <c r="C2720" s="7" t="n">
        <v>8</v>
      </c>
      <c r="D2720" s="7" t="n">
        <v>65534</v>
      </c>
      <c r="E2720" s="7" t="n">
        <v>0</v>
      </c>
      <c r="F2720" s="7" t="s">
        <v>310</v>
      </c>
      <c r="G2720" s="7" t="s">
        <v>17</v>
      </c>
      <c r="H2720" s="7" t="s">
        <v>17</v>
      </c>
      <c r="I2720" s="7" t="s">
        <v>17</v>
      </c>
      <c r="J2720" s="7" t="s">
        <v>17</v>
      </c>
      <c r="K2720" s="7" t="s">
        <v>17</v>
      </c>
      <c r="L2720" s="7" t="s">
        <v>17</v>
      </c>
      <c r="M2720" s="7" t="s">
        <v>17</v>
      </c>
      <c r="N2720" s="7" t="s">
        <v>17</v>
      </c>
      <c r="O2720" s="7" t="s">
        <v>17</v>
      </c>
      <c r="P2720" s="7" t="s">
        <v>17</v>
      </c>
      <c r="Q2720" s="7" t="s">
        <v>17</v>
      </c>
      <c r="R2720" s="7" t="s">
        <v>17</v>
      </c>
      <c r="S2720" s="7" t="s">
        <v>17</v>
      </c>
      <c r="T2720" s="7" t="s">
        <v>17</v>
      </c>
      <c r="U2720" s="7" t="s">
        <v>17</v>
      </c>
    </row>
    <row r="2721" spans="1:21">
      <c r="A2721" t="s">
        <v>4</v>
      </c>
      <c r="B2721" s="4" t="s">
        <v>5</v>
      </c>
      <c r="C2721" s="4" t="s">
        <v>11</v>
      </c>
      <c r="D2721" s="4" t="s">
        <v>7</v>
      </c>
      <c r="E2721" s="4" t="s">
        <v>8</v>
      </c>
      <c r="F2721" s="4" t="s">
        <v>15</v>
      </c>
      <c r="G2721" s="4" t="s">
        <v>15</v>
      </c>
      <c r="H2721" s="4" t="s">
        <v>15</v>
      </c>
    </row>
    <row r="2722" spans="1:21">
      <c r="A2722" t="n">
        <v>30423</v>
      </c>
      <c r="B2722" s="24" t="n">
        <v>48</v>
      </c>
      <c r="C2722" s="7" t="n">
        <v>65534</v>
      </c>
      <c r="D2722" s="7" t="n">
        <v>0</v>
      </c>
      <c r="E2722" s="7" t="s">
        <v>310</v>
      </c>
      <c r="F2722" s="7" t="n">
        <v>0</v>
      </c>
      <c r="G2722" s="7" t="n">
        <v>1</v>
      </c>
      <c r="H2722" s="7" t="n">
        <v>1.40129846432482e-45</v>
      </c>
    </row>
    <row r="2723" spans="1:21">
      <c r="A2723" t="s">
        <v>4</v>
      </c>
      <c r="B2723" s="4" t="s">
        <v>5</v>
      </c>
      <c r="C2723" s="4" t="s">
        <v>11</v>
      </c>
      <c r="D2723" s="4" t="s">
        <v>16</v>
      </c>
    </row>
    <row r="2724" spans="1:21">
      <c r="A2724" t="n">
        <v>30452</v>
      </c>
      <c r="B2724" s="25" t="n">
        <v>43</v>
      </c>
      <c r="C2724" s="7" t="n">
        <v>65534</v>
      </c>
      <c r="D2724" s="7" t="n">
        <v>64</v>
      </c>
    </row>
    <row r="2725" spans="1:21">
      <c r="A2725" t="s">
        <v>4</v>
      </c>
      <c r="B2725" s="4" t="s">
        <v>5</v>
      </c>
      <c r="C2725" s="4" t="s">
        <v>13</v>
      </c>
    </row>
    <row r="2726" spans="1:21">
      <c r="A2726" t="n">
        <v>30459</v>
      </c>
      <c r="B2726" s="18" t="n">
        <v>3</v>
      </c>
      <c r="C2726" s="11" t="n">
        <f t="normal" ca="1">A2728</f>
        <v>0</v>
      </c>
    </row>
    <row r="2727" spans="1:21">
      <c r="A2727" t="s">
        <v>4</v>
      </c>
      <c r="B2727" s="4" t="s">
        <v>5</v>
      </c>
    </row>
    <row r="2728" spans="1:21">
      <c r="A2728" t="n">
        <v>30464</v>
      </c>
      <c r="B2728" s="5" t="n">
        <v>1</v>
      </c>
    </row>
    <row r="2729" spans="1:21" s="3" customFormat="1" customHeight="0">
      <c r="A2729" s="3" t="s">
        <v>2</v>
      </c>
      <c r="B2729" s="3" t="s">
        <v>320</v>
      </c>
    </row>
    <row r="2730" spans="1:21">
      <c r="A2730" t="s">
        <v>4</v>
      </c>
      <c r="B2730" s="4" t="s">
        <v>5</v>
      </c>
      <c r="C2730" s="4" t="s">
        <v>7</v>
      </c>
      <c r="D2730" s="4" t="s">
        <v>11</v>
      </c>
      <c r="E2730" s="4" t="s">
        <v>7</v>
      </c>
      <c r="F2730" s="4" t="s">
        <v>13</v>
      </c>
    </row>
    <row r="2731" spans="1:21">
      <c r="A2731" t="n">
        <v>30468</v>
      </c>
      <c r="B2731" s="9" t="n">
        <v>5</v>
      </c>
      <c r="C2731" s="7" t="n">
        <v>30</v>
      </c>
      <c r="D2731" s="7" t="n">
        <v>10225</v>
      </c>
      <c r="E2731" s="7" t="n">
        <v>1</v>
      </c>
      <c r="F2731" s="11" t="n">
        <f t="normal" ca="1">A2749</f>
        <v>0</v>
      </c>
    </row>
    <row r="2732" spans="1:21">
      <c r="A2732" t="s">
        <v>4</v>
      </c>
      <c r="B2732" s="4" t="s">
        <v>5</v>
      </c>
      <c r="C2732" s="4" t="s">
        <v>11</v>
      </c>
      <c r="D2732" s="4" t="s">
        <v>7</v>
      </c>
      <c r="E2732" s="4" t="s">
        <v>7</v>
      </c>
      <c r="F2732" s="4" t="s">
        <v>8</v>
      </c>
    </row>
    <row r="2733" spans="1:21">
      <c r="A2733" t="n">
        <v>30477</v>
      </c>
      <c r="B2733" s="30" t="n">
        <v>20</v>
      </c>
      <c r="C2733" s="7" t="n">
        <v>65534</v>
      </c>
      <c r="D2733" s="7" t="n">
        <v>3</v>
      </c>
      <c r="E2733" s="7" t="n">
        <v>10</v>
      </c>
      <c r="F2733" s="7" t="s">
        <v>60</v>
      </c>
    </row>
    <row r="2734" spans="1:21">
      <c r="A2734" t="s">
        <v>4</v>
      </c>
      <c r="B2734" s="4" t="s">
        <v>5</v>
      </c>
      <c r="C2734" s="4" t="s">
        <v>11</v>
      </c>
    </row>
    <row r="2735" spans="1:21">
      <c r="A2735" t="n">
        <v>30498</v>
      </c>
      <c r="B2735" s="28" t="n">
        <v>16</v>
      </c>
      <c r="C2735" s="7" t="n">
        <v>0</v>
      </c>
    </row>
    <row r="2736" spans="1:21">
      <c r="A2736" t="s">
        <v>4</v>
      </c>
      <c r="B2736" s="4" t="s">
        <v>5</v>
      </c>
      <c r="C2736" s="4" t="s">
        <v>7</v>
      </c>
      <c r="D2736" s="4" t="s">
        <v>11</v>
      </c>
    </row>
    <row r="2737" spans="1:8">
      <c r="A2737" t="n">
        <v>30501</v>
      </c>
      <c r="B2737" s="31" t="n">
        <v>22</v>
      </c>
      <c r="C2737" s="7" t="n">
        <v>10</v>
      </c>
      <c r="D2737" s="7" t="n">
        <v>0</v>
      </c>
    </row>
    <row r="2738" spans="1:8">
      <c r="A2738" t="s">
        <v>4</v>
      </c>
      <c r="B2738" s="4" t="s">
        <v>5</v>
      </c>
      <c r="C2738" s="4" t="s">
        <v>7</v>
      </c>
      <c r="D2738" s="4" t="s">
        <v>11</v>
      </c>
      <c r="E2738" s="4" t="s">
        <v>8</v>
      </c>
    </row>
    <row r="2739" spans="1:8">
      <c r="A2739" t="n">
        <v>30505</v>
      </c>
      <c r="B2739" s="32" t="n">
        <v>51</v>
      </c>
      <c r="C2739" s="7" t="n">
        <v>4</v>
      </c>
      <c r="D2739" s="7" t="n">
        <v>65534</v>
      </c>
      <c r="E2739" s="7" t="s">
        <v>61</v>
      </c>
    </row>
    <row r="2740" spans="1:8">
      <c r="A2740" t="s">
        <v>4</v>
      </c>
      <c r="B2740" s="4" t="s">
        <v>5</v>
      </c>
      <c r="C2740" s="4" t="s">
        <v>11</v>
      </c>
    </row>
    <row r="2741" spans="1:8">
      <c r="A2741" t="n">
        <v>30518</v>
      </c>
      <c r="B2741" s="28" t="n">
        <v>16</v>
      </c>
      <c r="C2741" s="7" t="n">
        <v>0</v>
      </c>
    </row>
    <row r="2742" spans="1:8">
      <c r="A2742" t="s">
        <v>4</v>
      </c>
      <c r="B2742" s="4" t="s">
        <v>5</v>
      </c>
      <c r="C2742" s="4" t="s">
        <v>11</v>
      </c>
      <c r="D2742" s="4" t="s">
        <v>62</v>
      </c>
      <c r="E2742" s="4" t="s">
        <v>7</v>
      </c>
      <c r="F2742" s="4" t="s">
        <v>7</v>
      </c>
      <c r="G2742" s="4" t="s">
        <v>62</v>
      </c>
      <c r="H2742" s="4" t="s">
        <v>7</v>
      </c>
      <c r="I2742" s="4" t="s">
        <v>7</v>
      </c>
    </row>
    <row r="2743" spans="1:8">
      <c r="A2743" t="n">
        <v>30521</v>
      </c>
      <c r="B2743" s="33" t="n">
        <v>26</v>
      </c>
      <c r="C2743" s="7" t="n">
        <v>65534</v>
      </c>
      <c r="D2743" s="7" t="s">
        <v>321</v>
      </c>
      <c r="E2743" s="7" t="n">
        <v>2</v>
      </c>
      <c r="F2743" s="7" t="n">
        <v>3</v>
      </c>
      <c r="G2743" s="7" t="s">
        <v>322</v>
      </c>
      <c r="H2743" s="7" t="n">
        <v>2</v>
      </c>
      <c r="I2743" s="7" t="n">
        <v>0</v>
      </c>
    </row>
    <row r="2744" spans="1:8">
      <c r="A2744" t="s">
        <v>4</v>
      </c>
      <c r="B2744" s="4" t="s">
        <v>5</v>
      </c>
    </row>
    <row r="2745" spans="1:8">
      <c r="A2745" t="n">
        <v>30724</v>
      </c>
      <c r="B2745" s="34" t="n">
        <v>28</v>
      </c>
    </row>
    <row r="2746" spans="1:8">
      <c r="A2746" t="s">
        <v>4</v>
      </c>
      <c r="B2746" s="4" t="s">
        <v>5</v>
      </c>
      <c r="C2746" s="4" t="s">
        <v>13</v>
      </c>
    </row>
    <row r="2747" spans="1:8">
      <c r="A2747" t="n">
        <v>30725</v>
      </c>
      <c r="B2747" s="18" t="n">
        <v>3</v>
      </c>
      <c r="C2747" s="11" t="n">
        <f t="normal" ca="1">A2751</f>
        <v>0</v>
      </c>
    </row>
    <row r="2748" spans="1:8">
      <c r="A2748" t="s">
        <v>4</v>
      </c>
      <c r="B2748" s="4" t="s">
        <v>5</v>
      </c>
      <c r="C2748" s="4" t="s">
        <v>7</v>
      </c>
      <c r="D2748" s="4" t="s">
        <v>11</v>
      </c>
      <c r="E2748" s="4" t="s">
        <v>7</v>
      </c>
      <c r="F2748" s="4" t="s">
        <v>13</v>
      </c>
    </row>
    <row r="2749" spans="1:8">
      <c r="A2749" t="n">
        <v>30730</v>
      </c>
      <c r="B2749" s="9" t="n">
        <v>5</v>
      </c>
      <c r="C2749" s="7" t="n">
        <v>30</v>
      </c>
      <c r="D2749" s="7" t="n">
        <v>9724</v>
      </c>
      <c r="E2749" s="7" t="n">
        <v>1</v>
      </c>
      <c r="F2749" s="11" t="n">
        <f t="normal" ca="1">A2751</f>
        <v>0</v>
      </c>
    </row>
    <row r="2750" spans="1:8">
      <c r="A2750" t="s">
        <v>4</v>
      </c>
      <c r="B2750" s="4" t="s">
        <v>5</v>
      </c>
      <c r="C2750" s="4" t="s">
        <v>7</v>
      </c>
    </row>
    <row r="2751" spans="1:8">
      <c r="A2751" t="n">
        <v>30739</v>
      </c>
      <c r="B2751" s="37" t="n">
        <v>23</v>
      </c>
      <c r="C2751" s="7" t="n">
        <v>10</v>
      </c>
    </row>
    <row r="2752" spans="1:8">
      <c r="A2752" t="s">
        <v>4</v>
      </c>
      <c r="B2752" s="4" t="s">
        <v>5</v>
      </c>
      <c r="C2752" s="4" t="s">
        <v>7</v>
      </c>
      <c r="D2752" s="4" t="s">
        <v>8</v>
      </c>
    </row>
    <row r="2753" spans="1:9">
      <c r="A2753" t="n">
        <v>30741</v>
      </c>
      <c r="B2753" s="6" t="n">
        <v>2</v>
      </c>
      <c r="C2753" s="7" t="n">
        <v>10</v>
      </c>
      <c r="D2753" s="7" t="s">
        <v>83</v>
      </c>
    </row>
    <row r="2754" spans="1:9">
      <c r="A2754" t="s">
        <v>4</v>
      </c>
      <c r="B2754" s="4" t="s">
        <v>5</v>
      </c>
      <c r="C2754" s="4" t="s">
        <v>7</v>
      </c>
    </row>
    <row r="2755" spans="1:9">
      <c r="A2755" t="n">
        <v>30764</v>
      </c>
      <c r="B2755" s="36" t="n">
        <v>74</v>
      </c>
      <c r="C2755" s="7" t="n">
        <v>46</v>
      </c>
    </row>
    <row r="2756" spans="1:9">
      <c r="A2756" t="s">
        <v>4</v>
      </c>
      <c r="B2756" s="4" t="s">
        <v>5</v>
      </c>
      <c r="C2756" s="4" t="s">
        <v>7</v>
      </c>
    </row>
    <row r="2757" spans="1:9">
      <c r="A2757" t="n">
        <v>30766</v>
      </c>
      <c r="B2757" s="36" t="n">
        <v>74</v>
      </c>
      <c r="C2757" s="7" t="n">
        <v>54</v>
      </c>
    </row>
    <row r="2758" spans="1:9">
      <c r="A2758" t="s">
        <v>4</v>
      </c>
      <c r="B2758" s="4" t="s">
        <v>5</v>
      </c>
    </row>
    <row r="2759" spans="1:9">
      <c r="A2759" t="n">
        <v>30768</v>
      </c>
      <c r="B2759" s="5" t="n">
        <v>1</v>
      </c>
    </row>
    <row r="2760" spans="1:9" s="3" customFormat="1" customHeight="0">
      <c r="A2760" s="3" t="s">
        <v>2</v>
      </c>
      <c r="B2760" s="3" t="s">
        <v>323</v>
      </c>
    </row>
    <row r="2761" spans="1:9">
      <c r="A2761" t="s">
        <v>4</v>
      </c>
      <c r="B2761" s="4" t="s">
        <v>5</v>
      </c>
      <c r="C2761" s="4" t="s">
        <v>7</v>
      </c>
      <c r="D2761" s="4" t="s">
        <v>11</v>
      </c>
      <c r="E2761" s="4" t="s">
        <v>7</v>
      </c>
      <c r="F2761" s="4" t="s">
        <v>7</v>
      </c>
      <c r="G2761" s="4" t="s">
        <v>7</v>
      </c>
      <c r="H2761" s="4" t="s">
        <v>11</v>
      </c>
      <c r="I2761" s="4" t="s">
        <v>13</v>
      </c>
      <c r="J2761" s="4" t="s">
        <v>11</v>
      </c>
      <c r="K2761" s="4" t="s">
        <v>13</v>
      </c>
      <c r="L2761" s="4" t="s">
        <v>13</v>
      </c>
    </row>
    <row r="2762" spans="1:9">
      <c r="A2762" t="n">
        <v>30772</v>
      </c>
      <c r="B2762" s="21" t="n">
        <v>6</v>
      </c>
      <c r="C2762" s="7" t="n">
        <v>33</v>
      </c>
      <c r="D2762" s="7" t="n">
        <v>65534</v>
      </c>
      <c r="E2762" s="7" t="n">
        <v>9</v>
      </c>
      <c r="F2762" s="7" t="n">
        <v>1</v>
      </c>
      <c r="G2762" s="7" t="n">
        <v>2</v>
      </c>
      <c r="H2762" s="7" t="n">
        <v>5</v>
      </c>
      <c r="I2762" s="11" t="n">
        <f t="normal" ca="1">A2764</f>
        <v>0</v>
      </c>
      <c r="J2762" s="7" t="n">
        <v>6</v>
      </c>
      <c r="K2762" s="11" t="n">
        <f t="normal" ca="1">A2768</f>
        <v>0</v>
      </c>
      <c r="L2762" s="11" t="n">
        <f t="normal" ca="1">A2782</f>
        <v>0</v>
      </c>
    </row>
    <row r="2763" spans="1:9">
      <c r="A2763" t="s">
        <v>4</v>
      </c>
      <c r="B2763" s="4" t="s">
        <v>5</v>
      </c>
      <c r="C2763" s="4" t="s">
        <v>11</v>
      </c>
      <c r="D2763" s="4" t="s">
        <v>15</v>
      </c>
      <c r="E2763" s="4" t="s">
        <v>15</v>
      </c>
      <c r="F2763" s="4" t="s">
        <v>15</v>
      </c>
      <c r="G2763" s="4" t="s">
        <v>15</v>
      </c>
    </row>
    <row r="2764" spans="1:9">
      <c r="A2764" t="n">
        <v>30795</v>
      </c>
      <c r="B2764" s="22" t="n">
        <v>46</v>
      </c>
      <c r="C2764" s="7" t="n">
        <v>65534</v>
      </c>
      <c r="D2764" s="7" t="n">
        <v>-39.5</v>
      </c>
      <c r="E2764" s="7" t="n">
        <v>4.63000011444092</v>
      </c>
      <c r="F2764" s="7" t="n">
        <v>-97.5</v>
      </c>
      <c r="G2764" s="7" t="n">
        <v>180</v>
      </c>
    </row>
    <row r="2765" spans="1:9">
      <c r="A2765" t="s">
        <v>4</v>
      </c>
      <c r="B2765" s="4" t="s">
        <v>5</v>
      </c>
      <c r="C2765" s="4" t="s">
        <v>13</v>
      </c>
    </row>
    <row r="2766" spans="1:9">
      <c r="A2766" t="n">
        <v>30814</v>
      </c>
      <c r="B2766" s="18" t="n">
        <v>3</v>
      </c>
      <c r="C2766" s="11" t="n">
        <f t="normal" ca="1">A2782</f>
        <v>0</v>
      </c>
    </row>
    <row r="2767" spans="1:9">
      <c r="A2767" t="s">
        <v>4</v>
      </c>
      <c r="B2767" s="4" t="s">
        <v>5</v>
      </c>
      <c r="C2767" s="4" t="s">
        <v>11</v>
      </c>
      <c r="D2767" s="4" t="s">
        <v>15</v>
      </c>
      <c r="E2767" s="4" t="s">
        <v>15</v>
      </c>
      <c r="F2767" s="4" t="s">
        <v>15</v>
      </c>
      <c r="G2767" s="4" t="s">
        <v>15</v>
      </c>
    </row>
    <row r="2768" spans="1:9">
      <c r="A2768" t="n">
        <v>30819</v>
      </c>
      <c r="B2768" s="22" t="n">
        <v>46</v>
      </c>
      <c r="C2768" s="7" t="n">
        <v>65534</v>
      </c>
      <c r="D2768" s="7" t="n">
        <v>-73.3000030517578</v>
      </c>
      <c r="E2768" s="7" t="n">
        <v>5.63000011444092</v>
      </c>
      <c r="F2768" s="7" t="n">
        <v>-85.6999969482422</v>
      </c>
      <c r="G2768" s="7" t="n">
        <v>270.5</v>
      </c>
    </row>
    <row r="2769" spans="1:12">
      <c r="A2769" t="s">
        <v>4</v>
      </c>
      <c r="B2769" s="4" t="s">
        <v>5</v>
      </c>
      <c r="C2769" s="4" t="s">
        <v>7</v>
      </c>
      <c r="D2769" s="4" t="s">
        <v>11</v>
      </c>
      <c r="E2769" s="4" t="s">
        <v>7</v>
      </c>
      <c r="F2769" s="4" t="s">
        <v>8</v>
      </c>
      <c r="G2769" s="4" t="s">
        <v>8</v>
      </c>
      <c r="H2769" s="4" t="s">
        <v>8</v>
      </c>
      <c r="I2769" s="4" t="s">
        <v>8</v>
      </c>
      <c r="J2769" s="4" t="s">
        <v>8</v>
      </c>
      <c r="K2769" s="4" t="s">
        <v>8</v>
      </c>
      <c r="L2769" s="4" t="s">
        <v>8</v>
      </c>
      <c r="M2769" s="4" t="s">
        <v>8</v>
      </c>
      <c r="N2769" s="4" t="s">
        <v>8</v>
      </c>
      <c r="O2769" s="4" t="s">
        <v>8</v>
      </c>
      <c r="P2769" s="4" t="s">
        <v>8</v>
      </c>
      <c r="Q2769" s="4" t="s">
        <v>8</v>
      </c>
      <c r="R2769" s="4" t="s">
        <v>8</v>
      </c>
      <c r="S2769" s="4" t="s">
        <v>8</v>
      </c>
      <c r="T2769" s="4" t="s">
        <v>8</v>
      </c>
      <c r="U2769" s="4" t="s">
        <v>8</v>
      </c>
    </row>
    <row r="2770" spans="1:12">
      <c r="A2770" t="n">
        <v>30838</v>
      </c>
      <c r="B2770" s="23" t="n">
        <v>36</v>
      </c>
      <c r="C2770" s="7" t="n">
        <v>8</v>
      </c>
      <c r="D2770" s="7" t="n">
        <v>65534</v>
      </c>
      <c r="E2770" s="7" t="n">
        <v>0</v>
      </c>
      <c r="F2770" s="7" t="s">
        <v>324</v>
      </c>
      <c r="G2770" s="7" t="s">
        <v>17</v>
      </c>
      <c r="H2770" s="7" t="s">
        <v>17</v>
      </c>
      <c r="I2770" s="7" t="s">
        <v>17</v>
      </c>
      <c r="J2770" s="7" t="s">
        <v>17</v>
      </c>
      <c r="K2770" s="7" t="s">
        <v>17</v>
      </c>
      <c r="L2770" s="7" t="s">
        <v>17</v>
      </c>
      <c r="M2770" s="7" t="s">
        <v>17</v>
      </c>
      <c r="N2770" s="7" t="s">
        <v>17</v>
      </c>
      <c r="O2770" s="7" t="s">
        <v>17</v>
      </c>
      <c r="P2770" s="7" t="s">
        <v>17</v>
      </c>
      <c r="Q2770" s="7" t="s">
        <v>17</v>
      </c>
      <c r="R2770" s="7" t="s">
        <v>17</v>
      </c>
      <c r="S2770" s="7" t="s">
        <v>17</v>
      </c>
      <c r="T2770" s="7" t="s">
        <v>17</v>
      </c>
      <c r="U2770" s="7" t="s">
        <v>17</v>
      </c>
    </row>
    <row r="2771" spans="1:12">
      <c r="A2771" t="s">
        <v>4</v>
      </c>
      <c r="B2771" s="4" t="s">
        <v>5</v>
      </c>
      <c r="C2771" s="4" t="s">
        <v>11</v>
      </c>
      <c r="D2771" s="4" t="s">
        <v>7</v>
      </c>
      <c r="E2771" s="4" t="s">
        <v>8</v>
      </c>
      <c r="F2771" s="4" t="s">
        <v>15</v>
      </c>
      <c r="G2771" s="4" t="s">
        <v>15</v>
      </c>
      <c r="H2771" s="4" t="s">
        <v>15</v>
      </c>
    </row>
    <row r="2772" spans="1:12">
      <c r="A2772" t="n">
        <v>30869</v>
      </c>
      <c r="B2772" s="24" t="n">
        <v>48</v>
      </c>
      <c r="C2772" s="7" t="n">
        <v>65534</v>
      </c>
      <c r="D2772" s="7" t="n">
        <v>0</v>
      </c>
      <c r="E2772" s="7" t="s">
        <v>324</v>
      </c>
      <c r="F2772" s="7" t="n">
        <v>0</v>
      </c>
      <c r="G2772" s="7" t="n">
        <v>1</v>
      </c>
      <c r="H2772" s="7" t="n">
        <v>1.40129846432482e-45</v>
      </c>
    </row>
    <row r="2773" spans="1:12">
      <c r="A2773" t="s">
        <v>4</v>
      </c>
      <c r="B2773" s="4" t="s">
        <v>5</v>
      </c>
      <c r="C2773" s="4" t="s">
        <v>11</v>
      </c>
      <c r="D2773" s="4" t="s">
        <v>16</v>
      </c>
    </row>
    <row r="2774" spans="1:12">
      <c r="A2774" t="n">
        <v>30896</v>
      </c>
      <c r="B2774" s="25" t="n">
        <v>43</v>
      </c>
      <c r="C2774" s="7" t="n">
        <v>65534</v>
      </c>
      <c r="D2774" s="7" t="n">
        <v>64</v>
      </c>
    </row>
    <row r="2775" spans="1:12">
      <c r="A2775" t="s">
        <v>4</v>
      </c>
      <c r="B2775" s="4" t="s">
        <v>5</v>
      </c>
      <c r="C2775" s="4" t="s">
        <v>7</v>
      </c>
      <c r="D2775" s="4" t="s">
        <v>11</v>
      </c>
      <c r="E2775" s="4" t="s">
        <v>8</v>
      </c>
      <c r="F2775" s="4" t="s">
        <v>8</v>
      </c>
      <c r="G2775" s="4" t="s">
        <v>8</v>
      </c>
      <c r="H2775" s="4" t="s">
        <v>8</v>
      </c>
    </row>
    <row r="2776" spans="1:12">
      <c r="A2776" t="n">
        <v>30903</v>
      </c>
      <c r="B2776" s="32" t="n">
        <v>51</v>
      </c>
      <c r="C2776" s="7" t="n">
        <v>3</v>
      </c>
      <c r="D2776" s="7" t="n">
        <v>65534</v>
      </c>
      <c r="E2776" s="7" t="s">
        <v>325</v>
      </c>
      <c r="F2776" s="7" t="s">
        <v>326</v>
      </c>
      <c r="G2776" s="7" t="s">
        <v>327</v>
      </c>
      <c r="H2776" s="7" t="s">
        <v>328</v>
      </c>
    </row>
    <row r="2777" spans="1:12">
      <c r="A2777" t="s">
        <v>4</v>
      </c>
      <c r="B2777" s="4" t="s">
        <v>5</v>
      </c>
      <c r="C2777" s="4" t="s">
        <v>11</v>
      </c>
      <c r="D2777" s="4" t="s">
        <v>16</v>
      </c>
    </row>
    <row r="2778" spans="1:12">
      <c r="A2778" t="n">
        <v>30924</v>
      </c>
      <c r="B2778" s="25" t="n">
        <v>43</v>
      </c>
      <c r="C2778" s="7" t="n">
        <v>65534</v>
      </c>
      <c r="D2778" s="7" t="n">
        <v>16384</v>
      </c>
    </row>
    <row r="2779" spans="1:12">
      <c r="A2779" t="s">
        <v>4</v>
      </c>
      <c r="B2779" s="4" t="s">
        <v>5</v>
      </c>
      <c r="C2779" s="4" t="s">
        <v>13</v>
      </c>
    </row>
    <row r="2780" spans="1:12">
      <c r="A2780" t="n">
        <v>30931</v>
      </c>
      <c r="B2780" s="18" t="n">
        <v>3</v>
      </c>
      <c r="C2780" s="11" t="n">
        <f t="normal" ca="1">A2782</f>
        <v>0</v>
      </c>
    </row>
    <row r="2781" spans="1:12">
      <c r="A2781" t="s">
        <v>4</v>
      </c>
      <c r="B2781" s="4" t="s">
        <v>5</v>
      </c>
    </row>
    <row r="2782" spans="1:12">
      <c r="A2782" t="n">
        <v>30936</v>
      </c>
      <c r="B2782" s="5" t="n">
        <v>1</v>
      </c>
    </row>
    <row r="2783" spans="1:12" s="3" customFormat="1" customHeight="0">
      <c r="A2783" s="3" t="s">
        <v>2</v>
      </c>
      <c r="B2783" s="3" t="s">
        <v>329</v>
      </c>
    </row>
    <row r="2784" spans="1:12">
      <c r="A2784" t="s">
        <v>4</v>
      </c>
      <c r="B2784" s="4" t="s">
        <v>5</v>
      </c>
      <c r="C2784" s="4" t="s">
        <v>7</v>
      </c>
      <c r="D2784" s="4" t="s">
        <v>11</v>
      </c>
      <c r="E2784" s="4" t="s">
        <v>7</v>
      </c>
      <c r="F2784" s="4" t="s">
        <v>13</v>
      </c>
    </row>
    <row r="2785" spans="1:21">
      <c r="A2785" t="n">
        <v>30940</v>
      </c>
      <c r="B2785" s="9" t="n">
        <v>5</v>
      </c>
      <c r="C2785" s="7" t="n">
        <v>30</v>
      </c>
      <c r="D2785" s="7" t="n">
        <v>10225</v>
      </c>
      <c r="E2785" s="7" t="n">
        <v>1</v>
      </c>
      <c r="F2785" s="11" t="n">
        <f t="normal" ca="1">A2805</f>
        <v>0</v>
      </c>
    </row>
    <row r="2786" spans="1:21">
      <c r="A2786" t="s">
        <v>4</v>
      </c>
      <c r="B2786" s="4" t="s">
        <v>5</v>
      </c>
      <c r="C2786" s="4" t="s">
        <v>11</v>
      </c>
      <c r="D2786" s="4" t="s">
        <v>7</v>
      </c>
      <c r="E2786" s="4" t="s">
        <v>7</v>
      </c>
      <c r="F2786" s="4" t="s">
        <v>8</v>
      </c>
    </row>
    <row r="2787" spans="1:21">
      <c r="A2787" t="n">
        <v>30949</v>
      </c>
      <c r="B2787" s="30" t="n">
        <v>20</v>
      </c>
      <c r="C2787" s="7" t="n">
        <v>65534</v>
      </c>
      <c r="D2787" s="7" t="n">
        <v>3</v>
      </c>
      <c r="E2787" s="7" t="n">
        <v>10</v>
      </c>
      <c r="F2787" s="7" t="s">
        <v>60</v>
      </c>
    </row>
    <row r="2788" spans="1:21">
      <c r="A2788" t="s">
        <v>4</v>
      </c>
      <c r="B2788" s="4" t="s">
        <v>5</v>
      </c>
      <c r="C2788" s="4" t="s">
        <v>11</v>
      </c>
    </row>
    <row r="2789" spans="1:21">
      <c r="A2789" t="n">
        <v>30970</v>
      </c>
      <c r="B2789" s="28" t="n">
        <v>16</v>
      </c>
      <c r="C2789" s="7" t="n">
        <v>0</v>
      </c>
    </row>
    <row r="2790" spans="1:21">
      <c r="A2790" t="s">
        <v>4</v>
      </c>
      <c r="B2790" s="4" t="s">
        <v>5</v>
      </c>
      <c r="C2790" s="4" t="s">
        <v>7</v>
      </c>
      <c r="D2790" s="4" t="s">
        <v>16</v>
      </c>
    </row>
    <row r="2791" spans="1:21">
      <c r="A2791" t="n">
        <v>30973</v>
      </c>
      <c r="B2791" s="36" t="n">
        <v>74</v>
      </c>
      <c r="C2791" s="7" t="n">
        <v>48</v>
      </c>
      <c r="D2791" s="7" t="n">
        <v>1088</v>
      </c>
    </row>
    <row r="2792" spans="1:21">
      <c r="A2792" t="s">
        <v>4</v>
      </c>
      <c r="B2792" s="4" t="s">
        <v>5</v>
      </c>
      <c r="C2792" s="4" t="s">
        <v>7</v>
      </c>
      <c r="D2792" s="4" t="s">
        <v>11</v>
      </c>
    </row>
    <row r="2793" spans="1:21">
      <c r="A2793" t="n">
        <v>30979</v>
      </c>
      <c r="B2793" s="31" t="n">
        <v>22</v>
      </c>
      <c r="C2793" s="7" t="n">
        <v>10</v>
      </c>
      <c r="D2793" s="7" t="n">
        <v>0</v>
      </c>
    </row>
    <row r="2794" spans="1:21">
      <c r="A2794" t="s">
        <v>4</v>
      </c>
      <c r="B2794" s="4" t="s">
        <v>5</v>
      </c>
      <c r="C2794" s="4" t="s">
        <v>7</v>
      </c>
      <c r="D2794" s="4" t="s">
        <v>11</v>
      </c>
      <c r="E2794" s="4" t="s">
        <v>8</v>
      </c>
    </row>
    <row r="2795" spans="1:21">
      <c r="A2795" t="n">
        <v>30983</v>
      </c>
      <c r="B2795" s="32" t="n">
        <v>51</v>
      </c>
      <c r="C2795" s="7" t="n">
        <v>4</v>
      </c>
      <c r="D2795" s="7" t="n">
        <v>65534</v>
      </c>
      <c r="E2795" s="7" t="s">
        <v>17</v>
      </c>
    </row>
    <row r="2796" spans="1:21">
      <c r="A2796" t="s">
        <v>4</v>
      </c>
      <c r="B2796" s="4" t="s">
        <v>5</v>
      </c>
      <c r="C2796" s="4" t="s">
        <v>11</v>
      </c>
    </row>
    <row r="2797" spans="1:21">
      <c r="A2797" t="n">
        <v>30988</v>
      </c>
      <c r="B2797" s="28" t="n">
        <v>16</v>
      </c>
      <c r="C2797" s="7" t="n">
        <v>0</v>
      </c>
    </row>
    <row r="2798" spans="1:21">
      <c r="A2798" t="s">
        <v>4</v>
      </c>
      <c r="B2798" s="4" t="s">
        <v>5</v>
      </c>
      <c r="C2798" s="4" t="s">
        <v>11</v>
      </c>
      <c r="D2798" s="4" t="s">
        <v>62</v>
      </c>
      <c r="E2798" s="4" t="s">
        <v>7</v>
      </c>
      <c r="F2798" s="4" t="s">
        <v>7</v>
      </c>
      <c r="G2798" s="4" t="s">
        <v>62</v>
      </c>
      <c r="H2798" s="4" t="s">
        <v>7</v>
      </c>
      <c r="I2798" s="4" t="s">
        <v>7</v>
      </c>
    </row>
    <row r="2799" spans="1:21">
      <c r="A2799" t="n">
        <v>30991</v>
      </c>
      <c r="B2799" s="33" t="n">
        <v>26</v>
      </c>
      <c r="C2799" s="7" t="n">
        <v>65534</v>
      </c>
      <c r="D2799" s="7" t="s">
        <v>330</v>
      </c>
      <c r="E2799" s="7" t="n">
        <v>2</v>
      </c>
      <c r="F2799" s="7" t="n">
        <v>3</v>
      </c>
      <c r="G2799" s="7" t="s">
        <v>331</v>
      </c>
      <c r="H2799" s="7" t="n">
        <v>2</v>
      </c>
      <c r="I2799" s="7" t="n">
        <v>0</v>
      </c>
    </row>
    <row r="2800" spans="1:21">
      <c r="A2800" t="s">
        <v>4</v>
      </c>
      <c r="B2800" s="4" t="s">
        <v>5</v>
      </c>
    </row>
    <row r="2801" spans="1:9">
      <c r="A2801" t="n">
        <v>31112</v>
      </c>
      <c r="B2801" s="34" t="n">
        <v>28</v>
      </c>
    </row>
    <row r="2802" spans="1:9">
      <c r="A2802" t="s">
        <v>4</v>
      </c>
      <c r="B2802" s="4" t="s">
        <v>5</v>
      </c>
      <c r="C2802" s="4" t="s">
        <v>13</v>
      </c>
    </row>
    <row r="2803" spans="1:9">
      <c r="A2803" t="n">
        <v>31113</v>
      </c>
      <c r="B2803" s="18" t="n">
        <v>3</v>
      </c>
      <c r="C2803" s="11" t="n">
        <f t="normal" ca="1">A2807</f>
        <v>0</v>
      </c>
    </row>
    <row r="2804" spans="1:9">
      <c r="A2804" t="s">
        <v>4</v>
      </c>
      <c r="B2804" s="4" t="s">
        <v>5</v>
      </c>
      <c r="C2804" s="4" t="s">
        <v>7</v>
      </c>
      <c r="D2804" s="4" t="s">
        <v>11</v>
      </c>
      <c r="E2804" s="4" t="s">
        <v>7</v>
      </c>
      <c r="F2804" s="4" t="s">
        <v>13</v>
      </c>
    </row>
    <row r="2805" spans="1:9">
      <c r="A2805" t="n">
        <v>31118</v>
      </c>
      <c r="B2805" s="9" t="n">
        <v>5</v>
      </c>
      <c r="C2805" s="7" t="n">
        <v>30</v>
      </c>
      <c r="D2805" s="7" t="n">
        <v>9724</v>
      </c>
      <c r="E2805" s="7" t="n">
        <v>1</v>
      </c>
      <c r="F2805" s="11" t="n">
        <f t="normal" ca="1">A2807</f>
        <v>0</v>
      </c>
    </row>
    <row r="2806" spans="1:9">
      <c r="A2806" t="s">
        <v>4</v>
      </c>
      <c r="B2806" s="4" t="s">
        <v>5</v>
      </c>
      <c r="C2806" s="4" t="s">
        <v>7</v>
      </c>
    </row>
    <row r="2807" spans="1:9">
      <c r="A2807" t="n">
        <v>31127</v>
      </c>
      <c r="B2807" s="37" t="n">
        <v>23</v>
      </c>
      <c r="C2807" s="7" t="n">
        <v>10</v>
      </c>
    </row>
    <row r="2808" spans="1:9">
      <c r="A2808" t="s">
        <v>4</v>
      </c>
      <c r="B2808" s="4" t="s">
        <v>5</v>
      </c>
      <c r="C2808" s="4" t="s">
        <v>7</v>
      </c>
      <c r="D2808" s="4" t="s">
        <v>8</v>
      </c>
    </row>
    <row r="2809" spans="1:9">
      <c r="A2809" t="n">
        <v>31129</v>
      </c>
      <c r="B2809" s="6" t="n">
        <v>2</v>
      </c>
      <c r="C2809" s="7" t="n">
        <v>10</v>
      </c>
      <c r="D2809" s="7" t="s">
        <v>83</v>
      </c>
    </row>
    <row r="2810" spans="1:9">
      <c r="A2810" t="s">
        <v>4</v>
      </c>
      <c r="B2810" s="4" t="s">
        <v>5</v>
      </c>
      <c r="C2810" s="4" t="s">
        <v>7</v>
      </c>
    </row>
    <row r="2811" spans="1:9">
      <c r="A2811" t="n">
        <v>31152</v>
      </c>
      <c r="B2811" s="36" t="n">
        <v>74</v>
      </c>
      <c r="C2811" s="7" t="n">
        <v>46</v>
      </c>
    </row>
    <row r="2812" spans="1:9">
      <c r="A2812" t="s">
        <v>4</v>
      </c>
      <c r="B2812" s="4" t="s">
        <v>5</v>
      </c>
      <c r="C2812" s="4" t="s">
        <v>7</v>
      </c>
    </row>
    <row r="2813" spans="1:9">
      <c r="A2813" t="n">
        <v>31154</v>
      </c>
      <c r="B2813" s="36" t="n">
        <v>74</v>
      </c>
      <c r="C2813" s="7" t="n">
        <v>54</v>
      </c>
    </row>
    <row r="2814" spans="1:9">
      <c r="A2814" t="s">
        <v>4</v>
      </c>
      <c r="B2814" s="4" t="s">
        <v>5</v>
      </c>
    </row>
    <row r="2815" spans="1:9">
      <c r="A2815" t="n">
        <v>31156</v>
      </c>
      <c r="B2815" s="5" t="n">
        <v>1</v>
      </c>
    </row>
    <row r="2816" spans="1:9" s="3" customFormat="1" customHeight="0">
      <c r="A2816" s="3" t="s">
        <v>2</v>
      </c>
      <c r="B2816" s="3" t="s">
        <v>332</v>
      </c>
    </row>
    <row r="2817" spans="1:6">
      <c r="A2817" t="s">
        <v>4</v>
      </c>
      <c r="B2817" s="4" t="s">
        <v>5</v>
      </c>
      <c r="C2817" s="4" t="s">
        <v>7</v>
      </c>
      <c r="D2817" s="4" t="s">
        <v>11</v>
      </c>
      <c r="E2817" s="4" t="s">
        <v>7</v>
      </c>
      <c r="F2817" s="4" t="s">
        <v>7</v>
      </c>
      <c r="G2817" s="4" t="s">
        <v>7</v>
      </c>
      <c r="H2817" s="4" t="s">
        <v>11</v>
      </c>
      <c r="I2817" s="4" t="s">
        <v>13</v>
      </c>
      <c r="J2817" s="4" t="s">
        <v>11</v>
      </c>
      <c r="K2817" s="4" t="s">
        <v>13</v>
      </c>
      <c r="L2817" s="4" t="s">
        <v>13</v>
      </c>
    </row>
    <row r="2818" spans="1:6">
      <c r="A2818" t="n">
        <v>31160</v>
      </c>
      <c r="B2818" s="21" t="n">
        <v>6</v>
      </c>
      <c r="C2818" s="7" t="n">
        <v>33</v>
      </c>
      <c r="D2818" s="7" t="n">
        <v>65534</v>
      </c>
      <c r="E2818" s="7" t="n">
        <v>9</v>
      </c>
      <c r="F2818" s="7" t="n">
        <v>1</v>
      </c>
      <c r="G2818" s="7" t="n">
        <v>2</v>
      </c>
      <c r="H2818" s="7" t="n">
        <v>5</v>
      </c>
      <c r="I2818" s="11" t="n">
        <f t="normal" ca="1">A2820</f>
        <v>0</v>
      </c>
      <c r="J2818" s="7" t="n">
        <v>6</v>
      </c>
      <c r="K2818" s="11" t="n">
        <f t="normal" ca="1">A2824</f>
        <v>0</v>
      </c>
      <c r="L2818" s="11" t="n">
        <f t="normal" ca="1">A2838</f>
        <v>0</v>
      </c>
    </row>
    <row r="2819" spans="1:6">
      <c r="A2819" t="s">
        <v>4</v>
      </c>
      <c r="B2819" s="4" t="s">
        <v>5</v>
      </c>
      <c r="C2819" s="4" t="s">
        <v>11</v>
      </c>
      <c r="D2819" s="4" t="s">
        <v>15</v>
      </c>
      <c r="E2819" s="4" t="s">
        <v>15</v>
      </c>
      <c r="F2819" s="4" t="s">
        <v>15</v>
      </c>
      <c r="G2819" s="4" t="s">
        <v>15</v>
      </c>
    </row>
    <row r="2820" spans="1:6">
      <c r="A2820" t="n">
        <v>31183</v>
      </c>
      <c r="B2820" s="22" t="n">
        <v>46</v>
      </c>
      <c r="C2820" s="7" t="n">
        <v>65534</v>
      </c>
      <c r="D2820" s="7" t="n">
        <v>-45.5</v>
      </c>
      <c r="E2820" s="7" t="n">
        <v>4.63000011444092</v>
      </c>
      <c r="F2820" s="7" t="n">
        <v>-97.5</v>
      </c>
      <c r="G2820" s="7" t="n">
        <v>180</v>
      </c>
    </row>
    <row r="2821" spans="1:6">
      <c r="A2821" t="s">
        <v>4</v>
      </c>
      <c r="B2821" s="4" t="s">
        <v>5</v>
      </c>
      <c r="C2821" s="4" t="s">
        <v>13</v>
      </c>
    </row>
    <row r="2822" spans="1:6">
      <c r="A2822" t="n">
        <v>31202</v>
      </c>
      <c r="B2822" s="18" t="n">
        <v>3</v>
      </c>
      <c r="C2822" s="11" t="n">
        <f t="normal" ca="1">A2838</f>
        <v>0</v>
      </c>
    </row>
    <row r="2823" spans="1:6">
      <c r="A2823" t="s">
        <v>4</v>
      </c>
      <c r="B2823" s="4" t="s">
        <v>5</v>
      </c>
      <c r="C2823" s="4" t="s">
        <v>11</v>
      </c>
      <c r="D2823" s="4" t="s">
        <v>15</v>
      </c>
      <c r="E2823" s="4" t="s">
        <v>15</v>
      </c>
      <c r="F2823" s="4" t="s">
        <v>15</v>
      </c>
      <c r="G2823" s="4" t="s">
        <v>15</v>
      </c>
    </row>
    <row r="2824" spans="1:6">
      <c r="A2824" t="n">
        <v>31207</v>
      </c>
      <c r="B2824" s="22" t="n">
        <v>46</v>
      </c>
      <c r="C2824" s="7" t="n">
        <v>65534</v>
      </c>
      <c r="D2824" s="7" t="n">
        <v>-74.7799987792969</v>
      </c>
      <c r="E2824" s="7" t="n">
        <v>5.63000011444092</v>
      </c>
      <c r="F2824" s="7" t="n">
        <v>-82.2200012207031</v>
      </c>
      <c r="G2824" s="7" t="n">
        <v>266.799987792969</v>
      </c>
    </row>
    <row r="2825" spans="1:6">
      <c r="A2825" t="s">
        <v>4</v>
      </c>
      <c r="B2825" s="4" t="s">
        <v>5</v>
      </c>
      <c r="C2825" s="4" t="s">
        <v>7</v>
      </c>
      <c r="D2825" s="4" t="s">
        <v>11</v>
      </c>
      <c r="E2825" s="4" t="s">
        <v>7</v>
      </c>
      <c r="F2825" s="4" t="s">
        <v>8</v>
      </c>
      <c r="G2825" s="4" t="s">
        <v>8</v>
      </c>
      <c r="H2825" s="4" t="s">
        <v>8</v>
      </c>
      <c r="I2825" s="4" t="s">
        <v>8</v>
      </c>
      <c r="J2825" s="4" t="s">
        <v>8</v>
      </c>
      <c r="K2825" s="4" t="s">
        <v>8</v>
      </c>
      <c r="L2825" s="4" t="s">
        <v>8</v>
      </c>
      <c r="M2825" s="4" t="s">
        <v>8</v>
      </c>
      <c r="N2825" s="4" t="s">
        <v>8</v>
      </c>
      <c r="O2825" s="4" t="s">
        <v>8</v>
      </c>
      <c r="P2825" s="4" t="s">
        <v>8</v>
      </c>
      <c r="Q2825" s="4" t="s">
        <v>8</v>
      </c>
      <c r="R2825" s="4" t="s">
        <v>8</v>
      </c>
      <c r="S2825" s="4" t="s">
        <v>8</v>
      </c>
      <c r="T2825" s="4" t="s">
        <v>8</v>
      </c>
      <c r="U2825" s="4" t="s">
        <v>8</v>
      </c>
    </row>
    <row r="2826" spans="1:6">
      <c r="A2826" t="n">
        <v>31226</v>
      </c>
      <c r="B2826" s="23" t="n">
        <v>36</v>
      </c>
      <c r="C2826" s="7" t="n">
        <v>8</v>
      </c>
      <c r="D2826" s="7" t="n">
        <v>65534</v>
      </c>
      <c r="E2826" s="7" t="n">
        <v>0</v>
      </c>
      <c r="F2826" s="7" t="s">
        <v>333</v>
      </c>
      <c r="G2826" s="7" t="s">
        <v>17</v>
      </c>
      <c r="H2826" s="7" t="s">
        <v>17</v>
      </c>
      <c r="I2826" s="7" t="s">
        <v>17</v>
      </c>
      <c r="J2826" s="7" t="s">
        <v>17</v>
      </c>
      <c r="K2826" s="7" t="s">
        <v>17</v>
      </c>
      <c r="L2826" s="7" t="s">
        <v>17</v>
      </c>
      <c r="M2826" s="7" t="s">
        <v>17</v>
      </c>
      <c r="N2826" s="7" t="s">
        <v>17</v>
      </c>
      <c r="O2826" s="7" t="s">
        <v>17</v>
      </c>
      <c r="P2826" s="7" t="s">
        <v>17</v>
      </c>
      <c r="Q2826" s="7" t="s">
        <v>17</v>
      </c>
      <c r="R2826" s="7" t="s">
        <v>17</v>
      </c>
      <c r="S2826" s="7" t="s">
        <v>17</v>
      </c>
      <c r="T2826" s="7" t="s">
        <v>17</v>
      </c>
      <c r="U2826" s="7" t="s">
        <v>17</v>
      </c>
    </row>
    <row r="2827" spans="1:6">
      <c r="A2827" t="s">
        <v>4</v>
      </c>
      <c r="B2827" s="4" t="s">
        <v>5</v>
      </c>
      <c r="C2827" s="4" t="s">
        <v>11</v>
      </c>
      <c r="D2827" s="4" t="s">
        <v>7</v>
      </c>
      <c r="E2827" s="4" t="s">
        <v>8</v>
      </c>
      <c r="F2827" s="4" t="s">
        <v>15</v>
      </c>
      <c r="G2827" s="4" t="s">
        <v>15</v>
      </c>
      <c r="H2827" s="4" t="s">
        <v>15</v>
      </c>
    </row>
    <row r="2828" spans="1:6">
      <c r="A2828" t="n">
        <v>31258</v>
      </c>
      <c r="B2828" s="24" t="n">
        <v>48</v>
      </c>
      <c r="C2828" s="7" t="n">
        <v>65534</v>
      </c>
      <c r="D2828" s="7" t="n">
        <v>0</v>
      </c>
      <c r="E2828" s="7" t="s">
        <v>333</v>
      </c>
      <c r="F2828" s="7" t="n">
        <v>0</v>
      </c>
      <c r="G2828" s="7" t="n">
        <v>1</v>
      </c>
      <c r="H2828" s="7" t="n">
        <v>1.40129846432482e-45</v>
      </c>
    </row>
    <row r="2829" spans="1:6">
      <c r="A2829" t="s">
        <v>4</v>
      </c>
      <c r="B2829" s="4" t="s">
        <v>5</v>
      </c>
      <c r="C2829" s="4" t="s">
        <v>11</v>
      </c>
      <c r="D2829" s="4" t="s">
        <v>16</v>
      </c>
    </row>
    <row r="2830" spans="1:6">
      <c r="A2830" t="n">
        <v>31286</v>
      </c>
      <c r="B2830" s="25" t="n">
        <v>43</v>
      </c>
      <c r="C2830" s="7" t="n">
        <v>65534</v>
      </c>
      <c r="D2830" s="7" t="n">
        <v>64</v>
      </c>
    </row>
    <row r="2831" spans="1:6">
      <c r="A2831" t="s">
        <v>4</v>
      </c>
      <c r="B2831" s="4" t="s">
        <v>5</v>
      </c>
      <c r="C2831" s="4" t="s">
        <v>11</v>
      </c>
    </row>
    <row r="2832" spans="1:6">
      <c r="A2832" t="n">
        <v>31293</v>
      </c>
      <c r="B2832" s="28" t="n">
        <v>16</v>
      </c>
      <c r="C2832" s="7" t="n">
        <v>0</v>
      </c>
    </row>
    <row r="2833" spans="1:21">
      <c r="A2833" t="s">
        <v>4</v>
      </c>
      <c r="B2833" s="4" t="s">
        <v>5</v>
      </c>
      <c r="C2833" s="4" t="s">
        <v>11</v>
      </c>
      <c r="D2833" s="4" t="s">
        <v>15</v>
      </c>
      <c r="E2833" s="4" t="s">
        <v>15</v>
      </c>
      <c r="F2833" s="4" t="s">
        <v>15</v>
      </c>
      <c r="G2833" s="4" t="s">
        <v>11</v>
      </c>
      <c r="H2833" s="4" t="s">
        <v>11</v>
      </c>
    </row>
    <row r="2834" spans="1:21">
      <c r="A2834" t="n">
        <v>31296</v>
      </c>
      <c r="B2834" s="39" t="n">
        <v>60</v>
      </c>
      <c r="C2834" s="7" t="n">
        <v>65534</v>
      </c>
      <c r="D2834" s="7" t="n">
        <v>0</v>
      </c>
      <c r="E2834" s="7" t="n">
        <v>-20</v>
      </c>
      <c r="F2834" s="7" t="n">
        <v>0</v>
      </c>
      <c r="G2834" s="7" t="n">
        <v>0</v>
      </c>
      <c r="H2834" s="7" t="n">
        <v>0</v>
      </c>
    </row>
    <row r="2835" spans="1:21">
      <c r="A2835" t="s">
        <v>4</v>
      </c>
      <c r="B2835" s="4" t="s">
        <v>5</v>
      </c>
      <c r="C2835" s="4" t="s">
        <v>13</v>
      </c>
    </row>
    <row r="2836" spans="1:21">
      <c r="A2836" t="n">
        <v>31315</v>
      </c>
      <c r="B2836" s="18" t="n">
        <v>3</v>
      </c>
      <c r="C2836" s="11" t="n">
        <f t="normal" ca="1">A2838</f>
        <v>0</v>
      </c>
    </row>
    <row r="2837" spans="1:21">
      <c r="A2837" t="s">
        <v>4</v>
      </c>
      <c r="B2837" s="4" t="s">
        <v>5</v>
      </c>
    </row>
    <row r="2838" spans="1:21">
      <c r="A2838" t="n">
        <v>31320</v>
      </c>
      <c r="B2838" s="5" t="n">
        <v>1</v>
      </c>
    </row>
    <row r="2839" spans="1:21" s="3" customFormat="1" customHeight="0">
      <c r="A2839" s="3" t="s">
        <v>2</v>
      </c>
      <c r="B2839" s="3" t="s">
        <v>334</v>
      </c>
    </row>
    <row r="2840" spans="1:21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7</v>
      </c>
      <c r="F2840" s="4" t="s">
        <v>13</v>
      </c>
    </row>
    <row r="2841" spans="1:21">
      <c r="A2841" t="n">
        <v>31324</v>
      </c>
      <c r="B2841" s="9" t="n">
        <v>5</v>
      </c>
      <c r="C2841" s="7" t="n">
        <v>30</v>
      </c>
      <c r="D2841" s="7" t="n">
        <v>10225</v>
      </c>
      <c r="E2841" s="7" t="n">
        <v>1</v>
      </c>
      <c r="F2841" s="11" t="n">
        <f t="normal" ca="1">A2859</f>
        <v>0</v>
      </c>
    </row>
    <row r="2842" spans="1:21">
      <c r="A2842" t="s">
        <v>4</v>
      </c>
      <c r="B2842" s="4" t="s">
        <v>5</v>
      </c>
      <c r="C2842" s="4" t="s">
        <v>11</v>
      </c>
      <c r="D2842" s="4" t="s">
        <v>7</v>
      </c>
      <c r="E2842" s="4" t="s">
        <v>7</v>
      </c>
      <c r="F2842" s="4" t="s">
        <v>8</v>
      </c>
    </row>
    <row r="2843" spans="1:21">
      <c r="A2843" t="n">
        <v>31333</v>
      </c>
      <c r="B2843" s="30" t="n">
        <v>20</v>
      </c>
      <c r="C2843" s="7" t="n">
        <v>65534</v>
      </c>
      <c r="D2843" s="7" t="n">
        <v>3</v>
      </c>
      <c r="E2843" s="7" t="n">
        <v>10</v>
      </c>
      <c r="F2843" s="7" t="s">
        <v>60</v>
      </c>
    </row>
    <row r="2844" spans="1:21">
      <c r="A2844" t="s">
        <v>4</v>
      </c>
      <c r="B2844" s="4" t="s">
        <v>5</v>
      </c>
      <c r="C2844" s="4" t="s">
        <v>11</v>
      </c>
    </row>
    <row r="2845" spans="1:21">
      <c r="A2845" t="n">
        <v>31354</v>
      </c>
      <c r="B2845" s="28" t="n">
        <v>16</v>
      </c>
      <c r="C2845" s="7" t="n">
        <v>0</v>
      </c>
    </row>
    <row r="2846" spans="1:21">
      <c r="A2846" t="s">
        <v>4</v>
      </c>
      <c r="B2846" s="4" t="s">
        <v>5</v>
      </c>
      <c r="C2846" s="4" t="s">
        <v>7</v>
      </c>
      <c r="D2846" s="4" t="s">
        <v>11</v>
      </c>
    </row>
    <row r="2847" spans="1:21">
      <c r="A2847" t="n">
        <v>31357</v>
      </c>
      <c r="B2847" s="31" t="n">
        <v>22</v>
      </c>
      <c r="C2847" s="7" t="n">
        <v>10</v>
      </c>
      <c r="D2847" s="7" t="n">
        <v>0</v>
      </c>
    </row>
    <row r="2848" spans="1:21">
      <c r="A2848" t="s">
        <v>4</v>
      </c>
      <c r="B2848" s="4" t="s">
        <v>5</v>
      </c>
      <c r="C2848" s="4" t="s">
        <v>7</v>
      </c>
      <c r="D2848" s="4" t="s">
        <v>11</v>
      </c>
      <c r="E2848" s="4" t="s">
        <v>8</v>
      </c>
    </row>
    <row r="2849" spans="1:8">
      <c r="A2849" t="n">
        <v>31361</v>
      </c>
      <c r="B2849" s="32" t="n">
        <v>51</v>
      </c>
      <c r="C2849" s="7" t="n">
        <v>4</v>
      </c>
      <c r="D2849" s="7" t="n">
        <v>65534</v>
      </c>
      <c r="E2849" s="7" t="s">
        <v>61</v>
      </c>
    </row>
    <row r="2850" spans="1:8">
      <c r="A2850" t="s">
        <v>4</v>
      </c>
      <c r="B2850" s="4" t="s">
        <v>5</v>
      </c>
      <c r="C2850" s="4" t="s">
        <v>11</v>
      </c>
    </row>
    <row r="2851" spans="1:8">
      <c r="A2851" t="n">
        <v>31374</v>
      </c>
      <c r="B2851" s="28" t="n">
        <v>16</v>
      </c>
      <c r="C2851" s="7" t="n">
        <v>0</v>
      </c>
    </row>
    <row r="2852" spans="1:8">
      <c r="A2852" t="s">
        <v>4</v>
      </c>
      <c r="B2852" s="4" t="s">
        <v>5</v>
      </c>
      <c r="C2852" s="4" t="s">
        <v>11</v>
      </c>
      <c r="D2852" s="4" t="s">
        <v>62</v>
      </c>
      <c r="E2852" s="4" t="s">
        <v>7</v>
      </c>
      <c r="F2852" s="4" t="s">
        <v>7</v>
      </c>
      <c r="G2852" s="4" t="s">
        <v>62</v>
      </c>
      <c r="H2852" s="4" t="s">
        <v>7</v>
      </c>
      <c r="I2852" s="4" t="s">
        <v>7</v>
      </c>
    </row>
    <row r="2853" spans="1:8">
      <c r="A2853" t="n">
        <v>31377</v>
      </c>
      <c r="B2853" s="33" t="n">
        <v>26</v>
      </c>
      <c r="C2853" s="7" t="n">
        <v>65534</v>
      </c>
      <c r="D2853" s="7" t="s">
        <v>335</v>
      </c>
      <c r="E2853" s="7" t="n">
        <v>2</v>
      </c>
      <c r="F2853" s="7" t="n">
        <v>3</v>
      </c>
      <c r="G2853" s="7" t="s">
        <v>336</v>
      </c>
      <c r="H2853" s="7" t="n">
        <v>2</v>
      </c>
      <c r="I2853" s="7" t="n">
        <v>0</v>
      </c>
    </row>
    <row r="2854" spans="1:8">
      <c r="A2854" t="s">
        <v>4</v>
      </c>
      <c r="B2854" s="4" t="s">
        <v>5</v>
      </c>
    </row>
    <row r="2855" spans="1:8">
      <c r="A2855" t="n">
        <v>31533</v>
      </c>
      <c r="B2855" s="34" t="n">
        <v>28</v>
      </c>
    </row>
    <row r="2856" spans="1:8">
      <c r="A2856" t="s">
        <v>4</v>
      </c>
      <c r="B2856" s="4" t="s">
        <v>5</v>
      </c>
      <c r="C2856" s="4" t="s">
        <v>13</v>
      </c>
    </row>
    <row r="2857" spans="1:8">
      <c r="A2857" t="n">
        <v>31534</v>
      </c>
      <c r="B2857" s="18" t="n">
        <v>3</v>
      </c>
      <c r="C2857" s="11" t="n">
        <f t="normal" ca="1">A2861</f>
        <v>0</v>
      </c>
    </row>
    <row r="2858" spans="1:8">
      <c r="A2858" t="s">
        <v>4</v>
      </c>
      <c r="B2858" s="4" t="s">
        <v>5</v>
      </c>
      <c r="C2858" s="4" t="s">
        <v>7</v>
      </c>
      <c r="D2858" s="4" t="s">
        <v>11</v>
      </c>
      <c r="E2858" s="4" t="s">
        <v>7</v>
      </c>
      <c r="F2858" s="4" t="s">
        <v>13</v>
      </c>
    </row>
    <row r="2859" spans="1:8">
      <c r="A2859" t="n">
        <v>31539</v>
      </c>
      <c r="B2859" s="9" t="n">
        <v>5</v>
      </c>
      <c r="C2859" s="7" t="n">
        <v>30</v>
      </c>
      <c r="D2859" s="7" t="n">
        <v>9724</v>
      </c>
      <c r="E2859" s="7" t="n">
        <v>1</v>
      </c>
      <c r="F2859" s="11" t="n">
        <f t="normal" ca="1">A2861</f>
        <v>0</v>
      </c>
    </row>
    <row r="2860" spans="1:8">
      <c r="A2860" t="s">
        <v>4</v>
      </c>
      <c r="B2860" s="4" t="s">
        <v>5</v>
      </c>
      <c r="C2860" s="4" t="s">
        <v>7</v>
      </c>
    </row>
    <row r="2861" spans="1:8">
      <c r="A2861" t="n">
        <v>31548</v>
      </c>
      <c r="B2861" s="37" t="n">
        <v>23</v>
      </c>
      <c r="C2861" s="7" t="n">
        <v>10</v>
      </c>
    </row>
    <row r="2862" spans="1:8">
      <c r="A2862" t="s">
        <v>4</v>
      </c>
      <c r="B2862" s="4" t="s">
        <v>5</v>
      </c>
      <c r="C2862" s="4" t="s">
        <v>7</v>
      </c>
      <c r="D2862" s="4" t="s">
        <v>8</v>
      </c>
    </row>
    <row r="2863" spans="1:8">
      <c r="A2863" t="n">
        <v>31550</v>
      </c>
      <c r="B2863" s="6" t="n">
        <v>2</v>
      </c>
      <c r="C2863" s="7" t="n">
        <v>10</v>
      </c>
      <c r="D2863" s="7" t="s">
        <v>83</v>
      </c>
    </row>
    <row r="2864" spans="1:8">
      <c r="A2864" t="s">
        <v>4</v>
      </c>
      <c r="B2864" s="4" t="s">
        <v>5</v>
      </c>
      <c r="C2864" s="4" t="s">
        <v>7</v>
      </c>
    </row>
    <row r="2865" spans="1:9">
      <c r="A2865" t="n">
        <v>31573</v>
      </c>
      <c r="B2865" s="36" t="n">
        <v>74</v>
      </c>
      <c r="C2865" s="7" t="n">
        <v>46</v>
      </c>
    </row>
    <row r="2866" spans="1:9">
      <c r="A2866" t="s">
        <v>4</v>
      </c>
      <c r="B2866" s="4" t="s">
        <v>5</v>
      </c>
      <c r="C2866" s="4" t="s">
        <v>7</v>
      </c>
    </row>
    <row r="2867" spans="1:9">
      <c r="A2867" t="n">
        <v>31575</v>
      </c>
      <c r="B2867" s="36" t="n">
        <v>74</v>
      </c>
      <c r="C2867" s="7" t="n">
        <v>54</v>
      </c>
    </row>
    <row r="2868" spans="1:9">
      <c r="A2868" t="s">
        <v>4</v>
      </c>
      <c r="B2868" s="4" t="s">
        <v>5</v>
      </c>
    </row>
    <row r="2869" spans="1:9">
      <c r="A2869" t="n">
        <v>31577</v>
      </c>
      <c r="B2869" s="5" t="n">
        <v>1</v>
      </c>
    </row>
    <row r="2870" spans="1:9" s="3" customFormat="1" customHeight="0">
      <c r="A2870" s="3" t="s">
        <v>2</v>
      </c>
      <c r="B2870" s="3" t="s">
        <v>337</v>
      </c>
    </row>
    <row r="2871" spans="1:9">
      <c r="A2871" t="s">
        <v>4</v>
      </c>
      <c r="B2871" s="4" t="s">
        <v>5</v>
      </c>
      <c r="C2871" s="4" t="s">
        <v>7</v>
      </c>
      <c r="D2871" s="4" t="s">
        <v>11</v>
      </c>
      <c r="E2871" s="4" t="s">
        <v>7</v>
      </c>
      <c r="F2871" s="4" t="s">
        <v>7</v>
      </c>
      <c r="G2871" s="4" t="s">
        <v>7</v>
      </c>
      <c r="H2871" s="4" t="s">
        <v>11</v>
      </c>
      <c r="I2871" s="4" t="s">
        <v>13</v>
      </c>
      <c r="J2871" s="4" t="s">
        <v>13</v>
      </c>
    </row>
    <row r="2872" spans="1:9">
      <c r="A2872" t="n">
        <v>31580</v>
      </c>
      <c r="B2872" s="21" t="n">
        <v>6</v>
      </c>
      <c r="C2872" s="7" t="n">
        <v>33</v>
      </c>
      <c r="D2872" s="7" t="n">
        <v>65534</v>
      </c>
      <c r="E2872" s="7" t="n">
        <v>9</v>
      </c>
      <c r="F2872" s="7" t="n">
        <v>1</v>
      </c>
      <c r="G2872" s="7" t="n">
        <v>1</v>
      </c>
      <c r="H2872" s="7" t="n">
        <v>1</v>
      </c>
      <c r="I2872" s="11" t="n">
        <f t="normal" ca="1">A2874</f>
        <v>0</v>
      </c>
      <c r="J2872" s="11" t="n">
        <f t="normal" ca="1">A2888</f>
        <v>0</v>
      </c>
    </row>
    <row r="2873" spans="1:9">
      <c r="A2873" t="s">
        <v>4</v>
      </c>
      <c r="B2873" s="4" t="s">
        <v>5</v>
      </c>
      <c r="C2873" s="4" t="s">
        <v>11</v>
      </c>
      <c r="D2873" s="4" t="s">
        <v>15</v>
      </c>
      <c r="E2873" s="4" t="s">
        <v>15</v>
      </c>
      <c r="F2873" s="4" t="s">
        <v>15</v>
      </c>
      <c r="G2873" s="4" t="s">
        <v>15</v>
      </c>
    </row>
    <row r="2874" spans="1:9">
      <c r="A2874" t="n">
        <v>31597</v>
      </c>
      <c r="B2874" s="22" t="n">
        <v>46</v>
      </c>
      <c r="C2874" s="7" t="n">
        <v>65534</v>
      </c>
      <c r="D2874" s="7" t="n">
        <v>-28.7000007629395</v>
      </c>
      <c r="E2874" s="7" t="n">
        <v>4.63000011444092</v>
      </c>
      <c r="F2874" s="7" t="n">
        <v>-94.7099990844727</v>
      </c>
      <c r="G2874" s="7" t="n">
        <v>283.200012207031</v>
      </c>
    </row>
    <row r="2875" spans="1:9">
      <c r="A2875" t="s">
        <v>4</v>
      </c>
      <c r="B2875" s="4" t="s">
        <v>5</v>
      </c>
      <c r="C2875" s="4" t="s">
        <v>7</v>
      </c>
      <c r="D2875" s="4" t="s">
        <v>11</v>
      </c>
      <c r="E2875" s="4" t="s">
        <v>7</v>
      </c>
      <c r="F2875" s="4" t="s">
        <v>8</v>
      </c>
      <c r="G2875" s="4" t="s">
        <v>8</v>
      </c>
      <c r="H2875" s="4" t="s">
        <v>8</v>
      </c>
      <c r="I2875" s="4" t="s">
        <v>8</v>
      </c>
      <c r="J2875" s="4" t="s">
        <v>8</v>
      </c>
      <c r="K2875" s="4" t="s">
        <v>8</v>
      </c>
      <c r="L2875" s="4" t="s">
        <v>8</v>
      </c>
      <c r="M2875" s="4" t="s">
        <v>8</v>
      </c>
      <c r="N2875" s="4" t="s">
        <v>8</v>
      </c>
      <c r="O2875" s="4" t="s">
        <v>8</v>
      </c>
      <c r="P2875" s="4" t="s">
        <v>8</v>
      </c>
      <c r="Q2875" s="4" t="s">
        <v>8</v>
      </c>
      <c r="R2875" s="4" t="s">
        <v>8</v>
      </c>
      <c r="S2875" s="4" t="s">
        <v>8</v>
      </c>
      <c r="T2875" s="4" t="s">
        <v>8</v>
      </c>
      <c r="U2875" s="4" t="s">
        <v>8</v>
      </c>
    </row>
    <row r="2876" spans="1:9">
      <c r="A2876" t="n">
        <v>31616</v>
      </c>
      <c r="B2876" s="23" t="n">
        <v>36</v>
      </c>
      <c r="C2876" s="7" t="n">
        <v>8</v>
      </c>
      <c r="D2876" s="7" t="n">
        <v>65534</v>
      </c>
      <c r="E2876" s="7" t="n">
        <v>0</v>
      </c>
      <c r="F2876" s="7" t="s">
        <v>58</v>
      </c>
      <c r="G2876" s="7" t="s">
        <v>17</v>
      </c>
      <c r="H2876" s="7" t="s">
        <v>17</v>
      </c>
      <c r="I2876" s="7" t="s">
        <v>17</v>
      </c>
      <c r="J2876" s="7" t="s">
        <v>17</v>
      </c>
      <c r="K2876" s="7" t="s">
        <v>17</v>
      </c>
      <c r="L2876" s="7" t="s">
        <v>17</v>
      </c>
      <c r="M2876" s="7" t="s">
        <v>17</v>
      </c>
      <c r="N2876" s="7" t="s">
        <v>17</v>
      </c>
      <c r="O2876" s="7" t="s">
        <v>17</v>
      </c>
      <c r="P2876" s="7" t="s">
        <v>17</v>
      </c>
      <c r="Q2876" s="7" t="s">
        <v>17</v>
      </c>
      <c r="R2876" s="7" t="s">
        <v>17</v>
      </c>
      <c r="S2876" s="7" t="s">
        <v>17</v>
      </c>
      <c r="T2876" s="7" t="s">
        <v>17</v>
      </c>
      <c r="U2876" s="7" t="s">
        <v>17</v>
      </c>
    </row>
    <row r="2877" spans="1:9">
      <c r="A2877" t="s">
        <v>4</v>
      </c>
      <c r="B2877" s="4" t="s">
        <v>5</v>
      </c>
      <c r="C2877" s="4" t="s">
        <v>11</v>
      </c>
      <c r="D2877" s="4" t="s">
        <v>7</v>
      </c>
      <c r="E2877" s="4" t="s">
        <v>8</v>
      </c>
      <c r="F2877" s="4" t="s">
        <v>15</v>
      </c>
      <c r="G2877" s="4" t="s">
        <v>15</v>
      </c>
      <c r="H2877" s="4" t="s">
        <v>15</v>
      </c>
    </row>
    <row r="2878" spans="1:9">
      <c r="A2878" t="n">
        <v>31648</v>
      </c>
      <c r="B2878" s="24" t="n">
        <v>48</v>
      </c>
      <c r="C2878" s="7" t="n">
        <v>65534</v>
      </c>
      <c r="D2878" s="7" t="n">
        <v>0</v>
      </c>
      <c r="E2878" s="7" t="s">
        <v>58</v>
      </c>
      <c r="F2878" s="7" t="n">
        <v>0</v>
      </c>
      <c r="G2878" s="7" t="n">
        <v>1</v>
      </c>
      <c r="H2878" s="7" t="n">
        <v>1.40129846432482e-45</v>
      </c>
    </row>
    <row r="2879" spans="1:9">
      <c r="A2879" t="s">
        <v>4</v>
      </c>
      <c r="B2879" s="4" t="s">
        <v>5</v>
      </c>
      <c r="C2879" s="4" t="s">
        <v>11</v>
      </c>
      <c r="D2879" s="4" t="s">
        <v>16</v>
      </c>
    </row>
    <row r="2880" spans="1:9">
      <c r="A2880" t="n">
        <v>31676</v>
      </c>
      <c r="B2880" s="25" t="n">
        <v>43</v>
      </c>
      <c r="C2880" s="7" t="n">
        <v>65534</v>
      </c>
      <c r="D2880" s="7" t="n">
        <v>64</v>
      </c>
    </row>
    <row r="2881" spans="1:21">
      <c r="A2881" t="s">
        <v>4</v>
      </c>
      <c r="B2881" s="4" t="s">
        <v>5</v>
      </c>
      <c r="C2881" s="4" t="s">
        <v>11</v>
      </c>
    </row>
    <row r="2882" spans="1:21">
      <c r="A2882" t="n">
        <v>31683</v>
      </c>
      <c r="B2882" s="28" t="n">
        <v>16</v>
      </c>
      <c r="C2882" s="7" t="n">
        <v>0</v>
      </c>
    </row>
    <row r="2883" spans="1:21">
      <c r="A2883" t="s">
        <v>4</v>
      </c>
      <c r="B2883" s="4" t="s">
        <v>5</v>
      </c>
      <c r="C2883" s="4" t="s">
        <v>11</v>
      </c>
      <c r="D2883" s="4" t="s">
        <v>11</v>
      </c>
      <c r="E2883" s="4" t="s">
        <v>11</v>
      </c>
    </row>
    <row r="2884" spans="1:21">
      <c r="A2884" t="n">
        <v>31686</v>
      </c>
      <c r="B2884" s="38" t="n">
        <v>61</v>
      </c>
      <c r="C2884" s="7" t="n">
        <v>65534</v>
      </c>
      <c r="D2884" s="7" t="n">
        <v>15</v>
      </c>
      <c r="E2884" s="7" t="n">
        <v>0</v>
      </c>
    </row>
    <row r="2885" spans="1:21">
      <c r="A2885" t="s">
        <v>4</v>
      </c>
      <c r="B2885" s="4" t="s">
        <v>5</v>
      </c>
      <c r="C2885" s="4" t="s">
        <v>13</v>
      </c>
    </row>
    <row r="2886" spans="1:21">
      <c r="A2886" t="n">
        <v>31693</v>
      </c>
      <c r="B2886" s="18" t="n">
        <v>3</v>
      </c>
      <c r="C2886" s="11" t="n">
        <f t="normal" ca="1">A2888</f>
        <v>0</v>
      </c>
    </row>
    <row r="2887" spans="1:21">
      <c r="A2887" t="s">
        <v>4</v>
      </c>
      <c r="B2887" s="4" t="s">
        <v>5</v>
      </c>
    </row>
    <row r="2888" spans="1:21">
      <c r="A2888" t="n">
        <v>31698</v>
      </c>
      <c r="B2888" s="5" t="n">
        <v>1</v>
      </c>
    </row>
    <row r="2889" spans="1:21" s="3" customFormat="1" customHeight="0">
      <c r="A2889" s="3" t="s">
        <v>2</v>
      </c>
      <c r="B2889" s="3" t="s">
        <v>338</v>
      </c>
    </row>
    <row r="2890" spans="1:21">
      <c r="A2890" t="s">
        <v>4</v>
      </c>
      <c r="B2890" s="4" t="s">
        <v>5</v>
      </c>
      <c r="C2890" s="4" t="s">
        <v>7</v>
      </c>
      <c r="D2890" s="4" t="s">
        <v>11</v>
      </c>
      <c r="E2890" s="4" t="s">
        <v>7</v>
      </c>
      <c r="F2890" s="4" t="s">
        <v>13</v>
      </c>
    </row>
    <row r="2891" spans="1:21">
      <c r="A2891" t="n">
        <v>31700</v>
      </c>
      <c r="B2891" s="9" t="n">
        <v>5</v>
      </c>
      <c r="C2891" s="7" t="n">
        <v>30</v>
      </c>
      <c r="D2891" s="7" t="n">
        <v>10225</v>
      </c>
      <c r="E2891" s="7" t="n">
        <v>1</v>
      </c>
      <c r="F2891" s="11" t="n">
        <f t="normal" ca="1">A2895</f>
        <v>0</v>
      </c>
    </row>
    <row r="2892" spans="1:21">
      <c r="A2892" t="s">
        <v>4</v>
      </c>
      <c r="B2892" s="4" t="s">
        <v>5</v>
      </c>
      <c r="C2892" s="4" t="s">
        <v>13</v>
      </c>
    </row>
    <row r="2893" spans="1:21">
      <c r="A2893" t="n">
        <v>31709</v>
      </c>
      <c r="B2893" s="18" t="n">
        <v>3</v>
      </c>
      <c r="C2893" s="11" t="n">
        <f t="normal" ca="1">A2941</f>
        <v>0</v>
      </c>
    </row>
    <row r="2894" spans="1:21">
      <c r="A2894" t="s">
        <v>4</v>
      </c>
      <c r="B2894" s="4" t="s">
        <v>5</v>
      </c>
      <c r="C2894" s="4" t="s">
        <v>7</v>
      </c>
      <c r="D2894" s="4" t="s">
        <v>11</v>
      </c>
      <c r="E2894" s="4" t="s">
        <v>7</v>
      </c>
      <c r="F2894" s="4" t="s">
        <v>13</v>
      </c>
    </row>
    <row r="2895" spans="1:21">
      <c r="A2895" t="n">
        <v>31714</v>
      </c>
      <c r="B2895" s="9" t="n">
        <v>5</v>
      </c>
      <c r="C2895" s="7" t="n">
        <v>30</v>
      </c>
      <c r="D2895" s="7" t="n">
        <v>9724</v>
      </c>
      <c r="E2895" s="7" t="n">
        <v>1</v>
      </c>
      <c r="F2895" s="11" t="n">
        <f t="normal" ca="1">A2899</f>
        <v>0</v>
      </c>
    </row>
    <row r="2896" spans="1:21">
      <c r="A2896" t="s">
        <v>4</v>
      </c>
      <c r="B2896" s="4" t="s">
        <v>5</v>
      </c>
      <c r="C2896" s="4" t="s">
        <v>13</v>
      </c>
    </row>
    <row r="2897" spans="1:6">
      <c r="A2897" t="n">
        <v>31723</v>
      </c>
      <c r="B2897" s="18" t="n">
        <v>3</v>
      </c>
      <c r="C2897" s="11" t="n">
        <f t="normal" ca="1">A2941</f>
        <v>0</v>
      </c>
    </row>
    <row r="2898" spans="1:6">
      <c r="A2898" t="s">
        <v>4</v>
      </c>
      <c r="B2898" s="4" t="s">
        <v>5</v>
      </c>
      <c r="C2898" s="4" t="s">
        <v>7</v>
      </c>
      <c r="D2898" s="4" t="s">
        <v>11</v>
      </c>
      <c r="E2898" s="4" t="s">
        <v>7</v>
      </c>
      <c r="F2898" s="4" t="s">
        <v>13</v>
      </c>
    </row>
    <row r="2899" spans="1:6">
      <c r="A2899" t="n">
        <v>31728</v>
      </c>
      <c r="B2899" s="9" t="n">
        <v>5</v>
      </c>
      <c r="C2899" s="7" t="n">
        <v>30</v>
      </c>
      <c r="D2899" s="7" t="n">
        <v>9721</v>
      </c>
      <c r="E2899" s="7" t="n">
        <v>1</v>
      </c>
      <c r="F2899" s="11" t="n">
        <f t="normal" ca="1">A2903</f>
        <v>0</v>
      </c>
    </row>
    <row r="2900" spans="1:6">
      <c r="A2900" t="s">
        <v>4</v>
      </c>
      <c r="B2900" s="4" t="s">
        <v>5</v>
      </c>
      <c r="C2900" s="4" t="s">
        <v>13</v>
      </c>
    </row>
    <row r="2901" spans="1:6">
      <c r="A2901" t="n">
        <v>31737</v>
      </c>
      <c r="B2901" s="18" t="n">
        <v>3</v>
      </c>
      <c r="C2901" s="11" t="n">
        <f t="normal" ca="1">A2941</f>
        <v>0</v>
      </c>
    </row>
    <row r="2902" spans="1:6">
      <c r="A2902" t="s">
        <v>4</v>
      </c>
      <c r="B2902" s="4" t="s">
        <v>5</v>
      </c>
      <c r="C2902" s="4" t="s">
        <v>7</v>
      </c>
      <c r="D2902" s="4" t="s">
        <v>11</v>
      </c>
      <c r="E2902" s="4" t="s">
        <v>7</v>
      </c>
      <c r="F2902" s="4" t="s">
        <v>13</v>
      </c>
    </row>
    <row r="2903" spans="1:6">
      <c r="A2903" t="n">
        <v>31742</v>
      </c>
      <c r="B2903" s="9" t="n">
        <v>5</v>
      </c>
      <c r="C2903" s="7" t="n">
        <v>30</v>
      </c>
      <c r="D2903" s="7" t="n">
        <v>9715</v>
      </c>
      <c r="E2903" s="7" t="n">
        <v>1</v>
      </c>
      <c r="F2903" s="11" t="n">
        <f t="normal" ca="1">A2907</f>
        <v>0</v>
      </c>
    </row>
    <row r="2904" spans="1:6">
      <c r="A2904" t="s">
        <v>4</v>
      </c>
      <c r="B2904" s="4" t="s">
        <v>5</v>
      </c>
      <c r="C2904" s="4" t="s">
        <v>13</v>
      </c>
    </row>
    <row r="2905" spans="1:6">
      <c r="A2905" t="n">
        <v>31751</v>
      </c>
      <c r="B2905" s="18" t="n">
        <v>3</v>
      </c>
      <c r="C2905" s="11" t="n">
        <f t="normal" ca="1">A2941</f>
        <v>0</v>
      </c>
    </row>
    <row r="2906" spans="1:6">
      <c r="A2906" t="s">
        <v>4</v>
      </c>
      <c r="B2906" s="4" t="s">
        <v>5</v>
      </c>
      <c r="C2906" s="4" t="s">
        <v>7</v>
      </c>
      <c r="D2906" s="4" t="s">
        <v>11</v>
      </c>
      <c r="E2906" s="4" t="s">
        <v>7</v>
      </c>
      <c r="F2906" s="4" t="s">
        <v>13</v>
      </c>
    </row>
    <row r="2907" spans="1:6">
      <c r="A2907" t="n">
        <v>31756</v>
      </c>
      <c r="B2907" s="9" t="n">
        <v>5</v>
      </c>
      <c r="C2907" s="7" t="n">
        <v>30</v>
      </c>
      <c r="D2907" s="7" t="n">
        <v>9712</v>
      </c>
      <c r="E2907" s="7" t="n">
        <v>1</v>
      </c>
      <c r="F2907" s="11" t="n">
        <f t="normal" ca="1">A2911</f>
        <v>0</v>
      </c>
    </row>
    <row r="2908" spans="1:6">
      <c r="A2908" t="s">
        <v>4</v>
      </c>
      <c r="B2908" s="4" t="s">
        <v>5</v>
      </c>
      <c r="C2908" s="4" t="s">
        <v>13</v>
      </c>
    </row>
    <row r="2909" spans="1:6">
      <c r="A2909" t="n">
        <v>31765</v>
      </c>
      <c r="B2909" s="18" t="n">
        <v>3</v>
      </c>
      <c r="C2909" s="11" t="n">
        <f t="normal" ca="1">A2941</f>
        <v>0</v>
      </c>
    </row>
    <row r="2910" spans="1:6">
      <c r="A2910" t="s">
        <v>4</v>
      </c>
      <c r="B2910" s="4" t="s">
        <v>5</v>
      </c>
      <c r="C2910" s="4" t="s">
        <v>7</v>
      </c>
      <c r="D2910" s="4" t="s">
        <v>11</v>
      </c>
      <c r="E2910" s="4" t="s">
        <v>7</v>
      </c>
      <c r="F2910" s="4" t="s">
        <v>13</v>
      </c>
    </row>
    <row r="2911" spans="1:6">
      <c r="A2911" t="n">
        <v>31770</v>
      </c>
      <c r="B2911" s="9" t="n">
        <v>5</v>
      </c>
      <c r="C2911" s="7" t="n">
        <v>30</v>
      </c>
      <c r="D2911" s="7" t="n">
        <v>8948</v>
      </c>
      <c r="E2911" s="7" t="n">
        <v>1</v>
      </c>
      <c r="F2911" s="11" t="n">
        <f t="normal" ca="1">A2941</f>
        <v>0</v>
      </c>
    </row>
    <row r="2912" spans="1:6">
      <c r="A2912" t="s">
        <v>4</v>
      </c>
      <c r="B2912" s="4" t="s">
        <v>5</v>
      </c>
      <c r="C2912" s="4" t="s">
        <v>11</v>
      </c>
      <c r="D2912" s="4" t="s">
        <v>7</v>
      </c>
      <c r="E2912" s="4" t="s">
        <v>7</v>
      </c>
      <c r="F2912" s="4" t="s">
        <v>8</v>
      </c>
    </row>
    <row r="2913" spans="1:6">
      <c r="A2913" t="n">
        <v>31779</v>
      </c>
      <c r="B2913" s="30" t="n">
        <v>20</v>
      </c>
      <c r="C2913" s="7" t="n">
        <v>65534</v>
      </c>
      <c r="D2913" s="7" t="n">
        <v>3</v>
      </c>
      <c r="E2913" s="7" t="n">
        <v>10</v>
      </c>
      <c r="F2913" s="7" t="s">
        <v>60</v>
      </c>
    </row>
    <row r="2914" spans="1:6">
      <c r="A2914" t="s">
        <v>4</v>
      </c>
      <c r="B2914" s="4" t="s">
        <v>5</v>
      </c>
      <c r="C2914" s="4" t="s">
        <v>11</v>
      </c>
    </row>
    <row r="2915" spans="1:6">
      <c r="A2915" t="n">
        <v>31800</v>
      </c>
      <c r="B2915" s="28" t="n">
        <v>16</v>
      </c>
      <c r="C2915" s="7" t="n">
        <v>0</v>
      </c>
    </row>
    <row r="2916" spans="1:6">
      <c r="A2916" t="s">
        <v>4</v>
      </c>
      <c r="B2916" s="4" t="s">
        <v>5</v>
      </c>
      <c r="C2916" s="4" t="s">
        <v>7</v>
      </c>
      <c r="D2916" s="4" t="s">
        <v>11</v>
      </c>
    </row>
    <row r="2917" spans="1:6">
      <c r="A2917" t="n">
        <v>31803</v>
      </c>
      <c r="B2917" s="31" t="n">
        <v>22</v>
      </c>
      <c r="C2917" s="7" t="n">
        <v>10</v>
      </c>
      <c r="D2917" s="7" t="n">
        <v>0</v>
      </c>
    </row>
    <row r="2918" spans="1:6">
      <c r="A2918" t="s">
        <v>4</v>
      </c>
      <c r="B2918" s="4" t="s">
        <v>5</v>
      </c>
      <c r="C2918" s="4" t="s">
        <v>7</v>
      </c>
      <c r="D2918" s="4" t="s">
        <v>11</v>
      </c>
      <c r="E2918" s="4" t="s">
        <v>7</v>
      </c>
      <c r="F2918" s="4" t="s">
        <v>7</v>
      </c>
      <c r="G2918" s="4" t="s">
        <v>13</v>
      </c>
    </row>
    <row r="2919" spans="1:6">
      <c r="A2919" t="n">
        <v>31807</v>
      </c>
      <c r="B2919" s="9" t="n">
        <v>5</v>
      </c>
      <c r="C2919" s="7" t="n">
        <v>30</v>
      </c>
      <c r="D2919" s="7" t="n">
        <v>9</v>
      </c>
      <c r="E2919" s="7" t="n">
        <v>8</v>
      </c>
      <c r="F2919" s="7" t="n">
        <v>1</v>
      </c>
      <c r="G2919" s="11" t="n">
        <f t="normal" ca="1">A2933</f>
        <v>0</v>
      </c>
    </row>
    <row r="2920" spans="1:6">
      <c r="A2920" t="s">
        <v>4</v>
      </c>
      <c r="B2920" s="4" t="s">
        <v>5</v>
      </c>
      <c r="C2920" s="4" t="s">
        <v>7</v>
      </c>
      <c r="D2920" s="4" t="s">
        <v>11</v>
      </c>
      <c r="E2920" s="4" t="s">
        <v>8</v>
      </c>
    </row>
    <row r="2921" spans="1:6">
      <c r="A2921" t="n">
        <v>31817</v>
      </c>
      <c r="B2921" s="32" t="n">
        <v>51</v>
      </c>
      <c r="C2921" s="7" t="n">
        <v>4</v>
      </c>
      <c r="D2921" s="7" t="n">
        <v>65534</v>
      </c>
      <c r="E2921" s="7" t="s">
        <v>61</v>
      </c>
    </row>
    <row r="2922" spans="1:6">
      <c r="A2922" t="s">
        <v>4</v>
      </c>
      <c r="B2922" s="4" t="s">
        <v>5</v>
      </c>
      <c r="C2922" s="4" t="s">
        <v>11</v>
      </c>
    </row>
    <row r="2923" spans="1:6">
      <c r="A2923" t="n">
        <v>31830</v>
      </c>
      <c r="B2923" s="28" t="n">
        <v>16</v>
      </c>
      <c r="C2923" s="7" t="n">
        <v>0</v>
      </c>
    </row>
    <row r="2924" spans="1:6">
      <c r="A2924" t="s">
        <v>4</v>
      </c>
      <c r="B2924" s="4" t="s">
        <v>5</v>
      </c>
      <c r="C2924" s="4" t="s">
        <v>11</v>
      </c>
      <c r="D2924" s="4" t="s">
        <v>62</v>
      </c>
      <c r="E2924" s="4" t="s">
        <v>7</v>
      </c>
      <c r="F2924" s="4" t="s">
        <v>7</v>
      </c>
      <c r="G2924" s="4" t="s">
        <v>62</v>
      </c>
      <c r="H2924" s="4" t="s">
        <v>7</v>
      </c>
      <c r="I2924" s="4" t="s">
        <v>7</v>
      </c>
      <c r="J2924" s="4" t="s">
        <v>62</v>
      </c>
      <c r="K2924" s="4" t="s">
        <v>7</v>
      </c>
      <c r="L2924" s="4" t="s">
        <v>7</v>
      </c>
    </row>
    <row r="2925" spans="1:6">
      <c r="A2925" t="n">
        <v>31833</v>
      </c>
      <c r="B2925" s="33" t="n">
        <v>26</v>
      </c>
      <c r="C2925" s="7" t="n">
        <v>65534</v>
      </c>
      <c r="D2925" s="7" t="s">
        <v>339</v>
      </c>
      <c r="E2925" s="7" t="n">
        <v>2</v>
      </c>
      <c r="F2925" s="7" t="n">
        <v>3</v>
      </c>
      <c r="G2925" s="7" t="s">
        <v>340</v>
      </c>
      <c r="H2925" s="7" t="n">
        <v>2</v>
      </c>
      <c r="I2925" s="7" t="n">
        <v>3</v>
      </c>
      <c r="J2925" s="7" t="s">
        <v>341</v>
      </c>
      <c r="K2925" s="7" t="n">
        <v>2</v>
      </c>
      <c r="L2925" s="7" t="n">
        <v>0</v>
      </c>
    </row>
    <row r="2926" spans="1:6">
      <c r="A2926" t="s">
        <v>4</v>
      </c>
      <c r="B2926" s="4" t="s">
        <v>5</v>
      </c>
    </row>
    <row r="2927" spans="1:6">
      <c r="A2927" t="n">
        <v>32081</v>
      </c>
      <c r="B2927" s="34" t="n">
        <v>28</v>
      </c>
    </row>
    <row r="2928" spans="1:6">
      <c r="A2928" t="s">
        <v>4</v>
      </c>
      <c r="B2928" s="4" t="s">
        <v>5</v>
      </c>
      <c r="C2928" s="4" t="s">
        <v>11</v>
      </c>
    </row>
    <row r="2929" spans="1:12">
      <c r="A2929" t="n">
        <v>32082</v>
      </c>
      <c r="B2929" s="12" t="n">
        <v>12</v>
      </c>
      <c r="C2929" s="7" t="n">
        <v>9</v>
      </c>
    </row>
    <row r="2930" spans="1:12">
      <c r="A2930" t="s">
        <v>4</v>
      </c>
      <c r="B2930" s="4" t="s">
        <v>5</v>
      </c>
      <c r="C2930" s="4" t="s">
        <v>13</v>
      </c>
    </row>
    <row r="2931" spans="1:12">
      <c r="A2931" t="n">
        <v>32085</v>
      </c>
      <c r="B2931" s="18" t="n">
        <v>3</v>
      </c>
      <c r="C2931" s="11" t="n">
        <f t="normal" ca="1">A2941</f>
        <v>0</v>
      </c>
    </row>
    <row r="2932" spans="1:12">
      <c r="A2932" t="s">
        <v>4</v>
      </c>
      <c r="B2932" s="4" t="s">
        <v>5</v>
      </c>
      <c r="C2932" s="4" t="s">
        <v>7</v>
      </c>
      <c r="D2932" s="4" t="s">
        <v>11</v>
      </c>
      <c r="E2932" s="4" t="s">
        <v>8</v>
      </c>
    </row>
    <row r="2933" spans="1:12">
      <c r="A2933" t="n">
        <v>32090</v>
      </c>
      <c r="B2933" s="32" t="n">
        <v>51</v>
      </c>
      <c r="C2933" s="7" t="n">
        <v>4</v>
      </c>
      <c r="D2933" s="7" t="n">
        <v>65534</v>
      </c>
      <c r="E2933" s="7" t="s">
        <v>61</v>
      </c>
    </row>
    <row r="2934" spans="1:12">
      <c r="A2934" t="s">
        <v>4</v>
      </c>
      <c r="B2934" s="4" t="s">
        <v>5</v>
      </c>
      <c r="C2934" s="4" t="s">
        <v>11</v>
      </c>
    </row>
    <row r="2935" spans="1:12">
      <c r="A2935" t="n">
        <v>32103</v>
      </c>
      <c r="B2935" s="28" t="n">
        <v>16</v>
      </c>
      <c r="C2935" s="7" t="n">
        <v>0</v>
      </c>
    </row>
    <row r="2936" spans="1:12">
      <c r="A2936" t="s">
        <v>4</v>
      </c>
      <c r="B2936" s="4" t="s">
        <v>5</v>
      </c>
      <c r="C2936" s="4" t="s">
        <v>11</v>
      </c>
      <c r="D2936" s="4" t="s">
        <v>62</v>
      </c>
      <c r="E2936" s="4" t="s">
        <v>7</v>
      </c>
      <c r="F2936" s="4" t="s">
        <v>7</v>
      </c>
      <c r="G2936" s="4" t="s">
        <v>62</v>
      </c>
      <c r="H2936" s="4" t="s">
        <v>7</v>
      </c>
      <c r="I2936" s="4" t="s">
        <v>7</v>
      </c>
    </row>
    <row r="2937" spans="1:12">
      <c r="A2937" t="n">
        <v>32106</v>
      </c>
      <c r="B2937" s="33" t="n">
        <v>26</v>
      </c>
      <c r="C2937" s="7" t="n">
        <v>65534</v>
      </c>
      <c r="D2937" s="7" t="s">
        <v>342</v>
      </c>
      <c r="E2937" s="7" t="n">
        <v>2</v>
      </c>
      <c r="F2937" s="7" t="n">
        <v>3</v>
      </c>
      <c r="G2937" s="7" t="s">
        <v>343</v>
      </c>
      <c r="H2937" s="7" t="n">
        <v>2</v>
      </c>
      <c r="I2937" s="7" t="n">
        <v>0</v>
      </c>
    </row>
    <row r="2938" spans="1:12">
      <c r="A2938" t="s">
        <v>4</v>
      </c>
      <c r="B2938" s="4" t="s">
        <v>5</v>
      </c>
    </row>
    <row r="2939" spans="1:12">
      <c r="A2939" t="n">
        <v>32267</v>
      </c>
      <c r="B2939" s="34" t="n">
        <v>28</v>
      </c>
    </row>
    <row r="2940" spans="1:12">
      <c r="A2940" t="s">
        <v>4</v>
      </c>
      <c r="B2940" s="4" t="s">
        <v>5</v>
      </c>
      <c r="C2940" s="4" t="s">
        <v>7</v>
      </c>
    </row>
    <row r="2941" spans="1:12">
      <c r="A2941" t="n">
        <v>32268</v>
      </c>
      <c r="B2941" s="37" t="n">
        <v>23</v>
      </c>
      <c r="C2941" s="7" t="n">
        <v>10</v>
      </c>
    </row>
    <row r="2942" spans="1:12">
      <c r="A2942" t="s">
        <v>4</v>
      </c>
      <c r="B2942" s="4" t="s">
        <v>5</v>
      </c>
      <c r="C2942" s="4" t="s">
        <v>7</v>
      </c>
      <c r="D2942" s="4" t="s">
        <v>8</v>
      </c>
    </row>
    <row r="2943" spans="1:12">
      <c r="A2943" t="n">
        <v>32270</v>
      </c>
      <c r="B2943" s="6" t="n">
        <v>2</v>
      </c>
      <c r="C2943" s="7" t="n">
        <v>10</v>
      </c>
      <c r="D2943" s="7" t="s">
        <v>83</v>
      </c>
    </row>
    <row r="2944" spans="1:12">
      <c r="A2944" t="s">
        <v>4</v>
      </c>
      <c r="B2944" s="4" t="s">
        <v>5</v>
      </c>
      <c r="C2944" s="4" t="s">
        <v>7</v>
      </c>
    </row>
    <row r="2945" spans="1:9">
      <c r="A2945" t="n">
        <v>32293</v>
      </c>
      <c r="B2945" s="36" t="n">
        <v>74</v>
      </c>
      <c r="C2945" s="7" t="n">
        <v>46</v>
      </c>
    </row>
    <row r="2946" spans="1:9">
      <c r="A2946" t="s">
        <v>4</v>
      </c>
      <c r="B2946" s="4" t="s">
        <v>5</v>
      </c>
      <c r="C2946" s="4" t="s">
        <v>7</v>
      </c>
    </row>
    <row r="2947" spans="1:9">
      <c r="A2947" t="n">
        <v>32295</v>
      </c>
      <c r="B2947" s="36" t="n">
        <v>74</v>
      </c>
      <c r="C2947" s="7" t="n">
        <v>54</v>
      </c>
    </row>
    <row r="2948" spans="1:9">
      <c r="A2948" t="s">
        <v>4</v>
      </c>
      <c r="B2948" s="4" t="s">
        <v>5</v>
      </c>
    </row>
    <row r="2949" spans="1:9">
      <c r="A2949" t="n">
        <v>32297</v>
      </c>
      <c r="B2949" s="5" t="n">
        <v>1</v>
      </c>
    </row>
    <row r="2950" spans="1:9" s="3" customFormat="1" customHeight="0">
      <c r="A2950" s="3" t="s">
        <v>2</v>
      </c>
      <c r="B2950" s="3" t="s">
        <v>344</v>
      </c>
    </row>
    <row r="2951" spans="1:9">
      <c r="A2951" t="s">
        <v>4</v>
      </c>
      <c r="B2951" s="4" t="s">
        <v>5</v>
      </c>
      <c r="C2951" s="4" t="s">
        <v>7</v>
      </c>
      <c r="D2951" s="4" t="s">
        <v>11</v>
      </c>
      <c r="E2951" s="4" t="s">
        <v>7</v>
      </c>
      <c r="F2951" s="4" t="s">
        <v>7</v>
      </c>
      <c r="G2951" s="4" t="s">
        <v>7</v>
      </c>
      <c r="H2951" s="4" t="s">
        <v>11</v>
      </c>
      <c r="I2951" s="4" t="s">
        <v>13</v>
      </c>
      <c r="J2951" s="4" t="s">
        <v>13</v>
      </c>
    </row>
    <row r="2952" spans="1:9">
      <c r="A2952" t="n">
        <v>32300</v>
      </c>
      <c r="B2952" s="21" t="n">
        <v>6</v>
      </c>
      <c r="C2952" s="7" t="n">
        <v>33</v>
      </c>
      <c r="D2952" s="7" t="n">
        <v>65534</v>
      </c>
      <c r="E2952" s="7" t="n">
        <v>9</v>
      </c>
      <c r="F2952" s="7" t="n">
        <v>1</v>
      </c>
      <c r="G2952" s="7" t="n">
        <v>1</v>
      </c>
      <c r="H2952" s="7" t="n">
        <v>221</v>
      </c>
      <c r="I2952" s="11" t="n">
        <f t="normal" ca="1">A2954</f>
        <v>0</v>
      </c>
      <c r="J2952" s="11" t="n">
        <f t="normal" ca="1">A2978</f>
        <v>0</v>
      </c>
    </row>
    <row r="2953" spans="1:9">
      <c r="A2953" t="s">
        <v>4</v>
      </c>
      <c r="B2953" s="4" t="s">
        <v>5</v>
      </c>
      <c r="C2953" s="4" t="s">
        <v>7</v>
      </c>
      <c r="D2953" s="4" t="s">
        <v>11</v>
      </c>
      <c r="E2953" s="4" t="s">
        <v>7</v>
      </c>
      <c r="F2953" s="4" t="s">
        <v>13</v>
      </c>
    </row>
    <row r="2954" spans="1:9">
      <c r="A2954" t="n">
        <v>32317</v>
      </c>
      <c r="B2954" s="9" t="n">
        <v>5</v>
      </c>
      <c r="C2954" s="7" t="n">
        <v>30</v>
      </c>
      <c r="D2954" s="7" t="n">
        <v>9484</v>
      </c>
      <c r="E2954" s="7" t="n">
        <v>1</v>
      </c>
      <c r="F2954" s="11" t="n">
        <f t="normal" ca="1">A2974</f>
        <v>0</v>
      </c>
    </row>
    <row r="2955" spans="1:9">
      <c r="A2955" t="s">
        <v>4</v>
      </c>
      <c r="B2955" s="4" t="s">
        <v>5</v>
      </c>
      <c r="C2955" s="4" t="s">
        <v>11</v>
      </c>
      <c r="D2955" s="4" t="s">
        <v>15</v>
      </c>
      <c r="E2955" s="4" t="s">
        <v>15</v>
      </c>
      <c r="F2955" s="4" t="s">
        <v>15</v>
      </c>
      <c r="G2955" s="4" t="s">
        <v>15</v>
      </c>
    </row>
    <row r="2956" spans="1:9">
      <c r="A2956" t="n">
        <v>32326</v>
      </c>
      <c r="B2956" s="22" t="n">
        <v>46</v>
      </c>
      <c r="C2956" s="7" t="n">
        <v>65534</v>
      </c>
      <c r="D2956" s="7" t="n">
        <v>-0.899999976158142</v>
      </c>
      <c r="E2956" s="7" t="n">
        <v>5.63000011444092</v>
      </c>
      <c r="F2956" s="7" t="n">
        <v>-104.699996948242</v>
      </c>
      <c r="G2956" s="7" t="n">
        <v>90</v>
      </c>
    </row>
    <row r="2957" spans="1:9">
      <c r="A2957" t="s">
        <v>4</v>
      </c>
      <c r="B2957" s="4" t="s">
        <v>5</v>
      </c>
      <c r="C2957" s="4" t="s">
        <v>7</v>
      </c>
      <c r="D2957" s="4" t="s">
        <v>11</v>
      </c>
      <c r="E2957" s="4" t="s">
        <v>7</v>
      </c>
      <c r="F2957" s="4" t="s">
        <v>8</v>
      </c>
      <c r="G2957" s="4" t="s">
        <v>8</v>
      </c>
      <c r="H2957" s="4" t="s">
        <v>8</v>
      </c>
      <c r="I2957" s="4" t="s">
        <v>8</v>
      </c>
      <c r="J2957" s="4" t="s">
        <v>8</v>
      </c>
      <c r="K2957" s="4" t="s">
        <v>8</v>
      </c>
      <c r="L2957" s="4" t="s">
        <v>8</v>
      </c>
      <c r="M2957" s="4" t="s">
        <v>8</v>
      </c>
      <c r="N2957" s="4" t="s">
        <v>8</v>
      </c>
      <c r="O2957" s="4" t="s">
        <v>8</v>
      </c>
      <c r="P2957" s="4" t="s">
        <v>8</v>
      </c>
      <c r="Q2957" s="4" t="s">
        <v>8</v>
      </c>
      <c r="R2957" s="4" t="s">
        <v>8</v>
      </c>
      <c r="S2957" s="4" t="s">
        <v>8</v>
      </c>
      <c r="T2957" s="4" t="s">
        <v>8</v>
      </c>
      <c r="U2957" s="4" t="s">
        <v>8</v>
      </c>
    </row>
    <row r="2958" spans="1:9">
      <c r="A2958" t="n">
        <v>32345</v>
      </c>
      <c r="B2958" s="23" t="n">
        <v>36</v>
      </c>
      <c r="C2958" s="7" t="n">
        <v>8</v>
      </c>
      <c r="D2958" s="7" t="n">
        <v>65534</v>
      </c>
      <c r="E2958" s="7" t="n">
        <v>0</v>
      </c>
      <c r="F2958" s="7" t="s">
        <v>345</v>
      </c>
      <c r="G2958" s="7" t="s">
        <v>17</v>
      </c>
      <c r="H2958" s="7" t="s">
        <v>17</v>
      </c>
      <c r="I2958" s="7" t="s">
        <v>17</v>
      </c>
      <c r="J2958" s="7" t="s">
        <v>17</v>
      </c>
      <c r="K2958" s="7" t="s">
        <v>17</v>
      </c>
      <c r="L2958" s="7" t="s">
        <v>17</v>
      </c>
      <c r="M2958" s="7" t="s">
        <v>17</v>
      </c>
      <c r="N2958" s="7" t="s">
        <v>17</v>
      </c>
      <c r="O2958" s="7" t="s">
        <v>17</v>
      </c>
      <c r="P2958" s="7" t="s">
        <v>17</v>
      </c>
      <c r="Q2958" s="7" t="s">
        <v>17</v>
      </c>
      <c r="R2958" s="7" t="s">
        <v>17</v>
      </c>
      <c r="S2958" s="7" t="s">
        <v>17</v>
      </c>
      <c r="T2958" s="7" t="s">
        <v>17</v>
      </c>
      <c r="U2958" s="7" t="s">
        <v>17</v>
      </c>
    </row>
    <row r="2959" spans="1:9">
      <c r="A2959" t="s">
        <v>4</v>
      </c>
      <c r="B2959" s="4" t="s">
        <v>5</v>
      </c>
      <c r="C2959" s="4" t="s">
        <v>11</v>
      </c>
      <c r="D2959" s="4" t="s">
        <v>7</v>
      </c>
      <c r="E2959" s="4" t="s">
        <v>8</v>
      </c>
      <c r="F2959" s="4" t="s">
        <v>15</v>
      </c>
      <c r="G2959" s="4" t="s">
        <v>15</v>
      </c>
      <c r="H2959" s="4" t="s">
        <v>15</v>
      </c>
    </row>
    <row r="2960" spans="1:9">
      <c r="A2960" t="n">
        <v>32378</v>
      </c>
      <c r="B2960" s="24" t="n">
        <v>48</v>
      </c>
      <c r="C2960" s="7" t="n">
        <v>65534</v>
      </c>
      <c r="D2960" s="7" t="n">
        <v>0</v>
      </c>
      <c r="E2960" s="7" t="s">
        <v>345</v>
      </c>
      <c r="F2960" s="7" t="n">
        <v>0</v>
      </c>
      <c r="G2960" s="7" t="n">
        <v>1</v>
      </c>
      <c r="H2960" s="7" t="n">
        <v>0</v>
      </c>
    </row>
    <row r="2961" spans="1:21">
      <c r="A2961" t="s">
        <v>4</v>
      </c>
      <c r="B2961" s="4" t="s">
        <v>5</v>
      </c>
      <c r="C2961" s="4" t="s">
        <v>11</v>
      </c>
      <c r="D2961" s="4" t="s">
        <v>16</v>
      </c>
    </row>
    <row r="2962" spans="1:21">
      <c r="A2962" t="n">
        <v>32407</v>
      </c>
      <c r="B2962" s="25" t="n">
        <v>43</v>
      </c>
      <c r="C2962" s="7" t="n">
        <v>65534</v>
      </c>
      <c r="D2962" s="7" t="n">
        <v>64</v>
      </c>
    </row>
    <row r="2963" spans="1:21">
      <c r="A2963" t="s">
        <v>4</v>
      </c>
      <c r="B2963" s="4" t="s">
        <v>5</v>
      </c>
      <c r="C2963" s="4" t="s">
        <v>7</v>
      </c>
      <c r="D2963" s="4" t="s">
        <v>8</v>
      </c>
      <c r="E2963" s="4" t="s">
        <v>11</v>
      </c>
    </row>
    <row r="2964" spans="1:21">
      <c r="A2964" t="n">
        <v>32414</v>
      </c>
      <c r="B2964" s="16" t="n">
        <v>94</v>
      </c>
      <c r="C2964" s="7" t="n">
        <v>0</v>
      </c>
      <c r="D2964" s="7" t="s">
        <v>39</v>
      </c>
      <c r="E2964" s="7" t="n">
        <v>1</v>
      </c>
    </row>
    <row r="2965" spans="1:21">
      <c r="A2965" t="s">
        <v>4</v>
      </c>
      <c r="B2965" s="4" t="s">
        <v>5</v>
      </c>
      <c r="C2965" s="4" t="s">
        <v>7</v>
      </c>
      <c r="D2965" s="4" t="s">
        <v>8</v>
      </c>
      <c r="E2965" s="4" t="s">
        <v>11</v>
      </c>
    </row>
    <row r="2966" spans="1:21">
      <c r="A2966" t="n">
        <v>32431</v>
      </c>
      <c r="B2966" s="16" t="n">
        <v>94</v>
      </c>
      <c r="C2966" s="7" t="n">
        <v>0</v>
      </c>
      <c r="D2966" s="7" t="s">
        <v>39</v>
      </c>
      <c r="E2966" s="7" t="n">
        <v>2</v>
      </c>
    </row>
    <row r="2967" spans="1:21">
      <c r="A2967" t="s">
        <v>4</v>
      </c>
      <c r="B2967" s="4" t="s">
        <v>5</v>
      </c>
      <c r="C2967" s="4" t="s">
        <v>7</v>
      </c>
      <c r="D2967" s="4" t="s">
        <v>8</v>
      </c>
      <c r="E2967" s="4" t="s">
        <v>11</v>
      </c>
    </row>
    <row r="2968" spans="1:21">
      <c r="A2968" t="n">
        <v>32448</v>
      </c>
      <c r="B2968" s="16" t="n">
        <v>94</v>
      </c>
      <c r="C2968" s="7" t="n">
        <v>1</v>
      </c>
      <c r="D2968" s="7" t="s">
        <v>39</v>
      </c>
      <c r="E2968" s="7" t="n">
        <v>4</v>
      </c>
    </row>
    <row r="2969" spans="1:21">
      <c r="A2969" t="s">
        <v>4</v>
      </c>
      <c r="B2969" s="4" t="s">
        <v>5</v>
      </c>
      <c r="C2969" s="4" t="s">
        <v>7</v>
      </c>
      <c r="D2969" s="4" t="s">
        <v>8</v>
      </c>
    </row>
    <row r="2970" spans="1:21">
      <c r="A2970" t="n">
        <v>32465</v>
      </c>
      <c r="B2970" s="16" t="n">
        <v>94</v>
      </c>
      <c r="C2970" s="7" t="n">
        <v>5</v>
      </c>
      <c r="D2970" s="7" t="s">
        <v>39</v>
      </c>
    </row>
    <row r="2971" spans="1:21">
      <c r="A2971" t="s">
        <v>4</v>
      </c>
      <c r="B2971" s="4" t="s">
        <v>5</v>
      </c>
      <c r="C2971" s="4" t="s">
        <v>13</v>
      </c>
    </row>
    <row r="2972" spans="1:21">
      <c r="A2972" t="n">
        <v>32480</v>
      </c>
      <c r="B2972" s="18" t="n">
        <v>3</v>
      </c>
      <c r="C2972" s="11" t="n">
        <f t="normal" ca="1">A2976</f>
        <v>0</v>
      </c>
    </row>
    <row r="2973" spans="1:21">
      <c r="A2973" t="s">
        <v>4</v>
      </c>
      <c r="B2973" s="4" t="s">
        <v>5</v>
      </c>
      <c r="C2973" s="4" t="s">
        <v>11</v>
      </c>
      <c r="D2973" s="4" t="s">
        <v>16</v>
      </c>
    </row>
    <row r="2974" spans="1:21">
      <c r="A2974" t="n">
        <v>32485</v>
      </c>
      <c r="B2974" s="25" t="n">
        <v>43</v>
      </c>
      <c r="C2974" s="7" t="n">
        <v>65534</v>
      </c>
      <c r="D2974" s="7" t="n">
        <v>1</v>
      </c>
    </row>
    <row r="2975" spans="1:21">
      <c r="A2975" t="s">
        <v>4</v>
      </c>
      <c r="B2975" s="4" t="s">
        <v>5</v>
      </c>
      <c r="C2975" s="4" t="s">
        <v>13</v>
      </c>
    </row>
    <row r="2976" spans="1:21">
      <c r="A2976" t="n">
        <v>32492</v>
      </c>
      <c r="B2976" s="18" t="n">
        <v>3</v>
      </c>
      <c r="C2976" s="11" t="n">
        <f t="normal" ca="1">A2978</f>
        <v>0</v>
      </c>
    </row>
    <row r="2977" spans="1:5">
      <c r="A2977" t="s">
        <v>4</v>
      </c>
      <c r="B2977" s="4" t="s">
        <v>5</v>
      </c>
    </row>
    <row r="2978" spans="1:5">
      <c r="A2978" t="n">
        <v>32497</v>
      </c>
      <c r="B2978" s="5" t="n">
        <v>1</v>
      </c>
    </row>
    <row r="2979" spans="1:5" s="3" customFormat="1" customHeight="0">
      <c r="A2979" s="3" t="s">
        <v>2</v>
      </c>
      <c r="B2979" s="3" t="s">
        <v>346</v>
      </c>
    </row>
    <row r="2980" spans="1:5">
      <c r="A2980" t="s">
        <v>4</v>
      </c>
      <c r="B2980" s="4" t="s">
        <v>5</v>
      </c>
      <c r="C2980" s="4" t="s">
        <v>11</v>
      </c>
      <c r="D2980" s="4" t="s">
        <v>7</v>
      </c>
      <c r="E2980" s="4" t="s">
        <v>7</v>
      </c>
      <c r="F2980" s="4" t="s">
        <v>8</v>
      </c>
    </row>
    <row r="2981" spans="1:5">
      <c r="A2981" t="n">
        <v>32500</v>
      </c>
      <c r="B2981" s="30" t="n">
        <v>20</v>
      </c>
      <c r="C2981" s="7" t="n">
        <v>65534</v>
      </c>
      <c r="D2981" s="7" t="n">
        <v>3</v>
      </c>
      <c r="E2981" s="7" t="n">
        <v>10</v>
      </c>
      <c r="F2981" s="7" t="s">
        <v>60</v>
      </c>
    </row>
    <row r="2982" spans="1:5">
      <c r="A2982" t="s">
        <v>4</v>
      </c>
      <c r="B2982" s="4" t="s">
        <v>5</v>
      </c>
      <c r="C2982" s="4" t="s">
        <v>11</v>
      </c>
    </row>
    <row r="2983" spans="1:5">
      <c r="A2983" t="n">
        <v>32521</v>
      </c>
      <c r="B2983" s="28" t="n">
        <v>16</v>
      </c>
      <c r="C2983" s="7" t="n">
        <v>0</v>
      </c>
    </row>
    <row r="2984" spans="1:5">
      <c r="A2984" t="s">
        <v>4</v>
      </c>
      <c r="B2984" s="4" t="s">
        <v>5</v>
      </c>
      <c r="C2984" s="4" t="s">
        <v>7</v>
      </c>
      <c r="D2984" s="4" t="s">
        <v>11</v>
      </c>
    </row>
    <row r="2985" spans="1:5">
      <c r="A2985" t="n">
        <v>32524</v>
      </c>
      <c r="B2985" s="31" t="n">
        <v>22</v>
      </c>
      <c r="C2985" s="7" t="n">
        <v>10</v>
      </c>
      <c r="D2985" s="7" t="n">
        <v>0</v>
      </c>
    </row>
    <row r="2986" spans="1:5">
      <c r="A2986" t="s">
        <v>4</v>
      </c>
      <c r="B2986" s="4" t="s">
        <v>5</v>
      </c>
      <c r="C2986" s="4" t="s">
        <v>7</v>
      </c>
      <c r="D2986" s="4" t="s">
        <v>11</v>
      </c>
      <c r="E2986" s="4" t="s">
        <v>7</v>
      </c>
      <c r="F2986" s="4" t="s">
        <v>7</v>
      </c>
      <c r="G2986" s="4" t="s">
        <v>13</v>
      </c>
    </row>
    <row r="2987" spans="1:5">
      <c r="A2987" t="n">
        <v>32528</v>
      </c>
      <c r="B2987" s="9" t="n">
        <v>5</v>
      </c>
      <c r="C2987" s="7" t="n">
        <v>30</v>
      </c>
      <c r="D2987" s="7" t="n">
        <v>11</v>
      </c>
      <c r="E2987" s="7" t="n">
        <v>8</v>
      </c>
      <c r="F2987" s="7" t="n">
        <v>1</v>
      </c>
      <c r="G2987" s="11" t="n">
        <f t="normal" ca="1">A3025</f>
        <v>0</v>
      </c>
    </row>
    <row r="2988" spans="1:5">
      <c r="A2988" t="s">
        <v>4</v>
      </c>
      <c r="B2988" s="4" t="s">
        <v>5</v>
      </c>
      <c r="C2988" s="4" t="s">
        <v>7</v>
      </c>
      <c r="D2988" s="4" t="s">
        <v>11</v>
      </c>
      <c r="E2988" s="4" t="s">
        <v>8</v>
      </c>
    </row>
    <row r="2989" spans="1:5">
      <c r="A2989" t="n">
        <v>32538</v>
      </c>
      <c r="B2989" s="32" t="n">
        <v>51</v>
      </c>
      <c r="C2989" s="7" t="n">
        <v>4</v>
      </c>
      <c r="D2989" s="7" t="n">
        <v>65534</v>
      </c>
      <c r="E2989" s="7" t="s">
        <v>61</v>
      </c>
    </row>
    <row r="2990" spans="1:5">
      <c r="A2990" t="s">
        <v>4</v>
      </c>
      <c r="B2990" s="4" t="s">
        <v>5</v>
      </c>
      <c r="C2990" s="4" t="s">
        <v>11</v>
      </c>
    </row>
    <row r="2991" spans="1:5">
      <c r="A2991" t="n">
        <v>32551</v>
      </c>
      <c r="B2991" s="28" t="n">
        <v>16</v>
      </c>
      <c r="C2991" s="7" t="n">
        <v>0</v>
      </c>
    </row>
    <row r="2992" spans="1:5">
      <c r="A2992" t="s">
        <v>4</v>
      </c>
      <c r="B2992" s="4" t="s">
        <v>5</v>
      </c>
      <c r="C2992" s="4" t="s">
        <v>11</v>
      </c>
      <c r="D2992" s="4" t="s">
        <v>62</v>
      </c>
      <c r="E2992" s="4" t="s">
        <v>7</v>
      </c>
      <c r="F2992" s="4" t="s">
        <v>7</v>
      </c>
      <c r="G2992" s="4" t="s">
        <v>62</v>
      </c>
      <c r="H2992" s="4" t="s">
        <v>7</v>
      </c>
      <c r="I2992" s="4" t="s">
        <v>7</v>
      </c>
      <c r="J2992" s="4" t="s">
        <v>62</v>
      </c>
      <c r="K2992" s="4" t="s">
        <v>7</v>
      </c>
      <c r="L2992" s="4" t="s">
        <v>7</v>
      </c>
    </row>
    <row r="2993" spans="1:12">
      <c r="A2993" t="n">
        <v>32554</v>
      </c>
      <c r="B2993" s="33" t="n">
        <v>26</v>
      </c>
      <c r="C2993" s="7" t="n">
        <v>65534</v>
      </c>
      <c r="D2993" s="7" t="s">
        <v>347</v>
      </c>
      <c r="E2993" s="7" t="n">
        <v>2</v>
      </c>
      <c r="F2993" s="7" t="n">
        <v>3</v>
      </c>
      <c r="G2993" s="7" t="s">
        <v>348</v>
      </c>
      <c r="H2993" s="7" t="n">
        <v>2</v>
      </c>
      <c r="I2993" s="7" t="n">
        <v>3</v>
      </c>
      <c r="J2993" s="7" t="s">
        <v>349</v>
      </c>
      <c r="K2993" s="7" t="n">
        <v>2</v>
      </c>
      <c r="L2993" s="7" t="n">
        <v>0</v>
      </c>
    </row>
    <row r="2994" spans="1:12">
      <c r="A2994" t="s">
        <v>4</v>
      </c>
      <c r="B2994" s="4" t="s">
        <v>5</v>
      </c>
    </row>
    <row r="2995" spans="1:12">
      <c r="A2995" t="n">
        <v>32770</v>
      </c>
      <c r="B2995" s="34" t="n">
        <v>28</v>
      </c>
    </row>
    <row r="2996" spans="1:12">
      <c r="A2996" t="s">
        <v>4</v>
      </c>
      <c r="B2996" s="4" t="s">
        <v>5</v>
      </c>
      <c r="C2996" s="4" t="s">
        <v>7</v>
      </c>
      <c r="D2996" s="4" t="s">
        <v>11</v>
      </c>
      <c r="E2996" s="4" t="s">
        <v>8</v>
      </c>
    </row>
    <row r="2997" spans="1:12">
      <c r="A2997" t="n">
        <v>32771</v>
      </c>
      <c r="B2997" s="32" t="n">
        <v>51</v>
      </c>
      <c r="C2997" s="7" t="n">
        <v>4</v>
      </c>
      <c r="D2997" s="7" t="n">
        <v>8</v>
      </c>
      <c r="E2997" s="7" t="s">
        <v>61</v>
      </c>
    </row>
    <row r="2998" spans="1:12">
      <c r="A2998" t="s">
        <v>4</v>
      </c>
      <c r="B2998" s="4" t="s">
        <v>5</v>
      </c>
      <c r="C2998" s="4" t="s">
        <v>11</v>
      </c>
    </row>
    <row r="2999" spans="1:12">
      <c r="A2999" t="n">
        <v>32784</v>
      </c>
      <c r="B2999" s="28" t="n">
        <v>16</v>
      </c>
      <c r="C2999" s="7" t="n">
        <v>0</v>
      </c>
    </row>
    <row r="3000" spans="1:12">
      <c r="A3000" t="s">
        <v>4</v>
      </c>
      <c r="B3000" s="4" t="s">
        <v>5</v>
      </c>
      <c r="C3000" s="4" t="s">
        <v>11</v>
      </c>
      <c r="D3000" s="4" t="s">
        <v>62</v>
      </c>
      <c r="E3000" s="4" t="s">
        <v>7</v>
      </c>
      <c r="F3000" s="4" t="s">
        <v>7</v>
      </c>
    </row>
    <row r="3001" spans="1:12">
      <c r="A3001" t="n">
        <v>32787</v>
      </c>
      <c r="B3001" s="33" t="n">
        <v>26</v>
      </c>
      <c r="C3001" s="7" t="n">
        <v>8</v>
      </c>
      <c r="D3001" s="7" t="s">
        <v>350</v>
      </c>
      <c r="E3001" s="7" t="n">
        <v>2</v>
      </c>
      <c r="F3001" s="7" t="n">
        <v>0</v>
      </c>
    </row>
    <row r="3002" spans="1:12">
      <c r="A3002" t="s">
        <v>4</v>
      </c>
      <c r="B3002" s="4" t="s">
        <v>5</v>
      </c>
    </row>
    <row r="3003" spans="1:12">
      <c r="A3003" t="n">
        <v>32908</v>
      </c>
      <c r="B3003" s="34" t="n">
        <v>28</v>
      </c>
    </row>
    <row r="3004" spans="1:12">
      <c r="A3004" t="s">
        <v>4</v>
      </c>
      <c r="B3004" s="4" t="s">
        <v>5</v>
      </c>
      <c r="C3004" s="4" t="s">
        <v>7</v>
      </c>
      <c r="D3004" s="4" t="s">
        <v>11</v>
      </c>
      <c r="E3004" s="4" t="s">
        <v>8</v>
      </c>
    </row>
    <row r="3005" spans="1:12">
      <c r="A3005" t="n">
        <v>32909</v>
      </c>
      <c r="B3005" s="32" t="n">
        <v>51</v>
      </c>
      <c r="C3005" s="7" t="n">
        <v>4</v>
      </c>
      <c r="D3005" s="7" t="n">
        <v>65534</v>
      </c>
      <c r="E3005" s="7" t="s">
        <v>61</v>
      </c>
    </row>
    <row r="3006" spans="1:12">
      <c r="A3006" t="s">
        <v>4</v>
      </c>
      <c r="B3006" s="4" t="s">
        <v>5</v>
      </c>
      <c r="C3006" s="4" t="s">
        <v>11</v>
      </c>
    </row>
    <row r="3007" spans="1:12">
      <c r="A3007" t="n">
        <v>32922</v>
      </c>
      <c r="B3007" s="28" t="n">
        <v>16</v>
      </c>
      <c r="C3007" s="7" t="n">
        <v>0</v>
      </c>
    </row>
    <row r="3008" spans="1:12">
      <c r="A3008" t="s">
        <v>4</v>
      </c>
      <c r="B3008" s="4" t="s">
        <v>5</v>
      </c>
      <c r="C3008" s="4" t="s">
        <v>11</v>
      </c>
      <c r="D3008" s="4" t="s">
        <v>62</v>
      </c>
      <c r="E3008" s="4" t="s">
        <v>7</v>
      </c>
      <c r="F3008" s="4" t="s">
        <v>7</v>
      </c>
    </row>
    <row r="3009" spans="1:12">
      <c r="A3009" t="n">
        <v>32925</v>
      </c>
      <c r="B3009" s="33" t="n">
        <v>26</v>
      </c>
      <c r="C3009" s="7" t="n">
        <v>65534</v>
      </c>
      <c r="D3009" s="7" t="s">
        <v>351</v>
      </c>
      <c r="E3009" s="7" t="n">
        <v>2</v>
      </c>
      <c r="F3009" s="7" t="n">
        <v>0</v>
      </c>
    </row>
    <row r="3010" spans="1:12">
      <c r="A3010" t="s">
        <v>4</v>
      </c>
      <c r="B3010" s="4" t="s">
        <v>5</v>
      </c>
    </row>
    <row r="3011" spans="1:12">
      <c r="A3011" t="n">
        <v>33014</v>
      </c>
      <c r="B3011" s="34" t="n">
        <v>28</v>
      </c>
    </row>
    <row r="3012" spans="1:12">
      <c r="A3012" t="s">
        <v>4</v>
      </c>
      <c r="B3012" s="4" t="s">
        <v>5</v>
      </c>
      <c r="C3012" s="4" t="s">
        <v>7</v>
      </c>
      <c r="D3012" s="4" t="s">
        <v>11</v>
      </c>
      <c r="E3012" s="4" t="s">
        <v>8</v>
      </c>
    </row>
    <row r="3013" spans="1:12">
      <c r="A3013" t="n">
        <v>33015</v>
      </c>
      <c r="B3013" s="32" t="n">
        <v>51</v>
      </c>
      <c r="C3013" s="7" t="n">
        <v>4</v>
      </c>
      <c r="D3013" s="7" t="n">
        <v>0</v>
      </c>
      <c r="E3013" s="7" t="s">
        <v>352</v>
      </c>
    </row>
    <row r="3014" spans="1:12">
      <c r="A3014" t="s">
        <v>4</v>
      </c>
      <c r="B3014" s="4" t="s">
        <v>5</v>
      </c>
      <c r="C3014" s="4" t="s">
        <v>11</v>
      </c>
    </row>
    <row r="3015" spans="1:12">
      <c r="A3015" t="n">
        <v>33030</v>
      </c>
      <c r="B3015" s="28" t="n">
        <v>16</v>
      </c>
      <c r="C3015" s="7" t="n">
        <v>0</v>
      </c>
    </row>
    <row r="3016" spans="1:12">
      <c r="A3016" t="s">
        <v>4</v>
      </c>
      <c r="B3016" s="4" t="s">
        <v>5</v>
      </c>
      <c r="C3016" s="4" t="s">
        <v>11</v>
      </c>
      <c r="D3016" s="4" t="s">
        <v>62</v>
      </c>
      <c r="E3016" s="4" t="s">
        <v>7</v>
      </c>
      <c r="F3016" s="4" t="s">
        <v>7</v>
      </c>
    </row>
    <row r="3017" spans="1:12">
      <c r="A3017" t="n">
        <v>33033</v>
      </c>
      <c r="B3017" s="33" t="n">
        <v>26</v>
      </c>
      <c r="C3017" s="7" t="n">
        <v>0</v>
      </c>
      <c r="D3017" s="7" t="s">
        <v>353</v>
      </c>
      <c r="E3017" s="7" t="n">
        <v>2</v>
      </c>
      <c r="F3017" s="7" t="n">
        <v>0</v>
      </c>
    </row>
    <row r="3018" spans="1:12">
      <c r="A3018" t="s">
        <v>4</v>
      </c>
      <c r="B3018" s="4" t="s">
        <v>5</v>
      </c>
    </row>
    <row r="3019" spans="1:12">
      <c r="A3019" t="n">
        <v>33151</v>
      </c>
      <c r="B3019" s="34" t="n">
        <v>28</v>
      </c>
    </row>
    <row r="3020" spans="1:12">
      <c r="A3020" t="s">
        <v>4</v>
      </c>
      <c r="B3020" s="4" t="s">
        <v>5</v>
      </c>
      <c r="C3020" s="4" t="s">
        <v>11</v>
      </c>
    </row>
    <row r="3021" spans="1:12">
      <c r="A3021" t="n">
        <v>33152</v>
      </c>
      <c r="B3021" s="12" t="n">
        <v>12</v>
      </c>
      <c r="C3021" s="7" t="n">
        <v>11</v>
      </c>
    </row>
    <row r="3022" spans="1:12">
      <c r="A3022" t="s">
        <v>4</v>
      </c>
      <c r="B3022" s="4" t="s">
        <v>5</v>
      </c>
      <c r="C3022" s="4" t="s">
        <v>13</v>
      </c>
    </row>
    <row r="3023" spans="1:12">
      <c r="A3023" t="n">
        <v>33155</v>
      </c>
      <c r="B3023" s="18" t="n">
        <v>3</v>
      </c>
      <c r="C3023" s="11" t="n">
        <f t="normal" ca="1">A3033</f>
        <v>0</v>
      </c>
    </row>
    <row r="3024" spans="1:12">
      <c r="A3024" t="s">
        <v>4</v>
      </c>
      <c r="B3024" s="4" t="s">
        <v>5</v>
      </c>
      <c r="C3024" s="4" t="s">
        <v>7</v>
      </c>
      <c r="D3024" s="4" t="s">
        <v>11</v>
      </c>
      <c r="E3024" s="4" t="s">
        <v>8</v>
      </c>
    </row>
    <row r="3025" spans="1:6">
      <c r="A3025" t="n">
        <v>33160</v>
      </c>
      <c r="B3025" s="32" t="n">
        <v>51</v>
      </c>
      <c r="C3025" s="7" t="n">
        <v>4</v>
      </c>
      <c r="D3025" s="7" t="n">
        <v>65534</v>
      </c>
      <c r="E3025" s="7" t="s">
        <v>61</v>
      </c>
    </row>
    <row r="3026" spans="1:6">
      <c r="A3026" t="s">
        <v>4</v>
      </c>
      <c r="B3026" s="4" t="s">
        <v>5</v>
      </c>
      <c r="C3026" s="4" t="s">
        <v>11</v>
      </c>
    </row>
    <row r="3027" spans="1:6">
      <c r="A3027" t="n">
        <v>33173</v>
      </c>
      <c r="B3027" s="28" t="n">
        <v>16</v>
      </c>
      <c r="C3027" s="7" t="n">
        <v>0</v>
      </c>
    </row>
    <row r="3028" spans="1:6">
      <c r="A3028" t="s">
        <v>4</v>
      </c>
      <c r="B3028" s="4" t="s">
        <v>5</v>
      </c>
      <c r="C3028" s="4" t="s">
        <v>11</v>
      </c>
      <c r="D3028" s="4" t="s">
        <v>62</v>
      </c>
      <c r="E3028" s="4" t="s">
        <v>7</v>
      </c>
      <c r="F3028" s="4" t="s">
        <v>7</v>
      </c>
      <c r="G3028" s="4" t="s">
        <v>62</v>
      </c>
      <c r="H3028" s="4" t="s">
        <v>7</v>
      </c>
      <c r="I3028" s="4" t="s">
        <v>7</v>
      </c>
    </row>
    <row r="3029" spans="1:6">
      <c r="A3029" t="n">
        <v>33176</v>
      </c>
      <c r="B3029" s="33" t="n">
        <v>26</v>
      </c>
      <c r="C3029" s="7" t="n">
        <v>65534</v>
      </c>
      <c r="D3029" s="7" t="s">
        <v>354</v>
      </c>
      <c r="E3029" s="7" t="n">
        <v>2</v>
      </c>
      <c r="F3029" s="7" t="n">
        <v>3</v>
      </c>
      <c r="G3029" s="7" t="s">
        <v>355</v>
      </c>
      <c r="H3029" s="7" t="n">
        <v>2</v>
      </c>
      <c r="I3029" s="7" t="n">
        <v>0</v>
      </c>
    </row>
    <row r="3030" spans="1:6">
      <c r="A3030" t="s">
        <v>4</v>
      </c>
      <c r="B3030" s="4" t="s">
        <v>5</v>
      </c>
    </row>
    <row r="3031" spans="1:6">
      <c r="A3031" t="n">
        <v>33302</v>
      </c>
      <c r="B3031" s="34" t="n">
        <v>28</v>
      </c>
    </row>
    <row r="3032" spans="1:6">
      <c r="A3032" t="s">
        <v>4</v>
      </c>
      <c r="B3032" s="4" t="s">
        <v>5</v>
      </c>
      <c r="C3032" s="4" t="s">
        <v>7</v>
      </c>
    </row>
    <row r="3033" spans="1:6">
      <c r="A3033" t="n">
        <v>33303</v>
      </c>
      <c r="B3033" s="37" t="n">
        <v>23</v>
      </c>
      <c r="C3033" s="7" t="n">
        <v>10</v>
      </c>
    </row>
    <row r="3034" spans="1:6">
      <c r="A3034" t="s">
        <v>4</v>
      </c>
      <c r="B3034" s="4" t="s">
        <v>5</v>
      </c>
      <c r="C3034" s="4" t="s">
        <v>7</v>
      </c>
      <c r="D3034" s="4" t="s">
        <v>8</v>
      </c>
    </row>
    <row r="3035" spans="1:6">
      <c r="A3035" t="n">
        <v>33305</v>
      </c>
      <c r="B3035" s="6" t="n">
        <v>2</v>
      </c>
      <c r="C3035" s="7" t="n">
        <v>10</v>
      </c>
      <c r="D3035" s="7" t="s">
        <v>83</v>
      </c>
    </row>
    <row r="3036" spans="1:6">
      <c r="A3036" t="s">
        <v>4</v>
      </c>
      <c r="B3036" s="4" t="s">
        <v>5</v>
      </c>
      <c r="C3036" s="4" t="s">
        <v>7</v>
      </c>
    </row>
    <row r="3037" spans="1:6">
      <c r="A3037" t="n">
        <v>33328</v>
      </c>
      <c r="B3037" s="36" t="n">
        <v>74</v>
      </c>
      <c r="C3037" s="7" t="n">
        <v>46</v>
      </c>
    </row>
    <row r="3038" spans="1:6">
      <c r="A3038" t="s">
        <v>4</v>
      </c>
      <c r="B3038" s="4" t="s">
        <v>5</v>
      </c>
      <c r="C3038" s="4" t="s">
        <v>7</v>
      </c>
    </row>
    <row r="3039" spans="1:6">
      <c r="A3039" t="n">
        <v>33330</v>
      </c>
      <c r="B3039" s="36" t="n">
        <v>74</v>
      </c>
      <c r="C3039" s="7" t="n">
        <v>54</v>
      </c>
    </row>
    <row r="3040" spans="1:6">
      <c r="A3040" t="s">
        <v>4</v>
      </c>
      <c r="B3040" s="4" t="s">
        <v>5</v>
      </c>
    </row>
    <row r="3041" spans="1:9">
      <c r="A3041" t="n">
        <v>33332</v>
      </c>
      <c r="B3041" s="5" t="n">
        <v>1</v>
      </c>
    </row>
    <row r="3042" spans="1:9" s="3" customFormat="1" customHeight="0">
      <c r="A3042" s="3" t="s">
        <v>2</v>
      </c>
      <c r="B3042" s="3" t="s">
        <v>356</v>
      </c>
    </row>
    <row r="3043" spans="1:9">
      <c r="A3043" t="s">
        <v>4</v>
      </c>
      <c r="B3043" s="4" t="s">
        <v>5</v>
      </c>
      <c r="C3043" s="4" t="s">
        <v>7</v>
      </c>
      <c r="D3043" s="4" t="s">
        <v>11</v>
      </c>
      <c r="E3043" s="4" t="s">
        <v>7</v>
      </c>
      <c r="F3043" s="4" t="s">
        <v>7</v>
      </c>
      <c r="G3043" s="4" t="s">
        <v>7</v>
      </c>
      <c r="H3043" s="4" t="s">
        <v>11</v>
      </c>
      <c r="I3043" s="4" t="s">
        <v>13</v>
      </c>
      <c r="J3043" s="4" t="s">
        <v>13</v>
      </c>
    </row>
    <row r="3044" spans="1:9">
      <c r="A3044" t="n">
        <v>33336</v>
      </c>
      <c r="B3044" s="21" t="n">
        <v>6</v>
      </c>
      <c r="C3044" s="7" t="n">
        <v>33</v>
      </c>
      <c r="D3044" s="7" t="n">
        <v>65534</v>
      </c>
      <c r="E3044" s="7" t="n">
        <v>9</v>
      </c>
      <c r="F3044" s="7" t="n">
        <v>1</v>
      </c>
      <c r="G3044" s="7" t="n">
        <v>1</v>
      </c>
      <c r="H3044" s="7" t="n">
        <v>221</v>
      </c>
      <c r="I3044" s="11" t="n">
        <f t="normal" ca="1">A3046</f>
        <v>0</v>
      </c>
      <c r="J3044" s="11" t="n">
        <f t="normal" ca="1">A3072</f>
        <v>0</v>
      </c>
    </row>
    <row r="3045" spans="1:9">
      <c r="A3045" t="s">
        <v>4</v>
      </c>
      <c r="B3045" s="4" t="s">
        <v>5</v>
      </c>
      <c r="C3045" s="4" t="s">
        <v>7</v>
      </c>
      <c r="D3045" s="4" t="s">
        <v>11</v>
      </c>
      <c r="E3045" s="4" t="s">
        <v>7</v>
      </c>
      <c r="F3045" s="4" t="s">
        <v>13</v>
      </c>
    </row>
    <row r="3046" spans="1:9">
      <c r="A3046" t="n">
        <v>33353</v>
      </c>
      <c r="B3046" s="9" t="n">
        <v>5</v>
      </c>
      <c r="C3046" s="7" t="n">
        <v>30</v>
      </c>
      <c r="D3046" s="7" t="n">
        <v>9535</v>
      </c>
      <c r="E3046" s="7" t="n">
        <v>1</v>
      </c>
      <c r="F3046" s="11" t="n">
        <f t="normal" ca="1">A3060</f>
        <v>0</v>
      </c>
    </row>
    <row r="3047" spans="1:9">
      <c r="A3047" t="s">
        <v>4</v>
      </c>
      <c r="B3047" s="4" t="s">
        <v>5</v>
      </c>
      <c r="C3047" s="4" t="s">
        <v>11</v>
      </c>
      <c r="D3047" s="4" t="s">
        <v>15</v>
      </c>
      <c r="E3047" s="4" t="s">
        <v>15</v>
      </c>
      <c r="F3047" s="4" t="s">
        <v>15</v>
      </c>
      <c r="G3047" s="4" t="s">
        <v>15</v>
      </c>
    </row>
    <row r="3048" spans="1:9">
      <c r="A3048" t="n">
        <v>33362</v>
      </c>
      <c r="B3048" s="22" t="n">
        <v>46</v>
      </c>
      <c r="C3048" s="7" t="n">
        <v>65534</v>
      </c>
      <c r="D3048" s="7" t="n">
        <v>-28.1800003051758</v>
      </c>
      <c r="E3048" s="7" t="n">
        <v>4.63000011444092</v>
      </c>
      <c r="F3048" s="7" t="n">
        <v>-59.1199989318848</v>
      </c>
      <c r="G3048" s="7" t="n">
        <v>31.5</v>
      </c>
    </row>
    <row r="3049" spans="1:9">
      <c r="A3049" t="s">
        <v>4</v>
      </c>
      <c r="B3049" s="4" t="s">
        <v>5</v>
      </c>
      <c r="C3049" s="4" t="s">
        <v>7</v>
      </c>
      <c r="D3049" s="4" t="s">
        <v>11</v>
      </c>
      <c r="E3049" s="4" t="s">
        <v>7</v>
      </c>
      <c r="F3049" s="4" t="s">
        <v>8</v>
      </c>
      <c r="G3049" s="4" t="s">
        <v>8</v>
      </c>
      <c r="H3049" s="4" t="s">
        <v>8</v>
      </c>
      <c r="I3049" s="4" t="s">
        <v>8</v>
      </c>
      <c r="J3049" s="4" t="s">
        <v>8</v>
      </c>
      <c r="K3049" s="4" t="s">
        <v>8</v>
      </c>
      <c r="L3049" s="4" t="s">
        <v>8</v>
      </c>
      <c r="M3049" s="4" t="s">
        <v>8</v>
      </c>
      <c r="N3049" s="4" t="s">
        <v>8</v>
      </c>
      <c r="O3049" s="4" t="s">
        <v>8</v>
      </c>
      <c r="P3049" s="4" t="s">
        <v>8</v>
      </c>
      <c r="Q3049" s="4" t="s">
        <v>8</v>
      </c>
      <c r="R3049" s="4" t="s">
        <v>8</v>
      </c>
      <c r="S3049" s="4" t="s">
        <v>8</v>
      </c>
      <c r="T3049" s="4" t="s">
        <v>8</v>
      </c>
      <c r="U3049" s="4" t="s">
        <v>8</v>
      </c>
    </row>
    <row r="3050" spans="1:9">
      <c r="A3050" t="n">
        <v>33381</v>
      </c>
      <c r="B3050" s="23" t="n">
        <v>36</v>
      </c>
      <c r="C3050" s="7" t="n">
        <v>8</v>
      </c>
      <c r="D3050" s="7" t="n">
        <v>65534</v>
      </c>
      <c r="E3050" s="7" t="n">
        <v>0</v>
      </c>
      <c r="F3050" s="7" t="s">
        <v>102</v>
      </c>
      <c r="G3050" s="7" t="s">
        <v>17</v>
      </c>
      <c r="H3050" s="7" t="s">
        <v>17</v>
      </c>
      <c r="I3050" s="7" t="s">
        <v>17</v>
      </c>
      <c r="J3050" s="7" t="s">
        <v>17</v>
      </c>
      <c r="K3050" s="7" t="s">
        <v>17</v>
      </c>
      <c r="L3050" s="7" t="s">
        <v>17</v>
      </c>
      <c r="M3050" s="7" t="s">
        <v>17</v>
      </c>
      <c r="N3050" s="7" t="s">
        <v>17</v>
      </c>
      <c r="O3050" s="7" t="s">
        <v>17</v>
      </c>
      <c r="P3050" s="7" t="s">
        <v>17</v>
      </c>
      <c r="Q3050" s="7" t="s">
        <v>17</v>
      </c>
      <c r="R3050" s="7" t="s">
        <v>17</v>
      </c>
      <c r="S3050" s="7" t="s">
        <v>17</v>
      </c>
      <c r="T3050" s="7" t="s">
        <v>17</v>
      </c>
      <c r="U3050" s="7" t="s">
        <v>17</v>
      </c>
    </row>
    <row r="3051" spans="1:9">
      <c r="A3051" t="s">
        <v>4</v>
      </c>
      <c r="B3051" s="4" t="s">
        <v>5</v>
      </c>
      <c r="C3051" s="4" t="s">
        <v>11</v>
      </c>
      <c r="D3051" s="4" t="s">
        <v>7</v>
      </c>
      <c r="E3051" s="4" t="s">
        <v>7</v>
      </c>
      <c r="F3051" s="4" t="s">
        <v>8</v>
      </c>
    </row>
    <row r="3052" spans="1:9">
      <c r="A3052" t="n">
        <v>33411</v>
      </c>
      <c r="B3052" s="29" t="n">
        <v>47</v>
      </c>
      <c r="C3052" s="7" t="n">
        <v>65534</v>
      </c>
      <c r="D3052" s="7" t="n">
        <v>0</v>
      </c>
      <c r="E3052" s="7" t="n">
        <v>0</v>
      </c>
      <c r="F3052" s="7" t="s">
        <v>103</v>
      </c>
    </row>
    <row r="3053" spans="1:9">
      <c r="A3053" t="s">
        <v>4</v>
      </c>
      <c r="B3053" s="4" t="s">
        <v>5</v>
      </c>
      <c r="C3053" s="4" t="s">
        <v>11</v>
      </c>
      <c r="D3053" s="4" t="s">
        <v>7</v>
      </c>
      <c r="E3053" s="4" t="s">
        <v>8</v>
      </c>
      <c r="F3053" s="4" t="s">
        <v>15</v>
      </c>
      <c r="G3053" s="4" t="s">
        <v>15</v>
      </c>
      <c r="H3053" s="4" t="s">
        <v>15</v>
      </c>
    </row>
    <row r="3054" spans="1:9">
      <c r="A3054" t="n">
        <v>33432</v>
      </c>
      <c r="B3054" s="24" t="n">
        <v>48</v>
      </c>
      <c r="C3054" s="7" t="n">
        <v>65534</v>
      </c>
      <c r="D3054" s="7" t="n">
        <v>0</v>
      </c>
      <c r="E3054" s="7" t="s">
        <v>102</v>
      </c>
      <c r="F3054" s="7" t="n">
        <v>0</v>
      </c>
      <c r="G3054" s="7" t="n">
        <v>1</v>
      </c>
      <c r="H3054" s="7" t="n">
        <v>0</v>
      </c>
    </row>
    <row r="3055" spans="1:9">
      <c r="A3055" t="s">
        <v>4</v>
      </c>
      <c r="B3055" s="4" t="s">
        <v>5</v>
      </c>
      <c r="C3055" s="4" t="s">
        <v>11</v>
      </c>
      <c r="D3055" s="4" t="s">
        <v>16</v>
      </c>
    </row>
    <row r="3056" spans="1:9">
      <c r="A3056" t="n">
        <v>33458</v>
      </c>
      <c r="B3056" s="25" t="n">
        <v>43</v>
      </c>
      <c r="C3056" s="7" t="n">
        <v>65534</v>
      </c>
      <c r="D3056" s="7" t="n">
        <v>64</v>
      </c>
    </row>
    <row r="3057" spans="1:21">
      <c r="A3057" t="s">
        <v>4</v>
      </c>
      <c r="B3057" s="4" t="s">
        <v>5</v>
      </c>
      <c r="C3057" s="4" t="s">
        <v>13</v>
      </c>
    </row>
    <row r="3058" spans="1:21">
      <c r="A3058" t="n">
        <v>33465</v>
      </c>
      <c r="B3058" s="18" t="n">
        <v>3</v>
      </c>
      <c r="C3058" s="11" t="n">
        <f t="normal" ca="1">A3070</f>
        <v>0</v>
      </c>
    </row>
    <row r="3059" spans="1:21">
      <c r="A3059" t="s">
        <v>4</v>
      </c>
      <c r="B3059" s="4" t="s">
        <v>5</v>
      </c>
      <c r="C3059" s="4" t="s">
        <v>11</v>
      </c>
      <c r="D3059" s="4" t="s">
        <v>15</v>
      </c>
      <c r="E3059" s="4" t="s">
        <v>15</v>
      </c>
      <c r="F3059" s="4" t="s">
        <v>15</v>
      </c>
      <c r="G3059" s="4" t="s">
        <v>15</v>
      </c>
    </row>
    <row r="3060" spans="1:21">
      <c r="A3060" t="n">
        <v>33470</v>
      </c>
      <c r="B3060" s="22" t="n">
        <v>46</v>
      </c>
      <c r="C3060" s="7" t="n">
        <v>65534</v>
      </c>
      <c r="D3060" s="7" t="n">
        <v>-25.6800003051758</v>
      </c>
      <c r="E3060" s="7" t="n">
        <v>4.63000011444092</v>
      </c>
      <c r="F3060" s="7" t="n">
        <v>-57.7099990844727</v>
      </c>
      <c r="G3060" s="7" t="n">
        <v>23.7000007629395</v>
      </c>
    </row>
    <row r="3061" spans="1:21">
      <c r="A3061" t="s">
        <v>4</v>
      </c>
      <c r="B3061" s="4" t="s">
        <v>5</v>
      </c>
      <c r="C3061" s="4" t="s">
        <v>7</v>
      </c>
      <c r="D3061" s="4" t="s">
        <v>11</v>
      </c>
      <c r="E3061" s="4" t="s">
        <v>7</v>
      </c>
      <c r="F3061" s="4" t="s">
        <v>8</v>
      </c>
      <c r="G3061" s="4" t="s">
        <v>8</v>
      </c>
      <c r="H3061" s="4" t="s">
        <v>8</v>
      </c>
      <c r="I3061" s="4" t="s">
        <v>8</v>
      </c>
      <c r="J3061" s="4" t="s">
        <v>8</v>
      </c>
      <c r="K3061" s="4" t="s">
        <v>8</v>
      </c>
      <c r="L3061" s="4" t="s">
        <v>8</v>
      </c>
      <c r="M3061" s="4" t="s">
        <v>8</v>
      </c>
      <c r="N3061" s="4" t="s">
        <v>8</v>
      </c>
      <c r="O3061" s="4" t="s">
        <v>8</v>
      </c>
      <c r="P3061" s="4" t="s">
        <v>8</v>
      </c>
      <c r="Q3061" s="4" t="s">
        <v>8</v>
      </c>
      <c r="R3061" s="4" t="s">
        <v>8</v>
      </c>
      <c r="S3061" s="4" t="s">
        <v>8</v>
      </c>
      <c r="T3061" s="4" t="s">
        <v>8</v>
      </c>
      <c r="U3061" s="4" t="s">
        <v>8</v>
      </c>
    </row>
    <row r="3062" spans="1:21">
      <c r="A3062" t="n">
        <v>33489</v>
      </c>
      <c r="B3062" s="23" t="n">
        <v>36</v>
      </c>
      <c r="C3062" s="7" t="n">
        <v>8</v>
      </c>
      <c r="D3062" s="7" t="n">
        <v>65534</v>
      </c>
      <c r="E3062" s="7" t="n">
        <v>0</v>
      </c>
      <c r="F3062" s="7" t="s">
        <v>102</v>
      </c>
      <c r="G3062" s="7" t="s">
        <v>17</v>
      </c>
      <c r="H3062" s="7" t="s">
        <v>17</v>
      </c>
      <c r="I3062" s="7" t="s">
        <v>17</v>
      </c>
      <c r="J3062" s="7" t="s">
        <v>17</v>
      </c>
      <c r="K3062" s="7" t="s">
        <v>17</v>
      </c>
      <c r="L3062" s="7" t="s">
        <v>17</v>
      </c>
      <c r="M3062" s="7" t="s">
        <v>17</v>
      </c>
      <c r="N3062" s="7" t="s">
        <v>17</v>
      </c>
      <c r="O3062" s="7" t="s">
        <v>17</v>
      </c>
      <c r="P3062" s="7" t="s">
        <v>17</v>
      </c>
      <c r="Q3062" s="7" t="s">
        <v>17</v>
      </c>
      <c r="R3062" s="7" t="s">
        <v>17</v>
      </c>
      <c r="S3062" s="7" t="s">
        <v>17</v>
      </c>
      <c r="T3062" s="7" t="s">
        <v>17</v>
      </c>
      <c r="U3062" s="7" t="s">
        <v>17</v>
      </c>
    </row>
    <row r="3063" spans="1:21">
      <c r="A3063" t="s">
        <v>4</v>
      </c>
      <c r="B3063" s="4" t="s">
        <v>5</v>
      </c>
      <c r="C3063" s="4" t="s">
        <v>11</v>
      </c>
      <c r="D3063" s="4" t="s">
        <v>7</v>
      </c>
      <c r="E3063" s="4" t="s">
        <v>7</v>
      </c>
      <c r="F3063" s="4" t="s">
        <v>8</v>
      </c>
    </row>
    <row r="3064" spans="1:21">
      <c r="A3064" t="n">
        <v>33519</v>
      </c>
      <c r="B3064" s="29" t="n">
        <v>47</v>
      </c>
      <c r="C3064" s="7" t="n">
        <v>65534</v>
      </c>
      <c r="D3064" s="7" t="n">
        <v>0</v>
      </c>
      <c r="E3064" s="7" t="n">
        <v>0</v>
      </c>
      <c r="F3064" s="7" t="s">
        <v>103</v>
      </c>
    </row>
    <row r="3065" spans="1:21">
      <c r="A3065" t="s">
        <v>4</v>
      </c>
      <c r="B3065" s="4" t="s">
        <v>5</v>
      </c>
      <c r="C3065" s="4" t="s">
        <v>11</v>
      </c>
      <c r="D3065" s="4" t="s">
        <v>7</v>
      </c>
      <c r="E3065" s="4" t="s">
        <v>8</v>
      </c>
      <c r="F3065" s="4" t="s">
        <v>15</v>
      </c>
      <c r="G3065" s="4" t="s">
        <v>15</v>
      </c>
      <c r="H3065" s="4" t="s">
        <v>15</v>
      </c>
    </row>
    <row r="3066" spans="1:21">
      <c r="A3066" t="n">
        <v>33540</v>
      </c>
      <c r="B3066" s="24" t="n">
        <v>48</v>
      </c>
      <c r="C3066" s="7" t="n">
        <v>65534</v>
      </c>
      <c r="D3066" s="7" t="n">
        <v>0</v>
      </c>
      <c r="E3066" s="7" t="s">
        <v>102</v>
      </c>
      <c r="F3066" s="7" t="n">
        <v>0</v>
      </c>
      <c r="G3066" s="7" t="n">
        <v>1</v>
      </c>
      <c r="H3066" s="7" t="n">
        <v>0</v>
      </c>
    </row>
    <row r="3067" spans="1:21">
      <c r="A3067" t="s">
        <v>4</v>
      </c>
      <c r="B3067" s="4" t="s">
        <v>5</v>
      </c>
      <c r="C3067" s="4" t="s">
        <v>11</v>
      </c>
      <c r="D3067" s="4" t="s">
        <v>16</v>
      </c>
    </row>
    <row r="3068" spans="1:21">
      <c r="A3068" t="n">
        <v>33566</v>
      </c>
      <c r="B3068" s="25" t="n">
        <v>43</v>
      </c>
      <c r="C3068" s="7" t="n">
        <v>65534</v>
      </c>
      <c r="D3068" s="7" t="n">
        <v>64</v>
      </c>
    </row>
    <row r="3069" spans="1:21">
      <c r="A3069" t="s">
        <v>4</v>
      </c>
      <c r="B3069" s="4" t="s">
        <v>5</v>
      </c>
      <c r="C3069" s="4" t="s">
        <v>13</v>
      </c>
    </row>
    <row r="3070" spans="1:21">
      <c r="A3070" t="n">
        <v>33573</v>
      </c>
      <c r="B3070" s="18" t="n">
        <v>3</v>
      </c>
      <c r="C3070" s="11" t="n">
        <f t="normal" ca="1">A3072</f>
        <v>0</v>
      </c>
    </row>
    <row r="3071" spans="1:21">
      <c r="A3071" t="s">
        <v>4</v>
      </c>
      <c r="B3071" s="4" t="s">
        <v>5</v>
      </c>
    </row>
    <row r="3072" spans="1:21">
      <c r="A3072" t="n">
        <v>33578</v>
      </c>
      <c r="B3072" s="5" t="n">
        <v>1</v>
      </c>
    </row>
    <row r="3073" spans="1:21" s="3" customFormat="1" customHeight="0">
      <c r="A3073" s="3" t="s">
        <v>2</v>
      </c>
      <c r="B3073" s="3" t="s">
        <v>357</v>
      </c>
    </row>
    <row r="3074" spans="1:21">
      <c r="A3074" t="s">
        <v>4</v>
      </c>
      <c r="B3074" s="4" t="s">
        <v>5</v>
      </c>
      <c r="C3074" s="4" t="s">
        <v>7</v>
      </c>
      <c r="D3074" s="4" t="s">
        <v>11</v>
      </c>
      <c r="E3074" s="4" t="s">
        <v>7</v>
      </c>
      <c r="F3074" s="4" t="s">
        <v>13</v>
      </c>
    </row>
    <row r="3075" spans="1:21">
      <c r="A3075" t="n">
        <v>33580</v>
      </c>
      <c r="B3075" s="9" t="n">
        <v>5</v>
      </c>
      <c r="C3075" s="7" t="n">
        <v>30</v>
      </c>
      <c r="D3075" s="7" t="n">
        <v>9484</v>
      </c>
      <c r="E3075" s="7" t="n">
        <v>1</v>
      </c>
      <c r="F3075" s="11" t="n">
        <f t="normal" ca="1">A3093</f>
        <v>0</v>
      </c>
    </row>
    <row r="3076" spans="1:21">
      <c r="A3076" t="s">
        <v>4</v>
      </c>
      <c r="B3076" s="4" t="s">
        <v>5</v>
      </c>
      <c r="C3076" s="4" t="s">
        <v>11</v>
      </c>
      <c r="D3076" s="4" t="s">
        <v>7</v>
      </c>
      <c r="E3076" s="4" t="s">
        <v>7</v>
      </c>
      <c r="F3076" s="4" t="s">
        <v>8</v>
      </c>
    </row>
    <row r="3077" spans="1:21">
      <c r="A3077" t="n">
        <v>33589</v>
      </c>
      <c r="B3077" s="30" t="n">
        <v>20</v>
      </c>
      <c r="C3077" s="7" t="n">
        <v>65534</v>
      </c>
      <c r="D3077" s="7" t="n">
        <v>3</v>
      </c>
      <c r="E3077" s="7" t="n">
        <v>10</v>
      </c>
      <c r="F3077" s="7" t="s">
        <v>60</v>
      </c>
    </row>
    <row r="3078" spans="1:21">
      <c r="A3078" t="s">
        <v>4</v>
      </c>
      <c r="B3078" s="4" t="s">
        <v>5</v>
      </c>
      <c r="C3078" s="4" t="s">
        <v>11</v>
      </c>
    </row>
    <row r="3079" spans="1:21">
      <c r="A3079" t="n">
        <v>33610</v>
      </c>
      <c r="B3079" s="28" t="n">
        <v>16</v>
      </c>
      <c r="C3079" s="7" t="n">
        <v>0</v>
      </c>
    </row>
    <row r="3080" spans="1:21">
      <c r="A3080" t="s">
        <v>4</v>
      </c>
      <c r="B3080" s="4" t="s">
        <v>5</v>
      </c>
      <c r="C3080" s="4" t="s">
        <v>7</v>
      </c>
      <c r="D3080" s="4" t="s">
        <v>11</v>
      </c>
    </row>
    <row r="3081" spans="1:21">
      <c r="A3081" t="n">
        <v>33613</v>
      </c>
      <c r="B3081" s="31" t="n">
        <v>22</v>
      </c>
      <c r="C3081" s="7" t="n">
        <v>10</v>
      </c>
      <c r="D3081" s="7" t="n">
        <v>0</v>
      </c>
    </row>
    <row r="3082" spans="1:21">
      <c r="A3082" t="s">
        <v>4</v>
      </c>
      <c r="B3082" s="4" t="s">
        <v>5</v>
      </c>
      <c r="C3082" s="4" t="s">
        <v>7</v>
      </c>
      <c r="D3082" s="4" t="s">
        <v>11</v>
      </c>
      <c r="E3082" s="4" t="s">
        <v>8</v>
      </c>
    </row>
    <row r="3083" spans="1:21">
      <c r="A3083" t="n">
        <v>33617</v>
      </c>
      <c r="B3083" s="32" t="n">
        <v>51</v>
      </c>
      <c r="C3083" s="7" t="n">
        <v>4</v>
      </c>
      <c r="D3083" s="7" t="n">
        <v>65534</v>
      </c>
      <c r="E3083" s="7" t="s">
        <v>61</v>
      </c>
    </row>
    <row r="3084" spans="1:21">
      <c r="A3084" t="s">
        <v>4</v>
      </c>
      <c r="B3084" s="4" t="s">
        <v>5</v>
      </c>
      <c r="C3084" s="4" t="s">
        <v>11</v>
      </c>
    </row>
    <row r="3085" spans="1:21">
      <c r="A3085" t="n">
        <v>33630</v>
      </c>
      <c r="B3085" s="28" t="n">
        <v>16</v>
      </c>
      <c r="C3085" s="7" t="n">
        <v>0</v>
      </c>
    </row>
    <row r="3086" spans="1:21">
      <c r="A3086" t="s">
        <v>4</v>
      </c>
      <c r="B3086" s="4" t="s">
        <v>5</v>
      </c>
      <c r="C3086" s="4" t="s">
        <v>11</v>
      </c>
      <c r="D3086" s="4" t="s">
        <v>62</v>
      </c>
      <c r="E3086" s="4" t="s">
        <v>7</v>
      </c>
      <c r="F3086" s="4" t="s">
        <v>7</v>
      </c>
      <c r="G3086" s="4" t="s">
        <v>62</v>
      </c>
      <c r="H3086" s="4" t="s">
        <v>7</v>
      </c>
      <c r="I3086" s="4" t="s">
        <v>7</v>
      </c>
      <c r="J3086" s="4" t="s">
        <v>62</v>
      </c>
      <c r="K3086" s="4" t="s">
        <v>7</v>
      </c>
      <c r="L3086" s="4" t="s">
        <v>7</v>
      </c>
    </row>
    <row r="3087" spans="1:21">
      <c r="A3087" t="n">
        <v>33633</v>
      </c>
      <c r="B3087" s="33" t="n">
        <v>26</v>
      </c>
      <c r="C3087" s="7" t="n">
        <v>65534</v>
      </c>
      <c r="D3087" s="7" t="s">
        <v>358</v>
      </c>
      <c r="E3087" s="7" t="n">
        <v>2</v>
      </c>
      <c r="F3087" s="7" t="n">
        <v>3</v>
      </c>
      <c r="G3087" s="7" t="s">
        <v>359</v>
      </c>
      <c r="H3087" s="7" t="n">
        <v>2</v>
      </c>
      <c r="I3087" s="7" t="n">
        <v>3</v>
      </c>
      <c r="J3087" s="7" t="s">
        <v>360</v>
      </c>
      <c r="K3087" s="7" t="n">
        <v>2</v>
      </c>
      <c r="L3087" s="7" t="n">
        <v>0</v>
      </c>
    </row>
    <row r="3088" spans="1:21">
      <c r="A3088" t="s">
        <v>4</v>
      </c>
      <c r="B3088" s="4" t="s">
        <v>5</v>
      </c>
    </row>
    <row r="3089" spans="1:12">
      <c r="A3089" t="n">
        <v>33921</v>
      </c>
      <c r="B3089" s="34" t="n">
        <v>28</v>
      </c>
    </row>
    <row r="3090" spans="1:12">
      <c r="A3090" t="s">
        <v>4</v>
      </c>
      <c r="B3090" s="4" t="s">
        <v>5</v>
      </c>
      <c r="C3090" s="4" t="s">
        <v>13</v>
      </c>
    </row>
    <row r="3091" spans="1:12">
      <c r="A3091" t="n">
        <v>33922</v>
      </c>
      <c r="B3091" s="18" t="n">
        <v>3</v>
      </c>
      <c r="C3091" s="11" t="n">
        <f t="normal" ca="1">A3135</f>
        <v>0</v>
      </c>
    </row>
    <row r="3092" spans="1:12">
      <c r="A3092" t="s">
        <v>4</v>
      </c>
      <c r="B3092" s="4" t="s">
        <v>5</v>
      </c>
      <c r="C3092" s="4" t="s">
        <v>7</v>
      </c>
      <c r="D3092" s="4" t="s">
        <v>11</v>
      </c>
      <c r="E3092" s="4" t="s">
        <v>7</v>
      </c>
      <c r="F3092" s="4" t="s">
        <v>13</v>
      </c>
    </row>
    <row r="3093" spans="1:12">
      <c r="A3093" t="n">
        <v>33927</v>
      </c>
      <c r="B3093" s="9" t="n">
        <v>5</v>
      </c>
      <c r="C3093" s="7" t="n">
        <v>30</v>
      </c>
      <c r="D3093" s="7" t="n">
        <v>9535</v>
      </c>
      <c r="E3093" s="7" t="n">
        <v>1</v>
      </c>
      <c r="F3093" s="11" t="n">
        <f t="normal" ca="1">A3121</f>
        <v>0</v>
      </c>
    </row>
    <row r="3094" spans="1:12">
      <c r="A3094" t="s">
        <v>4</v>
      </c>
      <c r="B3094" s="4" t="s">
        <v>5</v>
      </c>
      <c r="C3094" s="4" t="s">
        <v>11</v>
      </c>
      <c r="D3094" s="4" t="s">
        <v>7</v>
      </c>
      <c r="E3094" s="4" t="s">
        <v>7</v>
      </c>
      <c r="F3094" s="4" t="s">
        <v>8</v>
      </c>
    </row>
    <row r="3095" spans="1:12">
      <c r="A3095" t="n">
        <v>33936</v>
      </c>
      <c r="B3095" s="30" t="n">
        <v>20</v>
      </c>
      <c r="C3095" s="7" t="n">
        <v>65534</v>
      </c>
      <c r="D3095" s="7" t="n">
        <v>3</v>
      </c>
      <c r="E3095" s="7" t="n">
        <v>10</v>
      </c>
      <c r="F3095" s="7" t="s">
        <v>60</v>
      </c>
    </row>
    <row r="3096" spans="1:12">
      <c r="A3096" t="s">
        <v>4</v>
      </c>
      <c r="B3096" s="4" t="s">
        <v>5</v>
      </c>
      <c r="C3096" s="4" t="s">
        <v>11</v>
      </c>
    </row>
    <row r="3097" spans="1:12">
      <c r="A3097" t="n">
        <v>33957</v>
      </c>
      <c r="B3097" s="28" t="n">
        <v>16</v>
      </c>
      <c r="C3097" s="7" t="n">
        <v>0</v>
      </c>
    </row>
    <row r="3098" spans="1:12">
      <c r="A3098" t="s">
        <v>4</v>
      </c>
      <c r="B3098" s="4" t="s">
        <v>5</v>
      </c>
      <c r="C3098" s="4" t="s">
        <v>7</v>
      </c>
      <c r="D3098" s="4" t="s">
        <v>16</v>
      </c>
    </row>
    <row r="3099" spans="1:12">
      <c r="A3099" t="n">
        <v>33960</v>
      </c>
      <c r="B3099" s="36" t="n">
        <v>74</v>
      </c>
      <c r="C3099" s="7" t="n">
        <v>48</v>
      </c>
      <c r="D3099" s="7" t="n">
        <v>1088</v>
      </c>
    </row>
    <row r="3100" spans="1:12">
      <c r="A3100" t="s">
        <v>4</v>
      </c>
      <c r="B3100" s="4" t="s">
        <v>5</v>
      </c>
      <c r="C3100" s="4" t="s">
        <v>7</v>
      </c>
      <c r="D3100" s="4" t="s">
        <v>11</v>
      </c>
    </row>
    <row r="3101" spans="1:12">
      <c r="A3101" t="n">
        <v>33966</v>
      </c>
      <c r="B3101" s="31" t="n">
        <v>22</v>
      </c>
      <c r="C3101" s="7" t="n">
        <v>10</v>
      </c>
      <c r="D3101" s="7" t="n">
        <v>0</v>
      </c>
    </row>
    <row r="3102" spans="1:12">
      <c r="A3102" t="s">
        <v>4</v>
      </c>
      <c r="B3102" s="4" t="s">
        <v>5</v>
      </c>
      <c r="C3102" s="4" t="s">
        <v>7</v>
      </c>
      <c r="D3102" s="4" t="s">
        <v>11</v>
      </c>
      <c r="E3102" s="4" t="s">
        <v>8</v>
      </c>
    </row>
    <row r="3103" spans="1:12">
      <c r="A3103" t="n">
        <v>33970</v>
      </c>
      <c r="B3103" s="32" t="n">
        <v>51</v>
      </c>
      <c r="C3103" s="7" t="n">
        <v>4</v>
      </c>
      <c r="D3103" s="7" t="n">
        <v>5907</v>
      </c>
      <c r="E3103" s="7" t="s">
        <v>61</v>
      </c>
    </row>
    <row r="3104" spans="1:12">
      <c r="A3104" t="s">
        <v>4</v>
      </c>
      <c r="B3104" s="4" t="s">
        <v>5</v>
      </c>
      <c r="C3104" s="4" t="s">
        <v>11</v>
      </c>
    </row>
    <row r="3105" spans="1:6">
      <c r="A3105" t="n">
        <v>33983</v>
      </c>
      <c r="B3105" s="28" t="n">
        <v>16</v>
      </c>
      <c r="C3105" s="7" t="n">
        <v>0</v>
      </c>
    </row>
    <row r="3106" spans="1:6">
      <c r="A3106" t="s">
        <v>4</v>
      </c>
      <c r="B3106" s="4" t="s">
        <v>5</v>
      </c>
      <c r="C3106" s="4" t="s">
        <v>11</v>
      </c>
      <c r="D3106" s="4" t="s">
        <v>62</v>
      </c>
      <c r="E3106" s="4" t="s">
        <v>7</v>
      </c>
      <c r="F3106" s="4" t="s">
        <v>7</v>
      </c>
    </row>
    <row r="3107" spans="1:6">
      <c r="A3107" t="n">
        <v>33986</v>
      </c>
      <c r="B3107" s="33" t="n">
        <v>26</v>
      </c>
      <c r="C3107" s="7" t="n">
        <v>5907</v>
      </c>
      <c r="D3107" s="7" t="s">
        <v>361</v>
      </c>
      <c r="E3107" s="7" t="n">
        <v>2</v>
      </c>
      <c r="F3107" s="7" t="n">
        <v>0</v>
      </c>
    </row>
    <row r="3108" spans="1:6">
      <c r="A3108" t="s">
        <v>4</v>
      </c>
      <c r="B3108" s="4" t="s">
        <v>5</v>
      </c>
    </row>
    <row r="3109" spans="1:6">
      <c r="A3109" t="n">
        <v>34061</v>
      </c>
      <c r="B3109" s="34" t="n">
        <v>28</v>
      </c>
    </row>
    <row r="3110" spans="1:6">
      <c r="A3110" t="s">
        <v>4</v>
      </c>
      <c r="B3110" s="4" t="s">
        <v>5</v>
      </c>
      <c r="C3110" s="4" t="s">
        <v>7</v>
      </c>
      <c r="D3110" s="4" t="s">
        <v>11</v>
      </c>
      <c r="E3110" s="4" t="s">
        <v>8</v>
      </c>
    </row>
    <row r="3111" spans="1:6">
      <c r="A3111" t="n">
        <v>34062</v>
      </c>
      <c r="B3111" s="32" t="n">
        <v>51</v>
      </c>
      <c r="C3111" s="7" t="n">
        <v>4</v>
      </c>
      <c r="D3111" s="7" t="n">
        <v>65534</v>
      </c>
      <c r="E3111" s="7" t="s">
        <v>61</v>
      </c>
    </row>
    <row r="3112" spans="1:6">
      <c r="A3112" t="s">
        <v>4</v>
      </c>
      <c r="B3112" s="4" t="s">
        <v>5</v>
      </c>
      <c r="C3112" s="4" t="s">
        <v>11</v>
      </c>
    </row>
    <row r="3113" spans="1:6">
      <c r="A3113" t="n">
        <v>34075</v>
      </c>
      <c r="B3113" s="28" t="n">
        <v>16</v>
      </c>
      <c r="C3113" s="7" t="n">
        <v>0</v>
      </c>
    </row>
    <row r="3114" spans="1:6">
      <c r="A3114" t="s">
        <v>4</v>
      </c>
      <c r="B3114" s="4" t="s">
        <v>5</v>
      </c>
      <c r="C3114" s="4" t="s">
        <v>11</v>
      </c>
      <c r="D3114" s="4" t="s">
        <v>62</v>
      </c>
      <c r="E3114" s="4" t="s">
        <v>7</v>
      </c>
      <c r="F3114" s="4" t="s">
        <v>7</v>
      </c>
      <c r="G3114" s="4" t="s">
        <v>62</v>
      </c>
      <c r="H3114" s="4" t="s">
        <v>7</v>
      </c>
      <c r="I3114" s="4" t="s">
        <v>7</v>
      </c>
    </row>
    <row r="3115" spans="1:6">
      <c r="A3115" t="n">
        <v>34078</v>
      </c>
      <c r="B3115" s="33" t="n">
        <v>26</v>
      </c>
      <c r="C3115" s="7" t="n">
        <v>65534</v>
      </c>
      <c r="D3115" s="7" t="s">
        <v>362</v>
      </c>
      <c r="E3115" s="7" t="n">
        <v>2</v>
      </c>
      <c r="F3115" s="7" t="n">
        <v>3</v>
      </c>
      <c r="G3115" s="7" t="s">
        <v>363</v>
      </c>
      <c r="H3115" s="7" t="n">
        <v>2</v>
      </c>
      <c r="I3115" s="7" t="n">
        <v>0</v>
      </c>
    </row>
    <row r="3116" spans="1:6">
      <c r="A3116" t="s">
        <v>4</v>
      </c>
      <c r="B3116" s="4" t="s">
        <v>5</v>
      </c>
    </row>
    <row r="3117" spans="1:6">
      <c r="A3117" t="n">
        <v>34192</v>
      </c>
      <c r="B3117" s="34" t="n">
        <v>28</v>
      </c>
    </row>
    <row r="3118" spans="1:6">
      <c r="A3118" t="s">
        <v>4</v>
      </c>
      <c r="B3118" s="4" t="s">
        <v>5</v>
      </c>
      <c r="C3118" s="4" t="s">
        <v>13</v>
      </c>
    </row>
    <row r="3119" spans="1:6">
      <c r="A3119" t="n">
        <v>34193</v>
      </c>
      <c r="B3119" s="18" t="n">
        <v>3</v>
      </c>
      <c r="C3119" s="11" t="n">
        <f t="normal" ca="1">A3135</f>
        <v>0</v>
      </c>
    </row>
    <row r="3120" spans="1:6">
      <c r="A3120" t="s">
        <v>4</v>
      </c>
      <c r="B3120" s="4" t="s">
        <v>5</v>
      </c>
      <c r="C3120" s="4" t="s">
        <v>11</v>
      </c>
      <c r="D3120" s="4" t="s">
        <v>7</v>
      </c>
      <c r="E3120" s="4" t="s">
        <v>7</v>
      </c>
      <c r="F3120" s="4" t="s">
        <v>8</v>
      </c>
    </row>
    <row r="3121" spans="1:9">
      <c r="A3121" t="n">
        <v>34198</v>
      </c>
      <c r="B3121" s="30" t="n">
        <v>20</v>
      </c>
      <c r="C3121" s="7" t="n">
        <v>65534</v>
      </c>
      <c r="D3121" s="7" t="n">
        <v>3</v>
      </c>
      <c r="E3121" s="7" t="n">
        <v>10</v>
      </c>
      <c r="F3121" s="7" t="s">
        <v>60</v>
      </c>
    </row>
    <row r="3122" spans="1:9">
      <c r="A3122" t="s">
        <v>4</v>
      </c>
      <c r="B3122" s="4" t="s">
        <v>5</v>
      </c>
      <c r="C3122" s="4" t="s">
        <v>11</v>
      </c>
    </row>
    <row r="3123" spans="1:9">
      <c r="A3123" t="n">
        <v>34219</v>
      </c>
      <c r="B3123" s="28" t="n">
        <v>16</v>
      </c>
      <c r="C3123" s="7" t="n">
        <v>0</v>
      </c>
    </row>
    <row r="3124" spans="1:9">
      <c r="A3124" t="s">
        <v>4</v>
      </c>
      <c r="B3124" s="4" t="s">
        <v>5</v>
      </c>
      <c r="C3124" s="4" t="s">
        <v>7</v>
      </c>
      <c r="D3124" s="4" t="s">
        <v>11</v>
      </c>
    </row>
    <row r="3125" spans="1:9">
      <c r="A3125" t="n">
        <v>34222</v>
      </c>
      <c r="B3125" s="31" t="n">
        <v>22</v>
      </c>
      <c r="C3125" s="7" t="n">
        <v>10</v>
      </c>
      <c r="D3125" s="7" t="n">
        <v>0</v>
      </c>
    </row>
    <row r="3126" spans="1:9">
      <c r="A3126" t="s">
        <v>4</v>
      </c>
      <c r="B3126" s="4" t="s">
        <v>5</v>
      </c>
      <c r="C3126" s="4" t="s">
        <v>7</v>
      </c>
      <c r="D3126" s="4" t="s">
        <v>11</v>
      </c>
      <c r="E3126" s="4" t="s">
        <v>8</v>
      </c>
    </row>
    <row r="3127" spans="1:9">
      <c r="A3127" t="n">
        <v>34226</v>
      </c>
      <c r="B3127" s="32" t="n">
        <v>51</v>
      </c>
      <c r="C3127" s="7" t="n">
        <v>4</v>
      </c>
      <c r="D3127" s="7" t="n">
        <v>65534</v>
      </c>
      <c r="E3127" s="7" t="s">
        <v>61</v>
      </c>
    </row>
    <row r="3128" spans="1:9">
      <c r="A3128" t="s">
        <v>4</v>
      </c>
      <c r="B3128" s="4" t="s">
        <v>5</v>
      </c>
      <c r="C3128" s="4" t="s">
        <v>11</v>
      </c>
    </row>
    <row r="3129" spans="1:9">
      <c r="A3129" t="n">
        <v>34239</v>
      </c>
      <c r="B3129" s="28" t="n">
        <v>16</v>
      </c>
      <c r="C3129" s="7" t="n">
        <v>0</v>
      </c>
    </row>
    <row r="3130" spans="1:9">
      <c r="A3130" t="s">
        <v>4</v>
      </c>
      <c r="B3130" s="4" t="s">
        <v>5</v>
      </c>
      <c r="C3130" s="4" t="s">
        <v>11</v>
      </c>
      <c r="D3130" s="4" t="s">
        <v>62</v>
      </c>
      <c r="E3130" s="4" t="s">
        <v>7</v>
      </c>
      <c r="F3130" s="4" t="s">
        <v>7</v>
      </c>
      <c r="G3130" s="4" t="s">
        <v>62</v>
      </c>
      <c r="H3130" s="4" t="s">
        <v>7</v>
      </c>
      <c r="I3130" s="4" t="s">
        <v>7</v>
      </c>
      <c r="J3130" s="4" t="s">
        <v>62</v>
      </c>
      <c r="K3130" s="4" t="s">
        <v>7</v>
      </c>
      <c r="L3130" s="4" t="s">
        <v>7</v>
      </c>
    </row>
    <row r="3131" spans="1:9">
      <c r="A3131" t="n">
        <v>34242</v>
      </c>
      <c r="B3131" s="33" t="n">
        <v>26</v>
      </c>
      <c r="C3131" s="7" t="n">
        <v>65534</v>
      </c>
      <c r="D3131" s="7" t="s">
        <v>364</v>
      </c>
      <c r="E3131" s="7" t="n">
        <v>2</v>
      </c>
      <c r="F3131" s="7" t="n">
        <v>3</v>
      </c>
      <c r="G3131" s="7" t="s">
        <v>365</v>
      </c>
      <c r="H3131" s="7" t="n">
        <v>2</v>
      </c>
      <c r="I3131" s="7" t="n">
        <v>3</v>
      </c>
      <c r="J3131" s="7" t="s">
        <v>366</v>
      </c>
      <c r="K3131" s="7" t="n">
        <v>2</v>
      </c>
      <c r="L3131" s="7" t="n">
        <v>0</v>
      </c>
    </row>
    <row r="3132" spans="1:9">
      <c r="A3132" t="s">
        <v>4</v>
      </c>
      <c r="B3132" s="4" t="s">
        <v>5</v>
      </c>
    </row>
    <row r="3133" spans="1:9">
      <c r="A3133" t="n">
        <v>34515</v>
      </c>
      <c r="B3133" s="34" t="n">
        <v>28</v>
      </c>
    </row>
    <row r="3134" spans="1:9">
      <c r="A3134" t="s">
        <v>4</v>
      </c>
      <c r="B3134" s="4" t="s">
        <v>5</v>
      </c>
      <c r="C3134" s="4" t="s">
        <v>7</v>
      </c>
    </row>
    <row r="3135" spans="1:9">
      <c r="A3135" t="n">
        <v>34516</v>
      </c>
      <c r="B3135" s="37" t="n">
        <v>23</v>
      </c>
      <c r="C3135" s="7" t="n">
        <v>10</v>
      </c>
    </row>
    <row r="3136" spans="1:9">
      <c r="A3136" t="s">
        <v>4</v>
      </c>
      <c r="B3136" s="4" t="s">
        <v>5</v>
      </c>
      <c r="C3136" s="4" t="s">
        <v>7</v>
      </c>
      <c r="D3136" s="4" t="s">
        <v>8</v>
      </c>
    </row>
    <row r="3137" spans="1:12">
      <c r="A3137" t="n">
        <v>34518</v>
      </c>
      <c r="B3137" s="6" t="n">
        <v>2</v>
      </c>
      <c r="C3137" s="7" t="n">
        <v>10</v>
      </c>
      <c r="D3137" s="7" t="s">
        <v>83</v>
      </c>
    </row>
    <row r="3138" spans="1:12">
      <c r="A3138" t="s">
        <v>4</v>
      </c>
      <c r="B3138" s="4" t="s">
        <v>5</v>
      </c>
      <c r="C3138" s="4" t="s">
        <v>7</v>
      </c>
    </row>
    <row r="3139" spans="1:12">
      <c r="A3139" t="n">
        <v>34541</v>
      </c>
      <c r="B3139" s="36" t="n">
        <v>74</v>
      </c>
      <c r="C3139" s="7" t="n">
        <v>46</v>
      </c>
    </row>
    <row r="3140" spans="1:12">
      <c r="A3140" t="s">
        <v>4</v>
      </c>
      <c r="B3140" s="4" t="s">
        <v>5</v>
      </c>
      <c r="C3140" s="4" t="s">
        <v>7</v>
      </c>
    </row>
    <row r="3141" spans="1:12">
      <c r="A3141" t="n">
        <v>34543</v>
      </c>
      <c r="B3141" s="36" t="n">
        <v>74</v>
      </c>
      <c r="C3141" s="7" t="n">
        <v>54</v>
      </c>
    </row>
    <row r="3142" spans="1:12">
      <c r="A3142" t="s">
        <v>4</v>
      </c>
      <c r="B3142" s="4" t="s">
        <v>5</v>
      </c>
    </row>
    <row r="3143" spans="1:12">
      <c r="A3143" t="n">
        <v>34545</v>
      </c>
      <c r="B3143" s="5" t="n">
        <v>1</v>
      </c>
    </row>
    <row r="3144" spans="1:12" s="3" customFormat="1" customHeight="0">
      <c r="A3144" s="3" t="s">
        <v>2</v>
      </c>
      <c r="B3144" s="3" t="s">
        <v>367</v>
      </c>
    </row>
    <row r="3145" spans="1:12">
      <c r="A3145" t="s">
        <v>4</v>
      </c>
      <c r="B3145" s="4" t="s">
        <v>5</v>
      </c>
      <c r="C3145" s="4" t="s">
        <v>7</v>
      </c>
      <c r="D3145" s="4" t="s">
        <v>7</v>
      </c>
      <c r="E3145" s="4" t="s">
        <v>7</v>
      </c>
      <c r="F3145" s="4" t="s">
        <v>7</v>
      </c>
    </row>
    <row r="3146" spans="1:12">
      <c r="A3146" t="n">
        <v>34548</v>
      </c>
      <c r="B3146" s="13" t="n">
        <v>14</v>
      </c>
      <c r="C3146" s="7" t="n">
        <v>2</v>
      </c>
      <c r="D3146" s="7" t="n">
        <v>0</v>
      </c>
      <c r="E3146" s="7" t="n">
        <v>0</v>
      </c>
      <c r="F3146" s="7" t="n">
        <v>0</v>
      </c>
    </row>
    <row r="3147" spans="1:12">
      <c r="A3147" t="s">
        <v>4</v>
      </c>
      <c r="B3147" s="4" t="s">
        <v>5</v>
      </c>
      <c r="C3147" s="4" t="s">
        <v>7</v>
      </c>
      <c r="D3147" s="10" t="s">
        <v>10</v>
      </c>
      <c r="E3147" s="4" t="s">
        <v>5</v>
      </c>
      <c r="F3147" s="4" t="s">
        <v>7</v>
      </c>
      <c r="G3147" s="4" t="s">
        <v>11</v>
      </c>
      <c r="H3147" s="10" t="s">
        <v>12</v>
      </c>
      <c r="I3147" s="4" t="s">
        <v>7</v>
      </c>
      <c r="J3147" s="4" t="s">
        <v>16</v>
      </c>
      <c r="K3147" s="4" t="s">
        <v>7</v>
      </c>
      <c r="L3147" s="4" t="s">
        <v>7</v>
      </c>
      <c r="M3147" s="10" t="s">
        <v>10</v>
      </c>
      <c r="N3147" s="4" t="s">
        <v>5</v>
      </c>
      <c r="O3147" s="4" t="s">
        <v>7</v>
      </c>
      <c r="P3147" s="4" t="s">
        <v>11</v>
      </c>
      <c r="Q3147" s="10" t="s">
        <v>12</v>
      </c>
      <c r="R3147" s="4" t="s">
        <v>7</v>
      </c>
      <c r="S3147" s="4" t="s">
        <v>16</v>
      </c>
      <c r="T3147" s="4" t="s">
        <v>7</v>
      </c>
      <c r="U3147" s="4" t="s">
        <v>7</v>
      </c>
      <c r="V3147" s="4" t="s">
        <v>7</v>
      </c>
      <c r="W3147" s="4" t="s">
        <v>13</v>
      </c>
    </row>
    <row r="3148" spans="1:12">
      <c r="A3148" t="n">
        <v>34553</v>
      </c>
      <c r="B3148" s="9" t="n">
        <v>5</v>
      </c>
      <c r="C3148" s="7" t="n">
        <v>28</v>
      </c>
      <c r="D3148" s="10" t="s">
        <v>3</v>
      </c>
      <c r="E3148" s="8" t="n">
        <v>162</v>
      </c>
      <c r="F3148" s="7" t="n">
        <v>3</v>
      </c>
      <c r="G3148" s="7" t="n">
        <v>4138</v>
      </c>
      <c r="H3148" s="10" t="s">
        <v>3</v>
      </c>
      <c r="I3148" s="7" t="n">
        <v>0</v>
      </c>
      <c r="J3148" s="7" t="n">
        <v>1</v>
      </c>
      <c r="K3148" s="7" t="n">
        <v>2</v>
      </c>
      <c r="L3148" s="7" t="n">
        <v>28</v>
      </c>
      <c r="M3148" s="10" t="s">
        <v>3</v>
      </c>
      <c r="N3148" s="8" t="n">
        <v>162</v>
      </c>
      <c r="O3148" s="7" t="n">
        <v>3</v>
      </c>
      <c r="P3148" s="7" t="n">
        <v>4138</v>
      </c>
      <c r="Q3148" s="10" t="s">
        <v>3</v>
      </c>
      <c r="R3148" s="7" t="n">
        <v>0</v>
      </c>
      <c r="S3148" s="7" t="n">
        <v>2</v>
      </c>
      <c r="T3148" s="7" t="n">
        <v>2</v>
      </c>
      <c r="U3148" s="7" t="n">
        <v>11</v>
      </c>
      <c r="V3148" s="7" t="n">
        <v>1</v>
      </c>
      <c r="W3148" s="11" t="n">
        <f t="normal" ca="1">A3152</f>
        <v>0</v>
      </c>
    </row>
    <row r="3149" spans="1:12">
      <c r="A3149" t="s">
        <v>4</v>
      </c>
      <c r="B3149" s="4" t="s">
        <v>5</v>
      </c>
      <c r="C3149" s="4" t="s">
        <v>7</v>
      </c>
      <c r="D3149" s="4" t="s">
        <v>11</v>
      </c>
      <c r="E3149" s="4" t="s">
        <v>15</v>
      </c>
    </row>
    <row r="3150" spans="1:12">
      <c r="A3150" t="n">
        <v>34582</v>
      </c>
      <c r="B3150" s="40" t="n">
        <v>58</v>
      </c>
      <c r="C3150" s="7" t="n">
        <v>0</v>
      </c>
      <c r="D3150" s="7" t="n">
        <v>0</v>
      </c>
      <c r="E3150" s="7" t="n">
        <v>1</v>
      </c>
    </row>
    <row r="3151" spans="1:12">
      <c r="A3151" t="s">
        <v>4</v>
      </c>
      <c r="B3151" s="4" t="s">
        <v>5</v>
      </c>
      <c r="C3151" s="4" t="s">
        <v>7</v>
      </c>
      <c r="D3151" s="10" t="s">
        <v>10</v>
      </c>
      <c r="E3151" s="4" t="s">
        <v>5</v>
      </c>
      <c r="F3151" s="4" t="s">
        <v>7</v>
      </c>
      <c r="G3151" s="4" t="s">
        <v>11</v>
      </c>
      <c r="H3151" s="10" t="s">
        <v>12</v>
      </c>
      <c r="I3151" s="4" t="s">
        <v>7</v>
      </c>
      <c r="J3151" s="4" t="s">
        <v>16</v>
      </c>
      <c r="K3151" s="4" t="s">
        <v>7</v>
      </c>
      <c r="L3151" s="4" t="s">
        <v>7</v>
      </c>
      <c r="M3151" s="10" t="s">
        <v>10</v>
      </c>
      <c r="N3151" s="4" t="s">
        <v>5</v>
      </c>
      <c r="O3151" s="4" t="s">
        <v>7</v>
      </c>
      <c r="P3151" s="4" t="s">
        <v>11</v>
      </c>
      <c r="Q3151" s="10" t="s">
        <v>12</v>
      </c>
      <c r="R3151" s="4" t="s">
        <v>7</v>
      </c>
      <c r="S3151" s="4" t="s">
        <v>16</v>
      </c>
      <c r="T3151" s="4" t="s">
        <v>7</v>
      </c>
      <c r="U3151" s="4" t="s">
        <v>7</v>
      </c>
      <c r="V3151" s="4" t="s">
        <v>7</v>
      </c>
      <c r="W3151" s="4" t="s">
        <v>13</v>
      </c>
    </row>
    <row r="3152" spans="1:12">
      <c r="A3152" t="n">
        <v>34590</v>
      </c>
      <c r="B3152" s="9" t="n">
        <v>5</v>
      </c>
      <c r="C3152" s="7" t="n">
        <v>28</v>
      </c>
      <c r="D3152" s="10" t="s">
        <v>3</v>
      </c>
      <c r="E3152" s="8" t="n">
        <v>162</v>
      </c>
      <c r="F3152" s="7" t="n">
        <v>3</v>
      </c>
      <c r="G3152" s="7" t="n">
        <v>4138</v>
      </c>
      <c r="H3152" s="10" t="s">
        <v>3</v>
      </c>
      <c r="I3152" s="7" t="n">
        <v>0</v>
      </c>
      <c r="J3152" s="7" t="n">
        <v>1</v>
      </c>
      <c r="K3152" s="7" t="n">
        <v>3</v>
      </c>
      <c r="L3152" s="7" t="n">
        <v>28</v>
      </c>
      <c r="M3152" s="10" t="s">
        <v>3</v>
      </c>
      <c r="N3152" s="8" t="n">
        <v>162</v>
      </c>
      <c r="O3152" s="7" t="n">
        <v>3</v>
      </c>
      <c r="P3152" s="7" t="n">
        <v>4138</v>
      </c>
      <c r="Q3152" s="10" t="s">
        <v>3</v>
      </c>
      <c r="R3152" s="7" t="n">
        <v>0</v>
      </c>
      <c r="S3152" s="7" t="n">
        <v>2</v>
      </c>
      <c r="T3152" s="7" t="n">
        <v>3</v>
      </c>
      <c r="U3152" s="7" t="n">
        <v>9</v>
      </c>
      <c r="V3152" s="7" t="n">
        <v>1</v>
      </c>
      <c r="W3152" s="11" t="n">
        <f t="normal" ca="1">A3162</f>
        <v>0</v>
      </c>
    </row>
    <row r="3153" spans="1:23">
      <c r="A3153" t="s">
        <v>4</v>
      </c>
      <c r="B3153" s="4" t="s">
        <v>5</v>
      </c>
      <c r="C3153" s="4" t="s">
        <v>7</v>
      </c>
      <c r="D3153" s="10" t="s">
        <v>10</v>
      </c>
      <c r="E3153" s="4" t="s">
        <v>5</v>
      </c>
      <c r="F3153" s="4" t="s">
        <v>11</v>
      </c>
      <c r="G3153" s="4" t="s">
        <v>7</v>
      </c>
      <c r="H3153" s="4" t="s">
        <v>7</v>
      </c>
      <c r="I3153" s="4" t="s">
        <v>8</v>
      </c>
      <c r="J3153" s="10" t="s">
        <v>12</v>
      </c>
      <c r="K3153" s="4" t="s">
        <v>7</v>
      </c>
      <c r="L3153" s="4" t="s">
        <v>7</v>
      </c>
      <c r="M3153" s="10" t="s">
        <v>10</v>
      </c>
      <c r="N3153" s="4" t="s">
        <v>5</v>
      </c>
      <c r="O3153" s="4" t="s">
        <v>7</v>
      </c>
      <c r="P3153" s="10" t="s">
        <v>12</v>
      </c>
      <c r="Q3153" s="4" t="s">
        <v>7</v>
      </c>
      <c r="R3153" s="4" t="s">
        <v>16</v>
      </c>
      <c r="S3153" s="4" t="s">
        <v>7</v>
      </c>
      <c r="T3153" s="4" t="s">
        <v>7</v>
      </c>
      <c r="U3153" s="4" t="s">
        <v>7</v>
      </c>
      <c r="V3153" s="10" t="s">
        <v>10</v>
      </c>
      <c r="W3153" s="4" t="s">
        <v>5</v>
      </c>
      <c r="X3153" s="4" t="s">
        <v>7</v>
      </c>
      <c r="Y3153" s="10" t="s">
        <v>12</v>
      </c>
      <c r="Z3153" s="4" t="s">
        <v>7</v>
      </c>
      <c r="AA3153" s="4" t="s">
        <v>16</v>
      </c>
      <c r="AB3153" s="4" t="s">
        <v>7</v>
      </c>
      <c r="AC3153" s="4" t="s">
        <v>7</v>
      </c>
      <c r="AD3153" s="4" t="s">
        <v>7</v>
      </c>
      <c r="AE3153" s="4" t="s">
        <v>13</v>
      </c>
    </row>
    <row r="3154" spans="1:23">
      <c r="A3154" t="n">
        <v>34619</v>
      </c>
      <c r="B3154" s="9" t="n">
        <v>5</v>
      </c>
      <c r="C3154" s="7" t="n">
        <v>28</v>
      </c>
      <c r="D3154" s="10" t="s">
        <v>3</v>
      </c>
      <c r="E3154" s="29" t="n">
        <v>47</v>
      </c>
      <c r="F3154" s="7" t="n">
        <v>61456</v>
      </c>
      <c r="G3154" s="7" t="n">
        <v>2</v>
      </c>
      <c r="H3154" s="7" t="n">
        <v>0</v>
      </c>
      <c r="I3154" s="7" t="s">
        <v>119</v>
      </c>
      <c r="J3154" s="10" t="s">
        <v>3</v>
      </c>
      <c r="K3154" s="7" t="n">
        <v>8</v>
      </c>
      <c r="L3154" s="7" t="n">
        <v>28</v>
      </c>
      <c r="M3154" s="10" t="s">
        <v>3</v>
      </c>
      <c r="N3154" s="36" t="n">
        <v>74</v>
      </c>
      <c r="O3154" s="7" t="n">
        <v>65</v>
      </c>
      <c r="P3154" s="10" t="s">
        <v>3</v>
      </c>
      <c r="Q3154" s="7" t="n">
        <v>0</v>
      </c>
      <c r="R3154" s="7" t="n">
        <v>1</v>
      </c>
      <c r="S3154" s="7" t="n">
        <v>3</v>
      </c>
      <c r="T3154" s="7" t="n">
        <v>9</v>
      </c>
      <c r="U3154" s="7" t="n">
        <v>28</v>
      </c>
      <c r="V3154" s="10" t="s">
        <v>3</v>
      </c>
      <c r="W3154" s="36" t="n">
        <v>74</v>
      </c>
      <c r="X3154" s="7" t="n">
        <v>65</v>
      </c>
      <c r="Y3154" s="10" t="s">
        <v>3</v>
      </c>
      <c r="Z3154" s="7" t="n">
        <v>0</v>
      </c>
      <c r="AA3154" s="7" t="n">
        <v>2</v>
      </c>
      <c r="AB3154" s="7" t="n">
        <v>3</v>
      </c>
      <c r="AC3154" s="7" t="n">
        <v>9</v>
      </c>
      <c r="AD3154" s="7" t="n">
        <v>1</v>
      </c>
      <c r="AE3154" s="11" t="n">
        <f t="normal" ca="1">A3158</f>
        <v>0</v>
      </c>
    </row>
    <row r="3155" spans="1:23">
      <c r="A3155" t="s">
        <v>4</v>
      </c>
      <c r="B3155" s="4" t="s">
        <v>5</v>
      </c>
      <c r="C3155" s="4" t="s">
        <v>11</v>
      </c>
      <c r="D3155" s="4" t="s">
        <v>7</v>
      </c>
      <c r="E3155" s="4" t="s">
        <v>7</v>
      </c>
      <c r="F3155" s="4" t="s">
        <v>8</v>
      </c>
    </row>
    <row r="3156" spans="1:23">
      <c r="A3156" t="n">
        <v>34667</v>
      </c>
      <c r="B3156" s="29" t="n">
        <v>47</v>
      </c>
      <c r="C3156" s="7" t="n">
        <v>61456</v>
      </c>
      <c r="D3156" s="7" t="n">
        <v>0</v>
      </c>
      <c r="E3156" s="7" t="n">
        <v>0</v>
      </c>
      <c r="F3156" s="7" t="s">
        <v>120</v>
      </c>
    </row>
    <row r="3157" spans="1:23">
      <c r="A3157" t="s">
        <v>4</v>
      </c>
      <c r="B3157" s="4" t="s">
        <v>5</v>
      </c>
      <c r="C3157" s="4" t="s">
        <v>7</v>
      </c>
      <c r="D3157" s="4" t="s">
        <v>11</v>
      </c>
      <c r="E3157" s="4" t="s">
        <v>15</v>
      </c>
    </row>
    <row r="3158" spans="1:23">
      <c r="A3158" t="n">
        <v>34680</v>
      </c>
      <c r="B3158" s="40" t="n">
        <v>58</v>
      </c>
      <c r="C3158" s="7" t="n">
        <v>0</v>
      </c>
      <c r="D3158" s="7" t="n">
        <v>300</v>
      </c>
      <c r="E3158" s="7" t="n">
        <v>1</v>
      </c>
    </row>
    <row r="3159" spans="1:23">
      <c r="A3159" t="s">
        <v>4</v>
      </c>
      <c r="B3159" s="4" t="s">
        <v>5</v>
      </c>
      <c r="C3159" s="4" t="s">
        <v>7</v>
      </c>
      <c r="D3159" s="4" t="s">
        <v>11</v>
      </c>
    </row>
    <row r="3160" spans="1:23">
      <c r="A3160" t="n">
        <v>34688</v>
      </c>
      <c r="B3160" s="40" t="n">
        <v>58</v>
      </c>
      <c r="C3160" s="7" t="n">
        <v>255</v>
      </c>
      <c r="D3160" s="7" t="n">
        <v>0</v>
      </c>
    </row>
    <row r="3161" spans="1:23">
      <c r="A3161" t="s">
        <v>4</v>
      </c>
      <c r="B3161" s="4" t="s">
        <v>5</v>
      </c>
      <c r="C3161" s="4" t="s">
        <v>7</v>
      </c>
      <c r="D3161" s="4" t="s">
        <v>7</v>
      </c>
      <c r="E3161" s="4" t="s">
        <v>7</v>
      </c>
      <c r="F3161" s="4" t="s">
        <v>7</v>
      </c>
    </row>
    <row r="3162" spans="1:23">
      <c r="A3162" t="n">
        <v>34692</v>
      </c>
      <c r="B3162" s="13" t="n">
        <v>14</v>
      </c>
      <c r="C3162" s="7" t="n">
        <v>0</v>
      </c>
      <c r="D3162" s="7" t="n">
        <v>0</v>
      </c>
      <c r="E3162" s="7" t="n">
        <v>0</v>
      </c>
      <c r="F3162" s="7" t="n">
        <v>64</v>
      </c>
    </row>
    <row r="3163" spans="1:23">
      <c r="A3163" t="s">
        <v>4</v>
      </c>
      <c r="B3163" s="4" t="s">
        <v>5</v>
      </c>
      <c r="C3163" s="4" t="s">
        <v>7</v>
      </c>
      <c r="D3163" s="4" t="s">
        <v>11</v>
      </c>
    </row>
    <row r="3164" spans="1:23">
      <c r="A3164" t="n">
        <v>34697</v>
      </c>
      <c r="B3164" s="31" t="n">
        <v>22</v>
      </c>
      <c r="C3164" s="7" t="n">
        <v>0</v>
      </c>
      <c r="D3164" s="7" t="n">
        <v>4138</v>
      </c>
    </row>
    <row r="3165" spans="1:23">
      <c r="A3165" t="s">
        <v>4</v>
      </c>
      <c r="B3165" s="4" t="s">
        <v>5</v>
      </c>
      <c r="C3165" s="4" t="s">
        <v>7</v>
      </c>
      <c r="D3165" s="4" t="s">
        <v>11</v>
      </c>
    </row>
    <row r="3166" spans="1:23">
      <c r="A3166" t="n">
        <v>34701</v>
      </c>
      <c r="B3166" s="40" t="n">
        <v>58</v>
      </c>
      <c r="C3166" s="7" t="n">
        <v>5</v>
      </c>
      <c r="D3166" s="7" t="n">
        <v>300</v>
      </c>
    </row>
    <row r="3167" spans="1:23">
      <c r="A3167" t="s">
        <v>4</v>
      </c>
      <c r="B3167" s="4" t="s">
        <v>5</v>
      </c>
      <c r="C3167" s="4" t="s">
        <v>15</v>
      </c>
      <c r="D3167" s="4" t="s">
        <v>11</v>
      </c>
    </row>
    <row r="3168" spans="1:23">
      <c r="A3168" t="n">
        <v>34705</v>
      </c>
      <c r="B3168" s="41" t="n">
        <v>103</v>
      </c>
      <c r="C3168" s="7" t="n">
        <v>0</v>
      </c>
      <c r="D3168" s="7" t="n">
        <v>300</v>
      </c>
    </row>
    <row r="3169" spans="1:31">
      <c r="A3169" t="s">
        <v>4</v>
      </c>
      <c r="B3169" s="4" t="s">
        <v>5</v>
      </c>
      <c r="C3169" s="4" t="s">
        <v>7</v>
      </c>
    </row>
    <row r="3170" spans="1:31">
      <c r="A3170" t="n">
        <v>34712</v>
      </c>
      <c r="B3170" s="42" t="n">
        <v>64</v>
      </c>
      <c r="C3170" s="7" t="n">
        <v>7</v>
      </c>
    </row>
    <row r="3171" spans="1:31">
      <c r="A3171" t="s">
        <v>4</v>
      </c>
      <c r="B3171" s="4" t="s">
        <v>5</v>
      </c>
      <c r="C3171" s="4" t="s">
        <v>7</v>
      </c>
      <c r="D3171" s="4" t="s">
        <v>11</v>
      </c>
    </row>
    <row r="3172" spans="1:31">
      <c r="A3172" t="n">
        <v>34714</v>
      </c>
      <c r="B3172" s="43" t="n">
        <v>72</v>
      </c>
      <c r="C3172" s="7" t="n">
        <v>5</v>
      </c>
      <c r="D3172" s="7" t="n">
        <v>0</v>
      </c>
    </row>
    <row r="3173" spans="1:31">
      <c r="A3173" t="s">
        <v>4</v>
      </c>
      <c r="B3173" s="4" t="s">
        <v>5</v>
      </c>
      <c r="C3173" s="4" t="s">
        <v>7</v>
      </c>
      <c r="D3173" s="10" t="s">
        <v>10</v>
      </c>
      <c r="E3173" s="4" t="s">
        <v>5</v>
      </c>
      <c r="F3173" s="4" t="s">
        <v>7</v>
      </c>
      <c r="G3173" s="4" t="s">
        <v>11</v>
      </c>
      <c r="H3173" s="10" t="s">
        <v>12</v>
      </c>
      <c r="I3173" s="4" t="s">
        <v>7</v>
      </c>
      <c r="J3173" s="4" t="s">
        <v>16</v>
      </c>
      <c r="K3173" s="4" t="s">
        <v>7</v>
      </c>
      <c r="L3173" s="4" t="s">
        <v>7</v>
      </c>
      <c r="M3173" s="4" t="s">
        <v>13</v>
      </c>
    </row>
    <row r="3174" spans="1:31">
      <c r="A3174" t="n">
        <v>34718</v>
      </c>
      <c r="B3174" s="9" t="n">
        <v>5</v>
      </c>
      <c r="C3174" s="7" t="n">
        <v>28</v>
      </c>
      <c r="D3174" s="10" t="s">
        <v>3</v>
      </c>
      <c r="E3174" s="8" t="n">
        <v>162</v>
      </c>
      <c r="F3174" s="7" t="n">
        <v>4</v>
      </c>
      <c r="G3174" s="7" t="n">
        <v>4138</v>
      </c>
      <c r="H3174" s="10" t="s">
        <v>3</v>
      </c>
      <c r="I3174" s="7" t="n">
        <v>0</v>
      </c>
      <c r="J3174" s="7" t="n">
        <v>1</v>
      </c>
      <c r="K3174" s="7" t="n">
        <v>2</v>
      </c>
      <c r="L3174" s="7" t="n">
        <v>1</v>
      </c>
      <c r="M3174" s="11" t="n">
        <f t="normal" ca="1">A3180</f>
        <v>0</v>
      </c>
    </row>
    <row r="3175" spans="1:31">
      <c r="A3175" t="s">
        <v>4</v>
      </c>
      <c r="B3175" s="4" t="s">
        <v>5</v>
      </c>
      <c r="C3175" s="4" t="s">
        <v>7</v>
      </c>
      <c r="D3175" s="4" t="s">
        <v>8</v>
      </c>
    </row>
    <row r="3176" spans="1:31">
      <c r="A3176" t="n">
        <v>34735</v>
      </c>
      <c r="B3176" s="6" t="n">
        <v>2</v>
      </c>
      <c r="C3176" s="7" t="n">
        <v>10</v>
      </c>
      <c r="D3176" s="7" t="s">
        <v>121</v>
      </c>
    </row>
    <row r="3177" spans="1:31">
      <c r="A3177" t="s">
        <v>4</v>
      </c>
      <c r="B3177" s="4" t="s">
        <v>5</v>
      </c>
      <c r="C3177" s="4" t="s">
        <v>11</v>
      </c>
    </row>
    <row r="3178" spans="1:31">
      <c r="A3178" t="n">
        <v>34752</v>
      </c>
      <c r="B3178" s="28" t="n">
        <v>16</v>
      </c>
      <c r="C3178" s="7" t="n">
        <v>0</v>
      </c>
    </row>
    <row r="3179" spans="1:31">
      <c r="A3179" t="s">
        <v>4</v>
      </c>
      <c r="B3179" s="4" t="s">
        <v>5</v>
      </c>
      <c r="C3179" s="4" t="s">
        <v>7</v>
      </c>
      <c r="D3179" s="4" t="s">
        <v>11</v>
      </c>
      <c r="E3179" s="4" t="s">
        <v>11</v>
      </c>
      <c r="F3179" s="4" t="s">
        <v>11</v>
      </c>
      <c r="G3179" s="4" t="s">
        <v>11</v>
      </c>
      <c r="H3179" s="4" t="s">
        <v>11</v>
      </c>
      <c r="I3179" s="4" t="s">
        <v>11</v>
      </c>
      <c r="J3179" s="4" t="s">
        <v>11</v>
      </c>
      <c r="K3179" s="4" t="s">
        <v>11</v>
      </c>
      <c r="L3179" s="4" t="s">
        <v>11</v>
      </c>
      <c r="M3179" s="4" t="s">
        <v>11</v>
      </c>
      <c r="N3179" s="4" t="s">
        <v>16</v>
      </c>
      <c r="O3179" s="4" t="s">
        <v>16</v>
      </c>
      <c r="P3179" s="4" t="s">
        <v>16</v>
      </c>
      <c r="Q3179" s="4" t="s">
        <v>16</v>
      </c>
      <c r="R3179" s="4" t="s">
        <v>7</v>
      </c>
      <c r="S3179" s="4" t="s">
        <v>8</v>
      </c>
    </row>
    <row r="3180" spans="1:31">
      <c r="A3180" t="n">
        <v>34755</v>
      </c>
      <c r="B3180" s="55" t="n">
        <v>75</v>
      </c>
      <c r="C3180" s="7" t="n">
        <v>0</v>
      </c>
      <c r="D3180" s="7" t="n">
        <v>12</v>
      </c>
      <c r="E3180" s="7" t="n">
        <v>528</v>
      </c>
      <c r="F3180" s="7" t="n">
        <v>524</v>
      </c>
      <c r="G3180" s="7" t="n">
        <v>592</v>
      </c>
      <c r="H3180" s="7" t="n">
        <v>0</v>
      </c>
      <c r="I3180" s="7" t="n">
        <v>0</v>
      </c>
      <c r="J3180" s="7" t="n">
        <v>0</v>
      </c>
      <c r="K3180" s="7" t="n">
        <v>0</v>
      </c>
      <c r="L3180" s="7" t="n">
        <v>512</v>
      </c>
      <c r="M3180" s="7" t="n">
        <v>64</v>
      </c>
      <c r="N3180" s="7" t="n">
        <v>1065353216</v>
      </c>
      <c r="O3180" s="7" t="n">
        <v>1065353216</v>
      </c>
      <c r="P3180" s="7" t="n">
        <v>1065353216</v>
      </c>
      <c r="Q3180" s="7" t="n">
        <v>0</v>
      </c>
      <c r="R3180" s="7" t="n">
        <v>0</v>
      </c>
      <c r="S3180" s="7" t="s">
        <v>368</v>
      </c>
    </row>
    <row r="3181" spans="1:31">
      <c r="A3181" t="s">
        <v>4</v>
      </c>
      <c r="B3181" s="4" t="s">
        <v>5</v>
      </c>
      <c r="C3181" s="4" t="s">
        <v>11</v>
      </c>
      <c r="D3181" s="4" t="s">
        <v>16</v>
      </c>
    </row>
    <row r="3182" spans="1:31">
      <c r="A3182" t="n">
        <v>34804</v>
      </c>
      <c r="B3182" s="25" t="n">
        <v>43</v>
      </c>
      <c r="C3182" s="7" t="n">
        <v>61456</v>
      </c>
      <c r="D3182" s="7" t="n">
        <v>1</v>
      </c>
    </row>
    <row r="3183" spans="1:31">
      <c r="A3183" t="s">
        <v>4</v>
      </c>
      <c r="B3183" s="4" t="s">
        <v>5</v>
      </c>
      <c r="C3183" s="4" t="s">
        <v>7</v>
      </c>
      <c r="D3183" s="4" t="s">
        <v>7</v>
      </c>
      <c r="E3183" s="4" t="s">
        <v>7</v>
      </c>
      <c r="F3183" s="4" t="s">
        <v>7</v>
      </c>
    </row>
    <row r="3184" spans="1:31">
      <c r="A3184" t="n">
        <v>34811</v>
      </c>
      <c r="B3184" s="13" t="n">
        <v>14</v>
      </c>
      <c r="C3184" s="7" t="n">
        <v>0</v>
      </c>
      <c r="D3184" s="7" t="n">
        <v>0</v>
      </c>
      <c r="E3184" s="7" t="n">
        <v>32</v>
      </c>
      <c r="F3184" s="7" t="n">
        <v>0</v>
      </c>
    </row>
    <row r="3185" spans="1:19">
      <c r="A3185" t="s">
        <v>4</v>
      </c>
      <c r="B3185" s="4" t="s">
        <v>5</v>
      </c>
      <c r="C3185" s="4" t="s">
        <v>7</v>
      </c>
      <c r="D3185" s="4" t="s">
        <v>7</v>
      </c>
      <c r="E3185" s="4" t="s">
        <v>15</v>
      </c>
      <c r="F3185" s="4" t="s">
        <v>15</v>
      </c>
      <c r="G3185" s="4" t="s">
        <v>15</v>
      </c>
      <c r="H3185" s="4" t="s">
        <v>11</v>
      </c>
    </row>
    <row r="3186" spans="1:19">
      <c r="A3186" t="n">
        <v>34816</v>
      </c>
      <c r="B3186" s="46" t="n">
        <v>45</v>
      </c>
      <c r="C3186" s="7" t="n">
        <v>2</v>
      </c>
      <c r="D3186" s="7" t="n">
        <v>3</v>
      </c>
      <c r="E3186" s="7" t="n">
        <v>-157.300003051758</v>
      </c>
      <c r="F3186" s="7" t="n">
        <v>11.6800003051758</v>
      </c>
      <c r="G3186" s="7" t="n">
        <v>80.0899963378906</v>
      </c>
      <c r="H3186" s="7" t="n">
        <v>0</v>
      </c>
    </row>
    <row r="3187" spans="1:19">
      <c r="A3187" t="s">
        <v>4</v>
      </c>
      <c r="B3187" s="4" t="s">
        <v>5</v>
      </c>
      <c r="C3187" s="4" t="s">
        <v>7</v>
      </c>
      <c r="D3187" s="4" t="s">
        <v>7</v>
      </c>
      <c r="E3187" s="4" t="s">
        <v>15</v>
      </c>
      <c r="F3187" s="4" t="s">
        <v>15</v>
      </c>
      <c r="G3187" s="4" t="s">
        <v>15</v>
      </c>
      <c r="H3187" s="4" t="s">
        <v>11</v>
      </c>
      <c r="I3187" s="4" t="s">
        <v>7</v>
      </c>
    </row>
    <row r="3188" spans="1:19">
      <c r="A3188" t="n">
        <v>34833</v>
      </c>
      <c r="B3188" s="46" t="n">
        <v>45</v>
      </c>
      <c r="C3188" s="7" t="n">
        <v>4</v>
      </c>
      <c r="D3188" s="7" t="n">
        <v>3</v>
      </c>
      <c r="E3188" s="7" t="n">
        <v>2.72000002861023</v>
      </c>
      <c r="F3188" s="7" t="n">
        <v>303.119995117188</v>
      </c>
      <c r="G3188" s="7" t="n">
        <v>0</v>
      </c>
      <c r="H3188" s="7" t="n">
        <v>0</v>
      </c>
      <c r="I3188" s="7" t="n">
        <v>0</v>
      </c>
    </row>
    <row r="3189" spans="1:19">
      <c r="A3189" t="s">
        <v>4</v>
      </c>
      <c r="B3189" s="4" t="s">
        <v>5</v>
      </c>
      <c r="C3189" s="4" t="s">
        <v>7</v>
      </c>
      <c r="D3189" s="4" t="s">
        <v>7</v>
      </c>
      <c r="E3189" s="4" t="s">
        <v>15</v>
      </c>
      <c r="F3189" s="4" t="s">
        <v>11</v>
      </c>
    </row>
    <row r="3190" spans="1:19">
      <c r="A3190" t="n">
        <v>34851</v>
      </c>
      <c r="B3190" s="46" t="n">
        <v>45</v>
      </c>
      <c r="C3190" s="7" t="n">
        <v>5</v>
      </c>
      <c r="D3190" s="7" t="n">
        <v>3</v>
      </c>
      <c r="E3190" s="7" t="n">
        <v>11.3999996185303</v>
      </c>
      <c r="F3190" s="7" t="n">
        <v>0</v>
      </c>
    </row>
    <row r="3191" spans="1:19">
      <c r="A3191" t="s">
        <v>4</v>
      </c>
      <c r="B3191" s="4" t="s">
        <v>5</v>
      </c>
      <c r="C3191" s="4" t="s">
        <v>7</v>
      </c>
      <c r="D3191" s="4" t="s">
        <v>7</v>
      </c>
      <c r="E3191" s="4" t="s">
        <v>15</v>
      </c>
      <c r="F3191" s="4" t="s">
        <v>11</v>
      </c>
    </row>
    <row r="3192" spans="1:19">
      <c r="A3192" t="n">
        <v>34860</v>
      </c>
      <c r="B3192" s="46" t="n">
        <v>45</v>
      </c>
      <c r="C3192" s="7" t="n">
        <v>11</v>
      </c>
      <c r="D3192" s="7" t="n">
        <v>3</v>
      </c>
      <c r="E3192" s="7" t="n">
        <v>42.5</v>
      </c>
      <c r="F3192" s="7" t="n">
        <v>0</v>
      </c>
    </row>
    <row r="3193" spans="1:19">
      <c r="A3193" t="s">
        <v>4</v>
      </c>
      <c r="B3193" s="4" t="s">
        <v>5</v>
      </c>
      <c r="C3193" s="4" t="s">
        <v>7</v>
      </c>
      <c r="D3193" s="4" t="s">
        <v>7</v>
      </c>
      <c r="E3193" s="4" t="s">
        <v>15</v>
      </c>
      <c r="F3193" s="4" t="s">
        <v>15</v>
      </c>
      <c r="G3193" s="4" t="s">
        <v>15</v>
      </c>
      <c r="H3193" s="4" t="s">
        <v>11</v>
      </c>
    </row>
    <row r="3194" spans="1:19">
      <c r="A3194" t="n">
        <v>34869</v>
      </c>
      <c r="B3194" s="46" t="n">
        <v>45</v>
      </c>
      <c r="C3194" s="7" t="n">
        <v>2</v>
      </c>
      <c r="D3194" s="7" t="n">
        <v>3</v>
      </c>
      <c r="E3194" s="7" t="n">
        <v>3.74000000953674</v>
      </c>
      <c r="F3194" s="7" t="n">
        <v>11.6800003051758</v>
      </c>
      <c r="G3194" s="7" t="n">
        <v>88.7300033569336</v>
      </c>
      <c r="H3194" s="7" t="n">
        <v>12000</v>
      </c>
    </row>
    <row r="3195" spans="1:19">
      <c r="A3195" t="s">
        <v>4</v>
      </c>
      <c r="B3195" s="4" t="s">
        <v>5</v>
      </c>
      <c r="C3195" s="4" t="s">
        <v>7</v>
      </c>
      <c r="D3195" s="4" t="s">
        <v>7</v>
      </c>
      <c r="E3195" s="4" t="s">
        <v>15</v>
      </c>
      <c r="F3195" s="4" t="s">
        <v>15</v>
      </c>
      <c r="G3195" s="4" t="s">
        <v>15</v>
      </c>
      <c r="H3195" s="4" t="s">
        <v>11</v>
      </c>
      <c r="I3195" s="4" t="s">
        <v>7</v>
      </c>
    </row>
    <row r="3196" spans="1:19">
      <c r="A3196" t="n">
        <v>34886</v>
      </c>
      <c r="B3196" s="46" t="n">
        <v>45</v>
      </c>
      <c r="C3196" s="7" t="n">
        <v>4</v>
      </c>
      <c r="D3196" s="7" t="n">
        <v>3</v>
      </c>
      <c r="E3196" s="7" t="n">
        <v>7.78999996185303</v>
      </c>
      <c r="F3196" s="7" t="n">
        <v>12.5100002288818</v>
      </c>
      <c r="G3196" s="7" t="n">
        <v>0</v>
      </c>
      <c r="H3196" s="7" t="n">
        <v>12000</v>
      </c>
      <c r="I3196" s="7" t="n">
        <v>1</v>
      </c>
    </row>
    <row r="3197" spans="1:19">
      <c r="A3197" t="s">
        <v>4</v>
      </c>
      <c r="B3197" s="4" t="s">
        <v>5</v>
      </c>
      <c r="C3197" s="4" t="s">
        <v>11</v>
      </c>
      <c r="D3197" s="4" t="s">
        <v>16</v>
      </c>
    </row>
    <row r="3198" spans="1:19">
      <c r="A3198" t="n">
        <v>34904</v>
      </c>
      <c r="B3198" s="25" t="n">
        <v>43</v>
      </c>
      <c r="C3198" s="7" t="n">
        <v>15</v>
      </c>
      <c r="D3198" s="7" t="n">
        <v>1</v>
      </c>
    </row>
    <row r="3199" spans="1:19">
      <c r="A3199" t="s">
        <v>4</v>
      </c>
      <c r="B3199" s="4" t="s">
        <v>5</v>
      </c>
      <c r="C3199" s="4" t="s">
        <v>7</v>
      </c>
      <c r="D3199" s="4" t="s">
        <v>11</v>
      </c>
      <c r="E3199" s="4" t="s">
        <v>11</v>
      </c>
      <c r="F3199" s="4" t="s">
        <v>16</v>
      </c>
    </row>
    <row r="3200" spans="1:19">
      <c r="A3200" t="n">
        <v>34911</v>
      </c>
      <c r="B3200" s="56" t="n">
        <v>84</v>
      </c>
      <c r="C3200" s="7" t="n">
        <v>0</v>
      </c>
      <c r="D3200" s="7" t="n">
        <v>0</v>
      </c>
      <c r="E3200" s="7" t="n">
        <v>0</v>
      </c>
      <c r="F3200" s="7" t="n">
        <v>1045220557</v>
      </c>
    </row>
    <row r="3201" spans="1:9">
      <c r="A3201" t="s">
        <v>4</v>
      </c>
      <c r="B3201" s="4" t="s">
        <v>5</v>
      </c>
      <c r="C3201" s="4" t="s">
        <v>7</v>
      </c>
      <c r="D3201" s="4" t="s">
        <v>11</v>
      </c>
      <c r="E3201" s="4" t="s">
        <v>15</v>
      </c>
    </row>
    <row r="3202" spans="1:9">
      <c r="A3202" t="n">
        <v>34921</v>
      </c>
      <c r="B3202" s="40" t="n">
        <v>58</v>
      </c>
      <c r="C3202" s="7" t="n">
        <v>100</v>
      </c>
      <c r="D3202" s="7" t="n">
        <v>1000</v>
      </c>
      <c r="E3202" s="7" t="n">
        <v>1</v>
      </c>
    </row>
    <row r="3203" spans="1:9">
      <c r="A3203" t="s">
        <v>4</v>
      </c>
      <c r="B3203" s="4" t="s">
        <v>5</v>
      </c>
      <c r="C3203" s="4" t="s">
        <v>7</v>
      </c>
      <c r="D3203" s="4" t="s">
        <v>11</v>
      </c>
    </row>
    <row r="3204" spans="1:9">
      <c r="A3204" t="n">
        <v>34929</v>
      </c>
      <c r="B3204" s="40" t="n">
        <v>58</v>
      </c>
      <c r="C3204" s="7" t="n">
        <v>255</v>
      </c>
      <c r="D3204" s="7" t="n">
        <v>0</v>
      </c>
    </row>
    <row r="3205" spans="1:9">
      <c r="A3205" t="s">
        <v>4</v>
      </c>
      <c r="B3205" s="4" t="s">
        <v>5</v>
      </c>
      <c r="C3205" s="4" t="s">
        <v>7</v>
      </c>
      <c r="D3205" s="4" t="s">
        <v>11</v>
      </c>
    </row>
    <row r="3206" spans="1:9">
      <c r="A3206" t="n">
        <v>34933</v>
      </c>
      <c r="B3206" s="46" t="n">
        <v>45</v>
      </c>
      <c r="C3206" s="7" t="n">
        <v>7</v>
      </c>
      <c r="D3206" s="7" t="n">
        <v>255</v>
      </c>
    </row>
    <row r="3207" spans="1:9">
      <c r="A3207" t="s">
        <v>4</v>
      </c>
      <c r="B3207" s="4" t="s">
        <v>5</v>
      </c>
      <c r="C3207" s="4" t="s">
        <v>11</v>
      </c>
    </row>
    <row r="3208" spans="1:9">
      <c r="A3208" t="n">
        <v>34937</v>
      </c>
      <c r="B3208" s="28" t="n">
        <v>16</v>
      </c>
      <c r="C3208" s="7" t="n">
        <v>500</v>
      </c>
    </row>
    <row r="3209" spans="1:9">
      <c r="A3209" t="s">
        <v>4</v>
      </c>
      <c r="B3209" s="4" t="s">
        <v>5</v>
      </c>
      <c r="C3209" s="4" t="s">
        <v>7</v>
      </c>
      <c r="D3209" s="4" t="s">
        <v>11</v>
      </c>
      <c r="E3209" s="4" t="s">
        <v>15</v>
      </c>
    </row>
    <row r="3210" spans="1:9">
      <c r="A3210" t="n">
        <v>34940</v>
      </c>
      <c r="B3210" s="40" t="n">
        <v>58</v>
      </c>
      <c r="C3210" s="7" t="n">
        <v>101</v>
      </c>
      <c r="D3210" s="7" t="n">
        <v>500</v>
      </c>
      <c r="E3210" s="7" t="n">
        <v>1</v>
      </c>
    </row>
    <row r="3211" spans="1:9">
      <c r="A3211" t="s">
        <v>4</v>
      </c>
      <c r="B3211" s="4" t="s">
        <v>5</v>
      </c>
      <c r="C3211" s="4" t="s">
        <v>7</v>
      </c>
      <c r="D3211" s="4" t="s">
        <v>11</v>
      </c>
    </row>
    <row r="3212" spans="1:9">
      <c r="A3212" t="n">
        <v>34948</v>
      </c>
      <c r="B3212" s="40" t="n">
        <v>58</v>
      </c>
      <c r="C3212" s="7" t="n">
        <v>254</v>
      </c>
      <c r="D3212" s="7" t="n">
        <v>0</v>
      </c>
    </row>
    <row r="3213" spans="1:9">
      <c r="A3213" t="s">
        <v>4</v>
      </c>
      <c r="B3213" s="4" t="s">
        <v>5</v>
      </c>
      <c r="C3213" s="4" t="s">
        <v>7</v>
      </c>
      <c r="D3213" s="4" t="s">
        <v>7</v>
      </c>
      <c r="E3213" s="4" t="s">
        <v>15</v>
      </c>
      <c r="F3213" s="4" t="s">
        <v>15</v>
      </c>
      <c r="G3213" s="4" t="s">
        <v>15</v>
      </c>
      <c r="H3213" s="4" t="s">
        <v>11</v>
      </c>
    </row>
    <row r="3214" spans="1:9">
      <c r="A3214" t="n">
        <v>34952</v>
      </c>
      <c r="B3214" s="46" t="n">
        <v>45</v>
      </c>
      <c r="C3214" s="7" t="n">
        <v>2</v>
      </c>
      <c r="D3214" s="7" t="n">
        <v>3</v>
      </c>
      <c r="E3214" s="7" t="n">
        <v>-58.0200004577637</v>
      </c>
      <c r="F3214" s="7" t="n">
        <v>8.88000011444092</v>
      </c>
      <c r="G3214" s="7" t="n">
        <v>-70.379997253418</v>
      </c>
      <c r="H3214" s="7" t="n">
        <v>0</v>
      </c>
    </row>
    <row r="3215" spans="1:9">
      <c r="A3215" t="s">
        <v>4</v>
      </c>
      <c r="B3215" s="4" t="s">
        <v>5</v>
      </c>
      <c r="C3215" s="4" t="s">
        <v>7</v>
      </c>
      <c r="D3215" s="4" t="s">
        <v>7</v>
      </c>
      <c r="E3215" s="4" t="s">
        <v>15</v>
      </c>
      <c r="F3215" s="4" t="s">
        <v>15</v>
      </c>
      <c r="G3215" s="4" t="s">
        <v>15</v>
      </c>
      <c r="H3215" s="4" t="s">
        <v>11</v>
      </c>
      <c r="I3215" s="4" t="s">
        <v>7</v>
      </c>
    </row>
    <row r="3216" spans="1:9">
      <c r="A3216" t="n">
        <v>34969</v>
      </c>
      <c r="B3216" s="46" t="n">
        <v>45</v>
      </c>
      <c r="C3216" s="7" t="n">
        <v>4</v>
      </c>
      <c r="D3216" s="7" t="n">
        <v>3</v>
      </c>
      <c r="E3216" s="7" t="n">
        <v>355.279998779297</v>
      </c>
      <c r="F3216" s="7" t="n">
        <v>239.970001220703</v>
      </c>
      <c r="G3216" s="7" t="n">
        <v>0</v>
      </c>
      <c r="H3216" s="7" t="n">
        <v>0</v>
      </c>
      <c r="I3216" s="7" t="n">
        <v>0</v>
      </c>
    </row>
    <row r="3217" spans="1:9">
      <c r="A3217" t="s">
        <v>4</v>
      </c>
      <c r="B3217" s="4" t="s">
        <v>5</v>
      </c>
      <c r="C3217" s="4" t="s">
        <v>7</v>
      </c>
      <c r="D3217" s="4" t="s">
        <v>7</v>
      </c>
      <c r="E3217" s="4" t="s">
        <v>15</v>
      </c>
      <c r="F3217" s="4" t="s">
        <v>11</v>
      </c>
    </row>
    <row r="3218" spans="1:9">
      <c r="A3218" t="n">
        <v>34987</v>
      </c>
      <c r="B3218" s="46" t="n">
        <v>45</v>
      </c>
      <c r="C3218" s="7" t="n">
        <v>5</v>
      </c>
      <c r="D3218" s="7" t="n">
        <v>3</v>
      </c>
      <c r="E3218" s="7" t="n">
        <v>5</v>
      </c>
      <c r="F3218" s="7" t="n">
        <v>0</v>
      </c>
    </row>
    <row r="3219" spans="1:9">
      <c r="A3219" t="s">
        <v>4</v>
      </c>
      <c r="B3219" s="4" t="s">
        <v>5</v>
      </c>
      <c r="C3219" s="4" t="s">
        <v>7</v>
      </c>
      <c r="D3219" s="4" t="s">
        <v>7</v>
      </c>
      <c r="E3219" s="4" t="s">
        <v>15</v>
      </c>
      <c r="F3219" s="4" t="s">
        <v>11</v>
      </c>
    </row>
    <row r="3220" spans="1:9">
      <c r="A3220" t="n">
        <v>34996</v>
      </c>
      <c r="B3220" s="46" t="n">
        <v>45</v>
      </c>
      <c r="C3220" s="7" t="n">
        <v>11</v>
      </c>
      <c r="D3220" s="7" t="n">
        <v>3</v>
      </c>
      <c r="E3220" s="7" t="n">
        <v>42.5</v>
      </c>
      <c r="F3220" s="7" t="n">
        <v>0</v>
      </c>
    </row>
    <row r="3221" spans="1:9">
      <c r="A3221" t="s">
        <v>4</v>
      </c>
      <c r="B3221" s="4" t="s">
        <v>5</v>
      </c>
      <c r="C3221" s="4" t="s">
        <v>7</v>
      </c>
      <c r="D3221" s="4" t="s">
        <v>7</v>
      </c>
      <c r="E3221" s="4" t="s">
        <v>15</v>
      </c>
      <c r="F3221" s="4" t="s">
        <v>15</v>
      </c>
      <c r="G3221" s="4" t="s">
        <v>15</v>
      </c>
      <c r="H3221" s="4" t="s">
        <v>11</v>
      </c>
    </row>
    <row r="3222" spans="1:9">
      <c r="A3222" t="n">
        <v>35005</v>
      </c>
      <c r="B3222" s="46" t="n">
        <v>45</v>
      </c>
      <c r="C3222" s="7" t="n">
        <v>2</v>
      </c>
      <c r="D3222" s="7" t="n">
        <v>3</v>
      </c>
      <c r="E3222" s="7" t="n">
        <v>-58.0200004577637</v>
      </c>
      <c r="F3222" s="7" t="n">
        <v>6.48000001907349</v>
      </c>
      <c r="G3222" s="7" t="n">
        <v>-70.379997253418</v>
      </c>
      <c r="H3222" s="7" t="n">
        <v>6000</v>
      </c>
    </row>
    <row r="3223" spans="1:9">
      <c r="A3223" t="s">
        <v>4</v>
      </c>
      <c r="B3223" s="4" t="s">
        <v>5</v>
      </c>
      <c r="C3223" s="4" t="s">
        <v>7</v>
      </c>
      <c r="D3223" s="4" t="s">
        <v>7</v>
      </c>
      <c r="E3223" s="4" t="s">
        <v>15</v>
      </c>
      <c r="F3223" s="4" t="s">
        <v>15</v>
      </c>
      <c r="G3223" s="4" t="s">
        <v>15</v>
      </c>
      <c r="H3223" s="4" t="s">
        <v>11</v>
      </c>
      <c r="I3223" s="4" t="s">
        <v>7</v>
      </c>
    </row>
    <row r="3224" spans="1:9">
      <c r="A3224" t="n">
        <v>35022</v>
      </c>
      <c r="B3224" s="46" t="n">
        <v>45</v>
      </c>
      <c r="C3224" s="7" t="n">
        <v>4</v>
      </c>
      <c r="D3224" s="7" t="n">
        <v>3</v>
      </c>
      <c r="E3224" s="7" t="n">
        <v>353</v>
      </c>
      <c r="F3224" s="7" t="n">
        <v>235.529998779297</v>
      </c>
      <c r="G3224" s="7" t="n">
        <v>0</v>
      </c>
      <c r="H3224" s="7" t="n">
        <v>6000</v>
      </c>
      <c r="I3224" s="7" t="n">
        <v>1</v>
      </c>
    </row>
    <row r="3225" spans="1:9">
      <c r="A3225" t="s">
        <v>4</v>
      </c>
      <c r="B3225" s="4" t="s">
        <v>5</v>
      </c>
      <c r="C3225" s="4" t="s">
        <v>7</v>
      </c>
      <c r="D3225" s="4" t="s">
        <v>11</v>
      </c>
    </row>
    <row r="3226" spans="1:9">
      <c r="A3226" t="n">
        <v>35040</v>
      </c>
      <c r="B3226" s="40" t="n">
        <v>58</v>
      </c>
      <c r="C3226" s="7" t="n">
        <v>255</v>
      </c>
      <c r="D3226" s="7" t="n">
        <v>0</v>
      </c>
    </row>
    <row r="3227" spans="1:9">
      <c r="A3227" t="s">
        <v>4</v>
      </c>
      <c r="B3227" s="4" t="s">
        <v>5</v>
      </c>
      <c r="C3227" s="4" t="s">
        <v>11</v>
      </c>
      <c r="D3227" s="4" t="s">
        <v>15</v>
      </c>
      <c r="E3227" s="4" t="s">
        <v>15</v>
      </c>
      <c r="F3227" s="4" t="s">
        <v>15</v>
      </c>
      <c r="G3227" s="4" t="s">
        <v>15</v>
      </c>
    </row>
    <row r="3228" spans="1:9">
      <c r="A3228" t="n">
        <v>35044</v>
      </c>
      <c r="B3228" s="22" t="n">
        <v>46</v>
      </c>
      <c r="C3228" s="7" t="n">
        <v>5254</v>
      </c>
      <c r="D3228" s="7" t="n">
        <v>-29.2900009155273</v>
      </c>
      <c r="E3228" s="7" t="n">
        <v>4.63000011444092</v>
      </c>
      <c r="F3228" s="7" t="n">
        <v>-95.6900024414063</v>
      </c>
      <c r="G3228" s="7" t="n">
        <v>19.7999992370605</v>
      </c>
    </row>
    <row r="3229" spans="1:9">
      <c r="A3229" t="s">
        <v>4</v>
      </c>
      <c r="B3229" s="4" t="s">
        <v>5</v>
      </c>
      <c r="C3229" s="4" t="s">
        <v>11</v>
      </c>
      <c r="D3229" s="4" t="s">
        <v>15</v>
      </c>
      <c r="E3229" s="4" t="s">
        <v>15</v>
      </c>
      <c r="F3229" s="4" t="s">
        <v>15</v>
      </c>
      <c r="G3229" s="4" t="s">
        <v>15</v>
      </c>
    </row>
    <row r="3230" spans="1:9">
      <c r="A3230" t="n">
        <v>35063</v>
      </c>
      <c r="B3230" s="22" t="n">
        <v>46</v>
      </c>
      <c r="C3230" s="7" t="n">
        <v>5324</v>
      </c>
      <c r="D3230" s="7" t="n">
        <v>-28.7000007629395</v>
      </c>
      <c r="E3230" s="7" t="n">
        <v>4.63000011444092</v>
      </c>
      <c r="F3230" s="7" t="n">
        <v>-94.7099990844727</v>
      </c>
      <c r="G3230" s="7" t="n">
        <v>205.899993896484</v>
      </c>
    </row>
    <row r="3231" spans="1:9">
      <c r="A3231" t="s">
        <v>4</v>
      </c>
      <c r="B3231" s="4" t="s">
        <v>5</v>
      </c>
      <c r="C3231" s="4" t="s">
        <v>11</v>
      </c>
      <c r="D3231" s="4" t="s">
        <v>15</v>
      </c>
      <c r="E3231" s="4" t="s">
        <v>15</v>
      </c>
      <c r="F3231" s="4" t="s">
        <v>15</v>
      </c>
      <c r="G3231" s="4" t="s">
        <v>11</v>
      </c>
      <c r="H3231" s="4" t="s">
        <v>11</v>
      </c>
    </row>
    <row r="3232" spans="1:9">
      <c r="A3232" t="n">
        <v>35082</v>
      </c>
      <c r="B3232" s="39" t="n">
        <v>60</v>
      </c>
      <c r="C3232" s="7" t="n">
        <v>5254</v>
      </c>
      <c r="D3232" s="7" t="n">
        <v>0</v>
      </c>
      <c r="E3232" s="7" t="n">
        <v>0</v>
      </c>
      <c r="F3232" s="7" t="n">
        <v>0</v>
      </c>
      <c r="G3232" s="7" t="n">
        <v>0</v>
      </c>
      <c r="H3232" s="7" t="n">
        <v>1</v>
      </c>
    </row>
    <row r="3233" spans="1:9">
      <c r="A3233" t="s">
        <v>4</v>
      </c>
      <c r="B3233" s="4" t="s">
        <v>5</v>
      </c>
      <c r="C3233" s="4" t="s">
        <v>11</v>
      </c>
      <c r="D3233" s="4" t="s">
        <v>15</v>
      </c>
      <c r="E3233" s="4" t="s">
        <v>15</v>
      </c>
      <c r="F3233" s="4" t="s">
        <v>15</v>
      </c>
      <c r="G3233" s="4" t="s">
        <v>11</v>
      </c>
      <c r="H3233" s="4" t="s">
        <v>11</v>
      </c>
    </row>
    <row r="3234" spans="1:9">
      <c r="A3234" t="n">
        <v>35101</v>
      </c>
      <c r="B3234" s="39" t="n">
        <v>60</v>
      </c>
      <c r="C3234" s="7" t="n">
        <v>5254</v>
      </c>
      <c r="D3234" s="7" t="n">
        <v>0</v>
      </c>
      <c r="E3234" s="7" t="n">
        <v>0</v>
      </c>
      <c r="F3234" s="7" t="n">
        <v>0</v>
      </c>
      <c r="G3234" s="7" t="n">
        <v>0</v>
      </c>
      <c r="H3234" s="7" t="n">
        <v>0</v>
      </c>
    </row>
    <row r="3235" spans="1:9">
      <c r="A3235" t="s">
        <v>4</v>
      </c>
      <c r="B3235" s="4" t="s">
        <v>5</v>
      </c>
      <c r="C3235" s="4" t="s">
        <v>11</v>
      </c>
      <c r="D3235" s="4" t="s">
        <v>11</v>
      </c>
      <c r="E3235" s="4" t="s">
        <v>11</v>
      </c>
    </row>
    <row r="3236" spans="1:9">
      <c r="A3236" t="n">
        <v>35120</v>
      </c>
      <c r="B3236" s="38" t="n">
        <v>61</v>
      </c>
      <c r="C3236" s="7" t="n">
        <v>5254</v>
      </c>
      <c r="D3236" s="7" t="n">
        <v>65533</v>
      </c>
      <c r="E3236" s="7" t="n">
        <v>0</v>
      </c>
    </row>
    <row r="3237" spans="1:9">
      <c r="A3237" t="s">
        <v>4</v>
      </c>
      <c r="B3237" s="4" t="s">
        <v>5</v>
      </c>
      <c r="C3237" s="4" t="s">
        <v>11</v>
      </c>
      <c r="D3237" s="4" t="s">
        <v>15</v>
      </c>
      <c r="E3237" s="4" t="s">
        <v>15</v>
      </c>
      <c r="F3237" s="4" t="s">
        <v>15</v>
      </c>
      <c r="G3237" s="4" t="s">
        <v>11</v>
      </c>
      <c r="H3237" s="4" t="s">
        <v>11</v>
      </c>
    </row>
    <row r="3238" spans="1:9">
      <c r="A3238" t="n">
        <v>35127</v>
      </c>
      <c r="B3238" s="39" t="n">
        <v>60</v>
      </c>
      <c r="C3238" s="7" t="n">
        <v>5324</v>
      </c>
      <c r="D3238" s="7" t="n">
        <v>0</v>
      </c>
      <c r="E3238" s="7" t="n">
        <v>0</v>
      </c>
      <c r="F3238" s="7" t="n">
        <v>0</v>
      </c>
      <c r="G3238" s="7" t="n">
        <v>0</v>
      </c>
      <c r="H3238" s="7" t="n">
        <v>1</v>
      </c>
    </row>
    <row r="3239" spans="1:9">
      <c r="A3239" t="s">
        <v>4</v>
      </c>
      <c r="B3239" s="4" t="s">
        <v>5</v>
      </c>
      <c r="C3239" s="4" t="s">
        <v>11</v>
      </c>
      <c r="D3239" s="4" t="s">
        <v>15</v>
      </c>
      <c r="E3239" s="4" t="s">
        <v>15</v>
      </c>
      <c r="F3239" s="4" t="s">
        <v>15</v>
      </c>
      <c r="G3239" s="4" t="s">
        <v>11</v>
      </c>
      <c r="H3239" s="4" t="s">
        <v>11</v>
      </c>
    </row>
    <row r="3240" spans="1:9">
      <c r="A3240" t="n">
        <v>35146</v>
      </c>
      <c r="B3240" s="39" t="n">
        <v>60</v>
      </c>
      <c r="C3240" s="7" t="n">
        <v>5324</v>
      </c>
      <c r="D3240" s="7" t="n">
        <v>0</v>
      </c>
      <c r="E3240" s="7" t="n">
        <v>0</v>
      </c>
      <c r="F3240" s="7" t="n">
        <v>0</v>
      </c>
      <c r="G3240" s="7" t="n">
        <v>0</v>
      </c>
      <c r="H3240" s="7" t="n">
        <v>0</v>
      </c>
    </row>
    <row r="3241" spans="1:9">
      <c r="A3241" t="s">
        <v>4</v>
      </c>
      <c r="B3241" s="4" t="s">
        <v>5</v>
      </c>
      <c r="C3241" s="4" t="s">
        <v>11</v>
      </c>
      <c r="D3241" s="4" t="s">
        <v>11</v>
      </c>
      <c r="E3241" s="4" t="s">
        <v>11</v>
      </c>
    </row>
    <row r="3242" spans="1:9">
      <c r="A3242" t="n">
        <v>35165</v>
      </c>
      <c r="B3242" s="38" t="n">
        <v>61</v>
      </c>
      <c r="C3242" s="7" t="n">
        <v>5324</v>
      </c>
      <c r="D3242" s="7" t="n">
        <v>65533</v>
      </c>
      <c r="E3242" s="7" t="n">
        <v>0</v>
      </c>
    </row>
    <row r="3243" spans="1:9">
      <c r="A3243" t="s">
        <v>4</v>
      </c>
      <c r="B3243" s="4" t="s">
        <v>5</v>
      </c>
      <c r="C3243" s="4" t="s">
        <v>11</v>
      </c>
      <c r="D3243" s="4" t="s">
        <v>15</v>
      </c>
      <c r="E3243" s="4" t="s">
        <v>15</v>
      </c>
      <c r="F3243" s="4" t="s">
        <v>15</v>
      </c>
      <c r="G3243" s="4" t="s">
        <v>15</v>
      </c>
    </row>
    <row r="3244" spans="1:9">
      <c r="A3244" t="n">
        <v>35172</v>
      </c>
      <c r="B3244" s="22" t="n">
        <v>46</v>
      </c>
      <c r="C3244" s="7" t="n">
        <v>5182</v>
      </c>
      <c r="D3244" s="7" t="n">
        <v>-58.9500007629395</v>
      </c>
      <c r="E3244" s="7" t="n">
        <v>4.63000011444092</v>
      </c>
      <c r="F3244" s="7" t="n">
        <v>-72.4899978637695</v>
      </c>
      <c r="G3244" s="7" t="n">
        <v>9.39999961853027</v>
      </c>
    </row>
    <row r="3245" spans="1:9">
      <c r="A3245" t="s">
        <v>4</v>
      </c>
      <c r="B3245" s="4" t="s">
        <v>5</v>
      </c>
      <c r="C3245" s="4" t="s">
        <v>11</v>
      </c>
      <c r="D3245" s="4" t="s">
        <v>15</v>
      </c>
      <c r="E3245" s="4" t="s">
        <v>15</v>
      </c>
      <c r="F3245" s="4" t="s">
        <v>15</v>
      </c>
      <c r="G3245" s="4" t="s">
        <v>15</v>
      </c>
    </row>
    <row r="3246" spans="1:9">
      <c r="A3246" t="n">
        <v>35191</v>
      </c>
      <c r="B3246" s="22" t="n">
        <v>46</v>
      </c>
      <c r="C3246" s="7" t="n">
        <v>5907</v>
      </c>
      <c r="D3246" s="7" t="n">
        <v>-58.2900009155273</v>
      </c>
      <c r="E3246" s="7" t="n">
        <v>4.63000011444092</v>
      </c>
      <c r="F3246" s="7" t="n">
        <v>-72.9100036621094</v>
      </c>
      <c r="G3246" s="7" t="n">
        <v>3.09999990463257</v>
      </c>
    </row>
    <row r="3247" spans="1:9">
      <c r="A3247" t="s">
        <v>4</v>
      </c>
      <c r="B3247" s="4" t="s">
        <v>5</v>
      </c>
      <c r="C3247" s="4" t="s">
        <v>7</v>
      </c>
      <c r="D3247" s="4" t="s">
        <v>11</v>
      </c>
    </row>
    <row r="3248" spans="1:9">
      <c r="A3248" t="n">
        <v>35210</v>
      </c>
      <c r="B3248" s="46" t="n">
        <v>45</v>
      </c>
      <c r="C3248" s="7" t="n">
        <v>7</v>
      </c>
      <c r="D3248" s="7" t="n">
        <v>255</v>
      </c>
    </row>
    <row r="3249" spans="1:8">
      <c r="A3249" t="s">
        <v>4</v>
      </c>
      <c r="B3249" s="4" t="s">
        <v>5</v>
      </c>
      <c r="C3249" s="4" t="s">
        <v>11</v>
      </c>
    </row>
    <row r="3250" spans="1:8">
      <c r="A3250" t="n">
        <v>35214</v>
      </c>
      <c r="B3250" s="28" t="n">
        <v>16</v>
      </c>
      <c r="C3250" s="7" t="n">
        <v>500</v>
      </c>
    </row>
    <row r="3251" spans="1:8">
      <c r="A3251" t="s">
        <v>4</v>
      </c>
      <c r="B3251" s="4" t="s">
        <v>5</v>
      </c>
      <c r="C3251" s="4" t="s">
        <v>7</v>
      </c>
      <c r="D3251" s="4" t="s">
        <v>11</v>
      </c>
      <c r="E3251" s="4" t="s">
        <v>15</v>
      </c>
    </row>
    <row r="3252" spans="1:8">
      <c r="A3252" t="n">
        <v>35217</v>
      </c>
      <c r="B3252" s="40" t="n">
        <v>58</v>
      </c>
      <c r="C3252" s="7" t="n">
        <v>101</v>
      </c>
      <c r="D3252" s="7" t="n">
        <v>500</v>
      </c>
      <c r="E3252" s="7" t="n">
        <v>1</v>
      </c>
    </row>
    <row r="3253" spans="1:8">
      <c r="A3253" t="s">
        <v>4</v>
      </c>
      <c r="B3253" s="4" t="s">
        <v>5</v>
      </c>
      <c r="C3253" s="4" t="s">
        <v>7</v>
      </c>
      <c r="D3253" s="4" t="s">
        <v>11</v>
      </c>
    </row>
    <row r="3254" spans="1:8">
      <c r="A3254" t="n">
        <v>35225</v>
      </c>
      <c r="B3254" s="40" t="n">
        <v>58</v>
      </c>
      <c r="C3254" s="7" t="n">
        <v>254</v>
      </c>
      <c r="D3254" s="7" t="n">
        <v>0</v>
      </c>
    </row>
    <row r="3255" spans="1:8">
      <c r="A3255" t="s">
        <v>4</v>
      </c>
      <c r="B3255" s="4" t="s">
        <v>5</v>
      </c>
      <c r="C3255" s="4" t="s">
        <v>7</v>
      </c>
      <c r="D3255" s="4" t="s">
        <v>7</v>
      </c>
      <c r="E3255" s="4" t="s">
        <v>15</v>
      </c>
      <c r="F3255" s="4" t="s">
        <v>15</v>
      </c>
      <c r="G3255" s="4" t="s">
        <v>15</v>
      </c>
      <c r="H3255" s="4" t="s">
        <v>11</v>
      </c>
    </row>
    <row r="3256" spans="1:8">
      <c r="A3256" t="n">
        <v>35229</v>
      </c>
      <c r="B3256" s="46" t="n">
        <v>45</v>
      </c>
      <c r="C3256" s="7" t="n">
        <v>2</v>
      </c>
      <c r="D3256" s="7" t="n">
        <v>3</v>
      </c>
      <c r="E3256" s="7" t="n">
        <v>-56.5499992370605</v>
      </c>
      <c r="F3256" s="7" t="n">
        <v>6.3899998664856</v>
      </c>
      <c r="G3256" s="7" t="n">
        <v>-88.5699996948242</v>
      </c>
      <c r="H3256" s="7" t="n">
        <v>0</v>
      </c>
    </row>
    <row r="3257" spans="1:8">
      <c r="A3257" t="s">
        <v>4</v>
      </c>
      <c r="B3257" s="4" t="s">
        <v>5</v>
      </c>
      <c r="C3257" s="4" t="s">
        <v>7</v>
      </c>
      <c r="D3257" s="4" t="s">
        <v>7</v>
      </c>
      <c r="E3257" s="4" t="s">
        <v>15</v>
      </c>
      <c r="F3257" s="4" t="s">
        <v>15</v>
      </c>
      <c r="G3257" s="4" t="s">
        <v>15</v>
      </c>
      <c r="H3257" s="4" t="s">
        <v>11</v>
      </c>
      <c r="I3257" s="4" t="s">
        <v>7</v>
      </c>
    </row>
    <row r="3258" spans="1:8">
      <c r="A3258" t="n">
        <v>35246</v>
      </c>
      <c r="B3258" s="46" t="n">
        <v>45</v>
      </c>
      <c r="C3258" s="7" t="n">
        <v>4</v>
      </c>
      <c r="D3258" s="7" t="n">
        <v>3</v>
      </c>
      <c r="E3258" s="7" t="n">
        <v>358.929992675781</v>
      </c>
      <c r="F3258" s="7" t="n">
        <v>38.5800018310547</v>
      </c>
      <c r="G3258" s="7" t="n">
        <v>0</v>
      </c>
      <c r="H3258" s="7" t="n">
        <v>0</v>
      </c>
      <c r="I3258" s="7" t="n">
        <v>0</v>
      </c>
    </row>
    <row r="3259" spans="1:8">
      <c r="A3259" t="s">
        <v>4</v>
      </c>
      <c r="B3259" s="4" t="s">
        <v>5</v>
      </c>
      <c r="C3259" s="4" t="s">
        <v>7</v>
      </c>
      <c r="D3259" s="4" t="s">
        <v>7</v>
      </c>
      <c r="E3259" s="4" t="s">
        <v>15</v>
      </c>
      <c r="F3259" s="4" t="s">
        <v>11</v>
      </c>
    </row>
    <row r="3260" spans="1:8">
      <c r="A3260" t="n">
        <v>35264</v>
      </c>
      <c r="B3260" s="46" t="n">
        <v>45</v>
      </c>
      <c r="C3260" s="7" t="n">
        <v>5</v>
      </c>
      <c r="D3260" s="7" t="n">
        <v>3</v>
      </c>
      <c r="E3260" s="7" t="n">
        <v>5</v>
      </c>
      <c r="F3260" s="7" t="n">
        <v>0</v>
      </c>
    </row>
    <row r="3261" spans="1:8">
      <c r="A3261" t="s">
        <v>4</v>
      </c>
      <c r="B3261" s="4" t="s">
        <v>5</v>
      </c>
      <c r="C3261" s="4" t="s">
        <v>7</v>
      </c>
      <c r="D3261" s="4" t="s">
        <v>7</v>
      </c>
      <c r="E3261" s="4" t="s">
        <v>15</v>
      </c>
      <c r="F3261" s="4" t="s">
        <v>11</v>
      </c>
    </row>
    <row r="3262" spans="1:8">
      <c r="A3262" t="n">
        <v>35273</v>
      </c>
      <c r="B3262" s="46" t="n">
        <v>45</v>
      </c>
      <c r="C3262" s="7" t="n">
        <v>11</v>
      </c>
      <c r="D3262" s="7" t="n">
        <v>3</v>
      </c>
      <c r="E3262" s="7" t="n">
        <v>42.5</v>
      </c>
      <c r="F3262" s="7" t="n">
        <v>0</v>
      </c>
    </row>
    <row r="3263" spans="1:8">
      <c r="A3263" t="s">
        <v>4</v>
      </c>
      <c r="B3263" s="4" t="s">
        <v>5</v>
      </c>
      <c r="C3263" s="4" t="s">
        <v>7</v>
      </c>
      <c r="D3263" s="4" t="s">
        <v>7</v>
      </c>
      <c r="E3263" s="4" t="s">
        <v>15</v>
      </c>
      <c r="F3263" s="4" t="s">
        <v>15</v>
      </c>
      <c r="G3263" s="4" t="s">
        <v>15</v>
      </c>
      <c r="H3263" s="4" t="s">
        <v>11</v>
      </c>
    </row>
    <row r="3264" spans="1:8">
      <c r="A3264" t="n">
        <v>35282</v>
      </c>
      <c r="B3264" s="46" t="n">
        <v>45</v>
      </c>
      <c r="C3264" s="7" t="n">
        <v>2</v>
      </c>
      <c r="D3264" s="7" t="n">
        <v>3</v>
      </c>
      <c r="E3264" s="7" t="n">
        <v>-32.4199981689453</v>
      </c>
      <c r="F3264" s="7" t="n">
        <v>6.3899998664856</v>
      </c>
      <c r="G3264" s="7" t="n">
        <v>-91.2200012207031</v>
      </c>
      <c r="H3264" s="7" t="n">
        <v>10000</v>
      </c>
    </row>
    <row r="3265" spans="1:9">
      <c r="A3265" t="s">
        <v>4</v>
      </c>
      <c r="B3265" s="4" t="s">
        <v>5</v>
      </c>
      <c r="C3265" s="4" t="s">
        <v>7</v>
      </c>
      <c r="D3265" s="4" t="s">
        <v>7</v>
      </c>
      <c r="E3265" s="4" t="s">
        <v>15</v>
      </c>
      <c r="F3265" s="4" t="s">
        <v>15</v>
      </c>
      <c r="G3265" s="4" t="s">
        <v>15</v>
      </c>
      <c r="H3265" s="4" t="s">
        <v>11</v>
      </c>
      <c r="I3265" s="4" t="s">
        <v>7</v>
      </c>
    </row>
    <row r="3266" spans="1:9">
      <c r="A3266" t="n">
        <v>35299</v>
      </c>
      <c r="B3266" s="46" t="n">
        <v>45</v>
      </c>
      <c r="C3266" s="7" t="n">
        <v>4</v>
      </c>
      <c r="D3266" s="7" t="n">
        <v>3</v>
      </c>
      <c r="E3266" s="7" t="n">
        <v>350.450012207031</v>
      </c>
      <c r="F3266" s="7" t="n">
        <v>13.6400003433228</v>
      </c>
      <c r="G3266" s="7" t="n">
        <v>0</v>
      </c>
      <c r="H3266" s="7" t="n">
        <v>10000</v>
      </c>
      <c r="I3266" s="7" t="n">
        <v>1</v>
      </c>
    </row>
    <row r="3267" spans="1:9">
      <c r="A3267" t="s">
        <v>4</v>
      </c>
      <c r="B3267" s="4" t="s">
        <v>5</v>
      </c>
      <c r="C3267" s="4" t="s">
        <v>7</v>
      </c>
      <c r="D3267" s="4" t="s">
        <v>7</v>
      </c>
      <c r="E3267" s="4" t="s">
        <v>15</v>
      </c>
      <c r="F3267" s="4" t="s">
        <v>11</v>
      </c>
    </row>
    <row r="3268" spans="1:9">
      <c r="A3268" t="n">
        <v>35317</v>
      </c>
      <c r="B3268" s="46" t="n">
        <v>45</v>
      </c>
      <c r="C3268" s="7" t="n">
        <v>5</v>
      </c>
      <c r="D3268" s="7" t="n">
        <v>3</v>
      </c>
      <c r="E3268" s="7" t="n">
        <v>5</v>
      </c>
      <c r="F3268" s="7" t="n">
        <v>10000</v>
      </c>
    </row>
    <row r="3269" spans="1:9">
      <c r="A3269" t="s">
        <v>4</v>
      </c>
      <c r="B3269" s="4" t="s">
        <v>5</v>
      </c>
      <c r="C3269" s="4" t="s">
        <v>7</v>
      </c>
      <c r="D3269" s="4" t="s">
        <v>11</v>
      </c>
    </row>
    <row r="3270" spans="1:9">
      <c r="A3270" t="n">
        <v>35326</v>
      </c>
      <c r="B3270" s="40" t="n">
        <v>58</v>
      </c>
      <c r="C3270" s="7" t="n">
        <v>255</v>
      </c>
      <c r="D3270" s="7" t="n">
        <v>0</v>
      </c>
    </row>
    <row r="3271" spans="1:9">
      <c r="A3271" t="s">
        <v>4</v>
      </c>
      <c r="B3271" s="4" t="s">
        <v>5</v>
      </c>
      <c r="C3271" s="4" t="s">
        <v>11</v>
      </c>
    </row>
    <row r="3272" spans="1:9">
      <c r="A3272" t="n">
        <v>35330</v>
      </c>
      <c r="B3272" s="28" t="n">
        <v>16</v>
      </c>
      <c r="C3272" s="7" t="n">
        <v>4000</v>
      </c>
    </row>
    <row r="3273" spans="1:9">
      <c r="A3273" t="s">
        <v>4</v>
      </c>
      <c r="B3273" s="4" t="s">
        <v>5</v>
      </c>
      <c r="C3273" s="4" t="s">
        <v>7</v>
      </c>
      <c r="D3273" s="4" t="s">
        <v>7</v>
      </c>
      <c r="E3273" s="4" t="s">
        <v>7</v>
      </c>
      <c r="F3273" s="4" t="s">
        <v>15</v>
      </c>
      <c r="G3273" s="4" t="s">
        <v>15</v>
      </c>
      <c r="H3273" s="4" t="s">
        <v>15</v>
      </c>
      <c r="I3273" s="4" t="s">
        <v>15</v>
      </c>
      <c r="J3273" s="4" t="s">
        <v>15</v>
      </c>
    </row>
    <row r="3274" spans="1:9">
      <c r="A3274" t="n">
        <v>35333</v>
      </c>
      <c r="B3274" s="57" t="n">
        <v>76</v>
      </c>
      <c r="C3274" s="7" t="n">
        <v>0</v>
      </c>
      <c r="D3274" s="7" t="n">
        <v>3</v>
      </c>
      <c r="E3274" s="7" t="n">
        <v>2</v>
      </c>
      <c r="F3274" s="7" t="n">
        <v>1</v>
      </c>
      <c r="G3274" s="7" t="n">
        <v>1</v>
      </c>
      <c r="H3274" s="7" t="n">
        <v>1</v>
      </c>
      <c r="I3274" s="7" t="n">
        <v>1</v>
      </c>
      <c r="J3274" s="7" t="n">
        <v>2000</v>
      </c>
    </row>
    <row r="3275" spans="1:9">
      <c r="A3275" t="s">
        <v>4</v>
      </c>
      <c r="B3275" s="4" t="s">
        <v>5</v>
      </c>
      <c r="C3275" s="4" t="s">
        <v>7</v>
      </c>
      <c r="D3275" s="4" t="s">
        <v>7</v>
      </c>
      <c r="E3275" s="4" t="s">
        <v>7</v>
      </c>
      <c r="F3275" s="4" t="s">
        <v>15</v>
      </c>
      <c r="G3275" s="4" t="s">
        <v>15</v>
      </c>
      <c r="H3275" s="4" t="s">
        <v>15</v>
      </c>
      <c r="I3275" s="4" t="s">
        <v>15</v>
      </c>
      <c r="J3275" s="4" t="s">
        <v>15</v>
      </c>
    </row>
    <row r="3276" spans="1:9">
      <c r="A3276" t="n">
        <v>35357</v>
      </c>
      <c r="B3276" s="57" t="n">
        <v>76</v>
      </c>
      <c r="C3276" s="7" t="n">
        <v>0</v>
      </c>
      <c r="D3276" s="7" t="n">
        <v>0</v>
      </c>
      <c r="E3276" s="7" t="n">
        <v>2</v>
      </c>
      <c r="F3276" s="7" t="n">
        <v>64</v>
      </c>
      <c r="G3276" s="7" t="n">
        <v>0</v>
      </c>
      <c r="H3276" s="7" t="n">
        <v>2000</v>
      </c>
      <c r="I3276" s="7" t="n">
        <v>0</v>
      </c>
      <c r="J3276" s="7" t="n">
        <v>0</v>
      </c>
    </row>
    <row r="3277" spans="1:9">
      <c r="A3277" t="s">
        <v>4</v>
      </c>
      <c r="B3277" s="4" t="s">
        <v>5</v>
      </c>
      <c r="C3277" s="4" t="s">
        <v>7</v>
      </c>
      <c r="D3277" s="4" t="s">
        <v>7</v>
      </c>
    </row>
    <row r="3278" spans="1:9">
      <c r="A3278" t="n">
        <v>35381</v>
      </c>
      <c r="B3278" s="58" t="n">
        <v>77</v>
      </c>
      <c r="C3278" s="7" t="n">
        <v>0</v>
      </c>
      <c r="D3278" s="7" t="n">
        <v>3</v>
      </c>
    </row>
    <row r="3279" spans="1:9">
      <c r="A3279" t="s">
        <v>4</v>
      </c>
      <c r="B3279" s="4" t="s">
        <v>5</v>
      </c>
      <c r="C3279" s="4" t="s">
        <v>7</v>
      </c>
      <c r="D3279" s="4" t="s">
        <v>7</v>
      </c>
    </row>
    <row r="3280" spans="1:9">
      <c r="A3280" t="n">
        <v>35384</v>
      </c>
      <c r="B3280" s="58" t="n">
        <v>77</v>
      </c>
      <c r="C3280" s="7" t="n">
        <v>0</v>
      </c>
      <c r="D3280" s="7" t="n">
        <v>0</v>
      </c>
    </row>
    <row r="3281" spans="1:10">
      <c r="A3281" t="s">
        <v>4</v>
      </c>
      <c r="B3281" s="4" t="s">
        <v>5</v>
      </c>
      <c r="C3281" s="4" t="s">
        <v>11</v>
      </c>
    </row>
    <row r="3282" spans="1:10">
      <c r="A3282" t="n">
        <v>35387</v>
      </c>
      <c r="B3282" s="28" t="n">
        <v>16</v>
      </c>
      <c r="C3282" s="7" t="n">
        <v>2000</v>
      </c>
    </row>
    <row r="3283" spans="1:10">
      <c r="A3283" t="s">
        <v>4</v>
      </c>
      <c r="B3283" s="4" t="s">
        <v>5</v>
      </c>
      <c r="C3283" s="4" t="s">
        <v>7</v>
      </c>
      <c r="D3283" s="4" t="s">
        <v>7</v>
      </c>
      <c r="E3283" s="4" t="s">
        <v>7</v>
      </c>
      <c r="F3283" s="4" t="s">
        <v>15</v>
      </c>
      <c r="G3283" s="4" t="s">
        <v>15</v>
      </c>
      <c r="H3283" s="4" t="s">
        <v>15</v>
      </c>
      <c r="I3283" s="4" t="s">
        <v>15</v>
      </c>
      <c r="J3283" s="4" t="s">
        <v>15</v>
      </c>
    </row>
    <row r="3284" spans="1:10">
      <c r="A3284" t="n">
        <v>35390</v>
      </c>
      <c r="B3284" s="57" t="n">
        <v>76</v>
      </c>
      <c r="C3284" s="7" t="n">
        <v>0</v>
      </c>
      <c r="D3284" s="7" t="n">
        <v>3</v>
      </c>
      <c r="E3284" s="7" t="n">
        <v>1</v>
      </c>
      <c r="F3284" s="7" t="n">
        <v>1</v>
      </c>
      <c r="G3284" s="7" t="n">
        <v>1</v>
      </c>
      <c r="H3284" s="7" t="n">
        <v>1</v>
      </c>
      <c r="I3284" s="7" t="n">
        <v>0</v>
      </c>
      <c r="J3284" s="7" t="n">
        <v>2000</v>
      </c>
    </row>
    <row r="3285" spans="1:10">
      <c r="A3285" t="s">
        <v>4</v>
      </c>
      <c r="B3285" s="4" t="s">
        <v>5</v>
      </c>
      <c r="C3285" s="4" t="s">
        <v>7</v>
      </c>
      <c r="D3285" s="4" t="s">
        <v>7</v>
      </c>
      <c r="E3285" s="4" t="s">
        <v>7</v>
      </c>
      <c r="F3285" s="4" t="s">
        <v>15</v>
      </c>
      <c r="G3285" s="4" t="s">
        <v>15</v>
      </c>
      <c r="H3285" s="4" t="s">
        <v>15</v>
      </c>
      <c r="I3285" s="4" t="s">
        <v>15</v>
      </c>
      <c r="J3285" s="4" t="s">
        <v>15</v>
      </c>
    </row>
    <row r="3286" spans="1:10">
      <c r="A3286" t="n">
        <v>35414</v>
      </c>
      <c r="B3286" s="57" t="n">
        <v>76</v>
      </c>
      <c r="C3286" s="7" t="n">
        <v>0</v>
      </c>
      <c r="D3286" s="7" t="n">
        <v>0</v>
      </c>
      <c r="E3286" s="7" t="n">
        <v>1</v>
      </c>
      <c r="F3286" s="7" t="n">
        <v>128</v>
      </c>
      <c r="G3286" s="7" t="n">
        <v>0</v>
      </c>
      <c r="H3286" s="7" t="n">
        <v>2000</v>
      </c>
      <c r="I3286" s="7" t="n">
        <v>0</v>
      </c>
      <c r="J3286" s="7" t="n">
        <v>0</v>
      </c>
    </row>
    <row r="3287" spans="1:10">
      <c r="A3287" t="s">
        <v>4</v>
      </c>
      <c r="B3287" s="4" t="s">
        <v>5</v>
      </c>
      <c r="C3287" s="4" t="s">
        <v>7</v>
      </c>
      <c r="D3287" s="4" t="s">
        <v>7</v>
      </c>
    </row>
    <row r="3288" spans="1:10">
      <c r="A3288" t="n">
        <v>35438</v>
      </c>
      <c r="B3288" s="58" t="n">
        <v>77</v>
      </c>
      <c r="C3288" s="7" t="n">
        <v>0</v>
      </c>
      <c r="D3288" s="7" t="n">
        <v>3</v>
      </c>
    </row>
    <row r="3289" spans="1:10">
      <c r="A3289" t="s">
        <v>4</v>
      </c>
      <c r="B3289" s="4" t="s">
        <v>5</v>
      </c>
      <c r="C3289" s="4" t="s">
        <v>7</v>
      </c>
      <c r="D3289" s="4" t="s">
        <v>7</v>
      </c>
    </row>
    <row r="3290" spans="1:10">
      <c r="A3290" t="n">
        <v>35441</v>
      </c>
      <c r="B3290" s="58" t="n">
        <v>77</v>
      </c>
      <c r="C3290" s="7" t="n">
        <v>0</v>
      </c>
      <c r="D3290" s="7" t="n">
        <v>0</v>
      </c>
    </row>
    <row r="3291" spans="1:10">
      <c r="A3291" t="s">
        <v>4</v>
      </c>
      <c r="B3291" s="4" t="s">
        <v>5</v>
      </c>
      <c r="C3291" s="4" t="s">
        <v>11</v>
      </c>
    </row>
    <row r="3292" spans="1:10">
      <c r="A3292" t="n">
        <v>35444</v>
      </c>
      <c r="B3292" s="28" t="n">
        <v>16</v>
      </c>
      <c r="C3292" s="7" t="n">
        <v>1000</v>
      </c>
    </row>
    <row r="3293" spans="1:10">
      <c r="A3293" t="s">
        <v>4</v>
      </c>
      <c r="B3293" s="4" t="s">
        <v>5</v>
      </c>
      <c r="C3293" s="4" t="s">
        <v>7</v>
      </c>
      <c r="D3293" s="4" t="s">
        <v>11</v>
      </c>
    </row>
    <row r="3294" spans="1:10">
      <c r="A3294" t="n">
        <v>35447</v>
      </c>
      <c r="B3294" s="46" t="n">
        <v>45</v>
      </c>
      <c r="C3294" s="7" t="n">
        <v>7</v>
      </c>
      <c r="D3294" s="7" t="n">
        <v>255</v>
      </c>
    </row>
    <row r="3295" spans="1:10">
      <c r="A3295" t="s">
        <v>4</v>
      </c>
      <c r="B3295" s="4" t="s">
        <v>5</v>
      </c>
      <c r="C3295" s="4" t="s">
        <v>11</v>
      </c>
    </row>
    <row r="3296" spans="1:10">
      <c r="A3296" t="n">
        <v>35451</v>
      </c>
      <c r="B3296" s="28" t="n">
        <v>16</v>
      </c>
      <c r="C3296" s="7" t="n">
        <v>500</v>
      </c>
    </row>
    <row r="3297" spans="1:10">
      <c r="A3297" t="s">
        <v>4</v>
      </c>
      <c r="B3297" s="4" t="s">
        <v>5</v>
      </c>
      <c r="C3297" s="4" t="s">
        <v>7</v>
      </c>
      <c r="D3297" s="4" t="s">
        <v>11</v>
      </c>
      <c r="E3297" s="4" t="s">
        <v>15</v>
      </c>
    </row>
    <row r="3298" spans="1:10">
      <c r="A3298" t="n">
        <v>35454</v>
      </c>
      <c r="B3298" s="40" t="n">
        <v>58</v>
      </c>
      <c r="C3298" s="7" t="n">
        <v>101</v>
      </c>
      <c r="D3298" s="7" t="n">
        <v>500</v>
      </c>
      <c r="E3298" s="7" t="n">
        <v>1</v>
      </c>
    </row>
    <row r="3299" spans="1:10">
      <c r="A3299" t="s">
        <v>4</v>
      </c>
      <c r="B3299" s="4" t="s">
        <v>5</v>
      </c>
      <c r="C3299" s="4" t="s">
        <v>7</v>
      </c>
      <c r="D3299" s="4" t="s">
        <v>11</v>
      </c>
    </row>
    <row r="3300" spans="1:10">
      <c r="A3300" t="n">
        <v>35462</v>
      </c>
      <c r="B3300" s="40" t="n">
        <v>58</v>
      </c>
      <c r="C3300" s="7" t="n">
        <v>254</v>
      </c>
      <c r="D3300" s="7" t="n">
        <v>0</v>
      </c>
    </row>
    <row r="3301" spans="1:10">
      <c r="A3301" t="s">
        <v>4</v>
      </c>
      <c r="B3301" s="4" t="s">
        <v>5</v>
      </c>
      <c r="C3301" s="4" t="s">
        <v>7</v>
      </c>
      <c r="D3301" s="4" t="s">
        <v>11</v>
      </c>
      <c r="E3301" s="4" t="s">
        <v>11</v>
      </c>
      <c r="F3301" s="4" t="s">
        <v>16</v>
      </c>
    </row>
    <row r="3302" spans="1:10">
      <c r="A3302" t="n">
        <v>35466</v>
      </c>
      <c r="B3302" s="56" t="n">
        <v>84</v>
      </c>
      <c r="C3302" s="7" t="n">
        <v>1</v>
      </c>
      <c r="D3302" s="7" t="n">
        <v>0</v>
      </c>
      <c r="E3302" s="7" t="n">
        <v>0</v>
      </c>
      <c r="F3302" s="7" t="n">
        <v>0</v>
      </c>
    </row>
    <row r="3303" spans="1:10">
      <c r="A3303" t="s">
        <v>4</v>
      </c>
      <c r="B3303" s="4" t="s">
        <v>5</v>
      </c>
      <c r="C3303" s="4" t="s">
        <v>7</v>
      </c>
    </row>
    <row r="3304" spans="1:10">
      <c r="A3304" t="n">
        <v>35476</v>
      </c>
      <c r="B3304" s="44" t="n">
        <v>116</v>
      </c>
      <c r="C3304" s="7" t="n">
        <v>0</v>
      </c>
    </row>
    <row r="3305" spans="1:10">
      <c r="A3305" t="s">
        <v>4</v>
      </c>
      <c r="B3305" s="4" t="s">
        <v>5</v>
      </c>
      <c r="C3305" s="4" t="s">
        <v>7</v>
      </c>
      <c r="D3305" s="4" t="s">
        <v>11</v>
      </c>
    </row>
    <row r="3306" spans="1:10">
      <c r="A3306" t="n">
        <v>35478</v>
      </c>
      <c r="B3306" s="44" t="n">
        <v>116</v>
      </c>
      <c r="C3306" s="7" t="n">
        <v>2</v>
      </c>
      <c r="D3306" s="7" t="n">
        <v>1</v>
      </c>
    </row>
    <row r="3307" spans="1:10">
      <c r="A3307" t="s">
        <v>4</v>
      </c>
      <c r="B3307" s="4" t="s">
        <v>5</v>
      </c>
      <c r="C3307" s="4" t="s">
        <v>7</v>
      </c>
      <c r="D3307" s="4" t="s">
        <v>16</v>
      </c>
    </row>
    <row r="3308" spans="1:10">
      <c r="A3308" t="n">
        <v>35482</v>
      </c>
      <c r="B3308" s="44" t="n">
        <v>116</v>
      </c>
      <c r="C3308" s="7" t="n">
        <v>5</v>
      </c>
      <c r="D3308" s="7" t="n">
        <v>1120403456</v>
      </c>
    </row>
    <row r="3309" spans="1:10">
      <c r="A3309" t="s">
        <v>4</v>
      </c>
      <c r="B3309" s="4" t="s">
        <v>5</v>
      </c>
      <c r="C3309" s="4" t="s">
        <v>7</v>
      </c>
      <c r="D3309" s="4" t="s">
        <v>11</v>
      </c>
    </row>
    <row r="3310" spans="1:10">
      <c r="A3310" t="n">
        <v>35488</v>
      </c>
      <c r="B3310" s="44" t="n">
        <v>116</v>
      </c>
      <c r="C3310" s="7" t="n">
        <v>6</v>
      </c>
      <c r="D3310" s="7" t="n">
        <v>1</v>
      </c>
    </row>
    <row r="3311" spans="1:10">
      <c r="A3311" t="s">
        <v>4</v>
      </c>
      <c r="B3311" s="4" t="s">
        <v>5</v>
      </c>
      <c r="C3311" s="4" t="s">
        <v>7</v>
      </c>
      <c r="D3311" s="4" t="s">
        <v>7</v>
      </c>
      <c r="E3311" s="4" t="s">
        <v>15</v>
      </c>
      <c r="F3311" s="4" t="s">
        <v>15</v>
      </c>
      <c r="G3311" s="4" t="s">
        <v>15</v>
      </c>
      <c r="H3311" s="4" t="s">
        <v>11</v>
      </c>
    </row>
    <row r="3312" spans="1:10">
      <c r="A3312" t="n">
        <v>35492</v>
      </c>
      <c r="B3312" s="46" t="n">
        <v>45</v>
      </c>
      <c r="C3312" s="7" t="n">
        <v>2</v>
      </c>
      <c r="D3312" s="7" t="n">
        <v>3</v>
      </c>
      <c r="E3312" s="7" t="n">
        <v>-43</v>
      </c>
      <c r="F3312" s="7" t="n">
        <v>8.1899995803833</v>
      </c>
      <c r="G3312" s="7" t="n">
        <v>-122.910003662109</v>
      </c>
      <c r="H3312" s="7" t="n">
        <v>0</v>
      </c>
    </row>
    <row r="3313" spans="1:8">
      <c r="A3313" t="s">
        <v>4</v>
      </c>
      <c r="B3313" s="4" t="s">
        <v>5</v>
      </c>
      <c r="C3313" s="4" t="s">
        <v>7</v>
      </c>
      <c r="D3313" s="4" t="s">
        <v>7</v>
      </c>
      <c r="E3313" s="4" t="s">
        <v>15</v>
      </c>
      <c r="F3313" s="4" t="s">
        <v>15</v>
      </c>
      <c r="G3313" s="4" t="s">
        <v>15</v>
      </c>
      <c r="H3313" s="4" t="s">
        <v>11</v>
      </c>
      <c r="I3313" s="4" t="s">
        <v>7</v>
      </c>
    </row>
    <row r="3314" spans="1:8">
      <c r="A3314" t="n">
        <v>35509</v>
      </c>
      <c r="B3314" s="46" t="n">
        <v>45</v>
      </c>
      <c r="C3314" s="7" t="n">
        <v>4</v>
      </c>
      <c r="D3314" s="7" t="n">
        <v>3</v>
      </c>
      <c r="E3314" s="7" t="n">
        <v>16.6499996185303</v>
      </c>
      <c r="F3314" s="7" t="n">
        <v>337.679992675781</v>
      </c>
      <c r="G3314" s="7" t="n">
        <v>0</v>
      </c>
      <c r="H3314" s="7" t="n">
        <v>0</v>
      </c>
      <c r="I3314" s="7" t="n">
        <v>0</v>
      </c>
    </row>
    <row r="3315" spans="1:8">
      <c r="A3315" t="s">
        <v>4</v>
      </c>
      <c r="B3315" s="4" t="s">
        <v>5</v>
      </c>
      <c r="C3315" s="4" t="s">
        <v>7</v>
      </c>
      <c r="D3315" s="4" t="s">
        <v>7</v>
      </c>
      <c r="E3315" s="4" t="s">
        <v>15</v>
      </c>
      <c r="F3315" s="4" t="s">
        <v>11</v>
      </c>
    </row>
    <row r="3316" spans="1:8">
      <c r="A3316" t="n">
        <v>35527</v>
      </c>
      <c r="B3316" s="46" t="n">
        <v>45</v>
      </c>
      <c r="C3316" s="7" t="n">
        <v>5</v>
      </c>
      <c r="D3316" s="7" t="n">
        <v>3</v>
      </c>
      <c r="E3316" s="7" t="n">
        <v>11.5</v>
      </c>
      <c r="F3316" s="7" t="n">
        <v>0</v>
      </c>
    </row>
    <row r="3317" spans="1:8">
      <c r="A3317" t="s">
        <v>4</v>
      </c>
      <c r="B3317" s="4" t="s">
        <v>5</v>
      </c>
      <c r="C3317" s="4" t="s">
        <v>7</v>
      </c>
      <c r="D3317" s="4" t="s">
        <v>7</v>
      </c>
      <c r="E3317" s="4" t="s">
        <v>15</v>
      </c>
      <c r="F3317" s="4" t="s">
        <v>11</v>
      </c>
    </row>
    <row r="3318" spans="1:8">
      <c r="A3318" t="n">
        <v>35536</v>
      </c>
      <c r="B3318" s="46" t="n">
        <v>45</v>
      </c>
      <c r="C3318" s="7" t="n">
        <v>11</v>
      </c>
      <c r="D3318" s="7" t="n">
        <v>3</v>
      </c>
      <c r="E3318" s="7" t="n">
        <v>42.5</v>
      </c>
      <c r="F3318" s="7" t="n">
        <v>0</v>
      </c>
    </row>
    <row r="3319" spans="1:8">
      <c r="A3319" t="s">
        <v>4</v>
      </c>
      <c r="B3319" s="4" t="s">
        <v>5</v>
      </c>
      <c r="C3319" s="4" t="s">
        <v>7</v>
      </c>
      <c r="D3319" s="4" t="s">
        <v>7</v>
      </c>
      <c r="E3319" s="4" t="s">
        <v>15</v>
      </c>
      <c r="F3319" s="4" t="s">
        <v>11</v>
      </c>
    </row>
    <row r="3320" spans="1:8">
      <c r="A3320" t="n">
        <v>35545</v>
      </c>
      <c r="B3320" s="46" t="n">
        <v>45</v>
      </c>
      <c r="C3320" s="7" t="n">
        <v>5</v>
      </c>
      <c r="D3320" s="7" t="n">
        <v>3</v>
      </c>
      <c r="E3320" s="7" t="n">
        <v>8.80000019073486</v>
      </c>
      <c r="F3320" s="7" t="n">
        <v>5000</v>
      </c>
    </row>
    <row r="3321" spans="1:8">
      <c r="A3321" t="s">
        <v>4</v>
      </c>
      <c r="B3321" s="4" t="s">
        <v>5</v>
      </c>
      <c r="C3321" s="4" t="s">
        <v>11</v>
      </c>
    </row>
    <row r="3322" spans="1:8">
      <c r="A3322" t="n">
        <v>35554</v>
      </c>
      <c r="B3322" s="28" t="n">
        <v>16</v>
      </c>
      <c r="C3322" s="7" t="n">
        <v>4000</v>
      </c>
    </row>
    <row r="3323" spans="1:8">
      <c r="A3323" t="s">
        <v>4</v>
      </c>
      <c r="B3323" s="4" t="s">
        <v>5</v>
      </c>
      <c r="C3323" s="4" t="s">
        <v>7</v>
      </c>
      <c r="D3323" s="4" t="s">
        <v>11</v>
      </c>
      <c r="E3323" s="4" t="s">
        <v>11</v>
      </c>
    </row>
    <row r="3324" spans="1:8">
      <c r="A3324" t="n">
        <v>35557</v>
      </c>
      <c r="B3324" s="14" t="n">
        <v>50</v>
      </c>
      <c r="C3324" s="7" t="n">
        <v>1</v>
      </c>
      <c r="D3324" s="7" t="n">
        <v>8060</v>
      </c>
      <c r="E3324" s="7" t="n">
        <v>1000</v>
      </c>
    </row>
    <row r="3325" spans="1:8">
      <c r="A3325" t="s">
        <v>4</v>
      </c>
      <c r="B3325" s="4" t="s">
        <v>5</v>
      </c>
      <c r="C3325" s="4" t="s">
        <v>7</v>
      </c>
      <c r="D3325" s="4" t="s">
        <v>11</v>
      </c>
      <c r="E3325" s="4" t="s">
        <v>15</v>
      </c>
    </row>
    <row r="3326" spans="1:8">
      <c r="A3326" t="n">
        <v>35563</v>
      </c>
      <c r="B3326" s="40" t="n">
        <v>58</v>
      </c>
      <c r="C3326" s="7" t="n">
        <v>0</v>
      </c>
      <c r="D3326" s="7" t="n">
        <v>1000</v>
      </c>
      <c r="E3326" s="7" t="n">
        <v>1</v>
      </c>
    </row>
    <row r="3327" spans="1:8">
      <c r="A3327" t="s">
        <v>4</v>
      </c>
      <c r="B3327" s="4" t="s">
        <v>5</v>
      </c>
      <c r="C3327" s="4" t="s">
        <v>7</v>
      </c>
      <c r="D3327" s="4" t="s">
        <v>11</v>
      </c>
    </row>
    <row r="3328" spans="1:8">
      <c r="A3328" t="n">
        <v>35571</v>
      </c>
      <c r="B3328" s="40" t="n">
        <v>58</v>
      </c>
      <c r="C3328" s="7" t="n">
        <v>255</v>
      </c>
      <c r="D3328" s="7" t="n">
        <v>0</v>
      </c>
    </row>
    <row r="3329" spans="1:9">
      <c r="A3329" t="s">
        <v>4</v>
      </c>
      <c r="B3329" s="4" t="s">
        <v>5</v>
      </c>
      <c r="C3329" s="4" t="s">
        <v>7</v>
      </c>
    </row>
    <row r="3330" spans="1:9">
      <c r="A3330" t="n">
        <v>35575</v>
      </c>
      <c r="B3330" s="46" t="n">
        <v>45</v>
      </c>
      <c r="C3330" s="7" t="n">
        <v>0</v>
      </c>
    </row>
    <row r="3331" spans="1:9">
      <c r="A3331" t="s">
        <v>4</v>
      </c>
      <c r="B3331" s="4" t="s">
        <v>5</v>
      </c>
      <c r="C3331" s="4" t="s">
        <v>7</v>
      </c>
    </row>
    <row r="3332" spans="1:9">
      <c r="A3332" t="n">
        <v>35577</v>
      </c>
      <c r="B3332" s="59" t="n">
        <v>78</v>
      </c>
      <c r="C3332" s="7" t="n">
        <v>255</v>
      </c>
    </row>
    <row r="3333" spans="1:9">
      <c r="A3333" t="s">
        <v>4</v>
      </c>
      <c r="B3333" s="4" t="s">
        <v>5</v>
      </c>
      <c r="C3333" s="4" t="s">
        <v>16</v>
      </c>
    </row>
    <row r="3334" spans="1:9">
      <c r="A3334" t="n">
        <v>35579</v>
      </c>
      <c r="B3334" s="47" t="n">
        <v>15</v>
      </c>
      <c r="C3334" s="7" t="n">
        <v>2097152</v>
      </c>
    </row>
    <row r="3335" spans="1:9">
      <c r="A3335" t="s">
        <v>4</v>
      </c>
      <c r="B3335" s="4" t="s">
        <v>5</v>
      </c>
      <c r="C3335" s="4" t="s">
        <v>11</v>
      </c>
      <c r="D3335" s="4" t="s">
        <v>15</v>
      </c>
      <c r="E3335" s="4" t="s">
        <v>15</v>
      </c>
      <c r="F3335" s="4" t="s">
        <v>15</v>
      </c>
      <c r="G3335" s="4" t="s">
        <v>15</v>
      </c>
    </row>
    <row r="3336" spans="1:9">
      <c r="A3336" t="n">
        <v>35584</v>
      </c>
      <c r="B3336" s="22" t="n">
        <v>46</v>
      </c>
      <c r="C3336" s="7" t="n">
        <v>61456</v>
      </c>
      <c r="D3336" s="7" t="n">
        <v>-42.5</v>
      </c>
      <c r="E3336" s="7" t="n">
        <v>4.63000011444092</v>
      </c>
      <c r="F3336" s="7" t="n">
        <v>-68</v>
      </c>
      <c r="G3336" s="7" t="n">
        <v>180</v>
      </c>
    </row>
    <row r="3337" spans="1:9">
      <c r="A3337" t="s">
        <v>4</v>
      </c>
      <c r="B3337" s="4" t="s">
        <v>5</v>
      </c>
      <c r="C3337" s="4" t="s">
        <v>7</v>
      </c>
      <c r="D3337" s="4" t="s">
        <v>11</v>
      </c>
    </row>
    <row r="3338" spans="1:9">
      <c r="A3338" t="n">
        <v>35603</v>
      </c>
      <c r="B3338" s="8" t="n">
        <v>162</v>
      </c>
      <c r="C3338" s="7" t="n">
        <v>1</v>
      </c>
      <c r="D3338" s="7" t="n">
        <v>0</v>
      </c>
    </row>
    <row r="3339" spans="1:9">
      <c r="A3339" t="s">
        <v>4</v>
      </c>
      <c r="B3339" s="4" t="s">
        <v>5</v>
      </c>
    </row>
    <row r="3340" spans="1:9">
      <c r="A3340" t="n">
        <v>35607</v>
      </c>
      <c r="B3340" s="5" t="n">
        <v>1</v>
      </c>
    </row>
    <row r="3341" spans="1:9" s="3" customFormat="1" customHeight="0">
      <c r="A3341" s="3" t="s">
        <v>2</v>
      </c>
      <c r="B3341" s="3" t="s">
        <v>369</v>
      </c>
    </row>
    <row r="3342" spans="1:9">
      <c r="A3342" t="s">
        <v>4</v>
      </c>
      <c r="B3342" s="4" t="s">
        <v>5</v>
      </c>
      <c r="C3342" s="4" t="s">
        <v>7</v>
      </c>
      <c r="D3342" s="4" t="s">
        <v>7</v>
      </c>
      <c r="E3342" s="4" t="s">
        <v>7</v>
      </c>
      <c r="F3342" s="4" t="s">
        <v>7</v>
      </c>
    </row>
    <row r="3343" spans="1:9">
      <c r="A3343" t="n">
        <v>35608</v>
      </c>
      <c r="B3343" s="13" t="n">
        <v>14</v>
      </c>
      <c r="C3343" s="7" t="n">
        <v>2</v>
      </c>
      <c r="D3343" s="7" t="n">
        <v>0</v>
      </c>
      <c r="E3343" s="7" t="n">
        <v>0</v>
      </c>
      <c r="F3343" s="7" t="n">
        <v>0</v>
      </c>
    </row>
    <row r="3344" spans="1:9">
      <c r="A3344" t="s">
        <v>4</v>
      </c>
      <c r="B3344" s="4" t="s">
        <v>5</v>
      </c>
      <c r="C3344" s="4" t="s">
        <v>7</v>
      </c>
      <c r="D3344" s="10" t="s">
        <v>10</v>
      </c>
      <c r="E3344" s="4" t="s">
        <v>5</v>
      </c>
      <c r="F3344" s="4" t="s">
        <v>7</v>
      </c>
      <c r="G3344" s="4" t="s">
        <v>11</v>
      </c>
      <c r="H3344" s="10" t="s">
        <v>12</v>
      </c>
      <c r="I3344" s="4" t="s">
        <v>7</v>
      </c>
      <c r="J3344" s="4" t="s">
        <v>16</v>
      </c>
      <c r="K3344" s="4" t="s">
        <v>7</v>
      </c>
      <c r="L3344" s="4" t="s">
        <v>7</v>
      </c>
      <c r="M3344" s="10" t="s">
        <v>10</v>
      </c>
      <c r="N3344" s="4" t="s">
        <v>5</v>
      </c>
      <c r="O3344" s="4" t="s">
        <v>7</v>
      </c>
      <c r="P3344" s="4" t="s">
        <v>11</v>
      </c>
      <c r="Q3344" s="10" t="s">
        <v>12</v>
      </c>
      <c r="R3344" s="4" t="s">
        <v>7</v>
      </c>
      <c r="S3344" s="4" t="s">
        <v>16</v>
      </c>
      <c r="T3344" s="4" t="s">
        <v>7</v>
      </c>
      <c r="U3344" s="4" t="s">
        <v>7</v>
      </c>
      <c r="V3344" s="4" t="s">
        <v>7</v>
      </c>
      <c r="W3344" s="4" t="s">
        <v>13</v>
      </c>
    </row>
    <row r="3345" spans="1:23">
      <c r="A3345" t="n">
        <v>35613</v>
      </c>
      <c r="B3345" s="9" t="n">
        <v>5</v>
      </c>
      <c r="C3345" s="7" t="n">
        <v>28</v>
      </c>
      <c r="D3345" s="10" t="s">
        <v>3</v>
      </c>
      <c r="E3345" s="8" t="n">
        <v>162</v>
      </c>
      <c r="F3345" s="7" t="n">
        <v>3</v>
      </c>
      <c r="G3345" s="7" t="n">
        <v>4140</v>
      </c>
      <c r="H3345" s="10" t="s">
        <v>3</v>
      </c>
      <c r="I3345" s="7" t="n">
        <v>0</v>
      </c>
      <c r="J3345" s="7" t="n">
        <v>1</v>
      </c>
      <c r="K3345" s="7" t="n">
        <v>2</v>
      </c>
      <c r="L3345" s="7" t="n">
        <v>28</v>
      </c>
      <c r="M3345" s="10" t="s">
        <v>3</v>
      </c>
      <c r="N3345" s="8" t="n">
        <v>162</v>
      </c>
      <c r="O3345" s="7" t="n">
        <v>3</v>
      </c>
      <c r="P3345" s="7" t="n">
        <v>4140</v>
      </c>
      <c r="Q3345" s="10" t="s">
        <v>3</v>
      </c>
      <c r="R3345" s="7" t="n">
        <v>0</v>
      </c>
      <c r="S3345" s="7" t="n">
        <v>2</v>
      </c>
      <c r="T3345" s="7" t="n">
        <v>2</v>
      </c>
      <c r="U3345" s="7" t="n">
        <v>11</v>
      </c>
      <c r="V3345" s="7" t="n">
        <v>1</v>
      </c>
      <c r="W3345" s="11" t="n">
        <f t="normal" ca="1">A3349</f>
        <v>0</v>
      </c>
    </row>
    <row r="3346" spans="1:23">
      <c r="A3346" t="s">
        <v>4</v>
      </c>
      <c r="B3346" s="4" t="s">
        <v>5</v>
      </c>
      <c r="C3346" s="4" t="s">
        <v>7</v>
      </c>
      <c r="D3346" s="4" t="s">
        <v>11</v>
      </c>
      <c r="E3346" s="4" t="s">
        <v>15</v>
      </c>
    </row>
    <row r="3347" spans="1:23">
      <c r="A3347" t="n">
        <v>35642</v>
      </c>
      <c r="B3347" s="40" t="n">
        <v>58</v>
      </c>
      <c r="C3347" s="7" t="n">
        <v>0</v>
      </c>
      <c r="D3347" s="7" t="n">
        <v>0</v>
      </c>
      <c r="E3347" s="7" t="n">
        <v>1</v>
      </c>
    </row>
    <row r="3348" spans="1:23">
      <c r="A3348" t="s">
        <v>4</v>
      </c>
      <c r="B3348" s="4" t="s">
        <v>5</v>
      </c>
      <c r="C3348" s="4" t="s">
        <v>7</v>
      </c>
      <c r="D3348" s="10" t="s">
        <v>10</v>
      </c>
      <c r="E3348" s="4" t="s">
        <v>5</v>
      </c>
      <c r="F3348" s="4" t="s">
        <v>7</v>
      </c>
      <c r="G3348" s="4" t="s">
        <v>11</v>
      </c>
      <c r="H3348" s="10" t="s">
        <v>12</v>
      </c>
      <c r="I3348" s="4" t="s">
        <v>7</v>
      </c>
      <c r="J3348" s="4" t="s">
        <v>16</v>
      </c>
      <c r="K3348" s="4" t="s">
        <v>7</v>
      </c>
      <c r="L3348" s="4" t="s">
        <v>7</v>
      </c>
      <c r="M3348" s="10" t="s">
        <v>10</v>
      </c>
      <c r="N3348" s="4" t="s">
        <v>5</v>
      </c>
      <c r="O3348" s="4" t="s">
        <v>7</v>
      </c>
      <c r="P3348" s="4" t="s">
        <v>11</v>
      </c>
      <c r="Q3348" s="10" t="s">
        <v>12</v>
      </c>
      <c r="R3348" s="4" t="s">
        <v>7</v>
      </c>
      <c r="S3348" s="4" t="s">
        <v>16</v>
      </c>
      <c r="T3348" s="4" t="s">
        <v>7</v>
      </c>
      <c r="U3348" s="4" t="s">
        <v>7</v>
      </c>
      <c r="V3348" s="4" t="s">
        <v>7</v>
      </c>
      <c r="W3348" s="4" t="s">
        <v>13</v>
      </c>
    </row>
    <row r="3349" spans="1:23">
      <c r="A3349" t="n">
        <v>35650</v>
      </c>
      <c r="B3349" s="9" t="n">
        <v>5</v>
      </c>
      <c r="C3349" s="7" t="n">
        <v>28</v>
      </c>
      <c r="D3349" s="10" t="s">
        <v>3</v>
      </c>
      <c r="E3349" s="8" t="n">
        <v>162</v>
      </c>
      <c r="F3349" s="7" t="n">
        <v>3</v>
      </c>
      <c r="G3349" s="7" t="n">
        <v>4140</v>
      </c>
      <c r="H3349" s="10" t="s">
        <v>3</v>
      </c>
      <c r="I3349" s="7" t="n">
        <v>0</v>
      </c>
      <c r="J3349" s="7" t="n">
        <v>1</v>
      </c>
      <c r="K3349" s="7" t="n">
        <v>3</v>
      </c>
      <c r="L3349" s="7" t="n">
        <v>28</v>
      </c>
      <c r="M3349" s="10" t="s">
        <v>3</v>
      </c>
      <c r="N3349" s="8" t="n">
        <v>162</v>
      </c>
      <c r="O3349" s="7" t="n">
        <v>3</v>
      </c>
      <c r="P3349" s="7" t="n">
        <v>4140</v>
      </c>
      <c r="Q3349" s="10" t="s">
        <v>3</v>
      </c>
      <c r="R3349" s="7" t="n">
        <v>0</v>
      </c>
      <c r="S3349" s="7" t="n">
        <v>2</v>
      </c>
      <c r="T3349" s="7" t="n">
        <v>3</v>
      </c>
      <c r="U3349" s="7" t="n">
        <v>9</v>
      </c>
      <c r="V3349" s="7" t="n">
        <v>1</v>
      </c>
      <c r="W3349" s="11" t="n">
        <f t="normal" ca="1">A3359</f>
        <v>0</v>
      </c>
    </row>
    <row r="3350" spans="1:23">
      <c r="A3350" t="s">
        <v>4</v>
      </c>
      <c r="B3350" s="4" t="s">
        <v>5</v>
      </c>
      <c r="C3350" s="4" t="s">
        <v>7</v>
      </c>
      <c r="D3350" s="10" t="s">
        <v>10</v>
      </c>
      <c r="E3350" s="4" t="s">
        <v>5</v>
      </c>
      <c r="F3350" s="4" t="s">
        <v>11</v>
      </c>
      <c r="G3350" s="4" t="s">
        <v>7</v>
      </c>
      <c r="H3350" s="4" t="s">
        <v>7</v>
      </c>
      <c r="I3350" s="4" t="s">
        <v>8</v>
      </c>
      <c r="J3350" s="10" t="s">
        <v>12</v>
      </c>
      <c r="K3350" s="4" t="s">
        <v>7</v>
      </c>
      <c r="L3350" s="4" t="s">
        <v>7</v>
      </c>
      <c r="M3350" s="10" t="s">
        <v>10</v>
      </c>
      <c r="N3350" s="4" t="s">
        <v>5</v>
      </c>
      <c r="O3350" s="4" t="s">
        <v>7</v>
      </c>
      <c r="P3350" s="10" t="s">
        <v>12</v>
      </c>
      <c r="Q3350" s="4" t="s">
        <v>7</v>
      </c>
      <c r="R3350" s="4" t="s">
        <v>16</v>
      </c>
      <c r="S3350" s="4" t="s">
        <v>7</v>
      </c>
      <c r="T3350" s="4" t="s">
        <v>7</v>
      </c>
      <c r="U3350" s="4" t="s">
        <v>7</v>
      </c>
      <c r="V3350" s="10" t="s">
        <v>10</v>
      </c>
      <c r="W3350" s="4" t="s">
        <v>5</v>
      </c>
      <c r="X3350" s="4" t="s">
        <v>7</v>
      </c>
      <c r="Y3350" s="10" t="s">
        <v>12</v>
      </c>
      <c r="Z3350" s="4" t="s">
        <v>7</v>
      </c>
      <c r="AA3350" s="4" t="s">
        <v>16</v>
      </c>
      <c r="AB3350" s="4" t="s">
        <v>7</v>
      </c>
      <c r="AC3350" s="4" t="s">
        <v>7</v>
      </c>
      <c r="AD3350" s="4" t="s">
        <v>7</v>
      </c>
      <c r="AE3350" s="4" t="s">
        <v>13</v>
      </c>
    </row>
    <row r="3351" spans="1:23">
      <c r="A3351" t="n">
        <v>35679</v>
      </c>
      <c r="B3351" s="9" t="n">
        <v>5</v>
      </c>
      <c r="C3351" s="7" t="n">
        <v>28</v>
      </c>
      <c r="D3351" s="10" t="s">
        <v>3</v>
      </c>
      <c r="E3351" s="29" t="n">
        <v>47</v>
      </c>
      <c r="F3351" s="7" t="n">
        <v>61456</v>
      </c>
      <c r="G3351" s="7" t="n">
        <v>2</v>
      </c>
      <c r="H3351" s="7" t="n">
        <v>0</v>
      </c>
      <c r="I3351" s="7" t="s">
        <v>119</v>
      </c>
      <c r="J3351" s="10" t="s">
        <v>3</v>
      </c>
      <c r="K3351" s="7" t="n">
        <v>8</v>
      </c>
      <c r="L3351" s="7" t="n">
        <v>28</v>
      </c>
      <c r="M3351" s="10" t="s">
        <v>3</v>
      </c>
      <c r="N3351" s="36" t="n">
        <v>74</v>
      </c>
      <c r="O3351" s="7" t="n">
        <v>65</v>
      </c>
      <c r="P3351" s="10" t="s">
        <v>3</v>
      </c>
      <c r="Q3351" s="7" t="n">
        <v>0</v>
      </c>
      <c r="R3351" s="7" t="n">
        <v>1</v>
      </c>
      <c r="S3351" s="7" t="n">
        <v>3</v>
      </c>
      <c r="T3351" s="7" t="n">
        <v>9</v>
      </c>
      <c r="U3351" s="7" t="n">
        <v>28</v>
      </c>
      <c r="V3351" s="10" t="s">
        <v>3</v>
      </c>
      <c r="W3351" s="36" t="n">
        <v>74</v>
      </c>
      <c r="X3351" s="7" t="n">
        <v>65</v>
      </c>
      <c r="Y3351" s="10" t="s">
        <v>3</v>
      </c>
      <c r="Z3351" s="7" t="n">
        <v>0</v>
      </c>
      <c r="AA3351" s="7" t="n">
        <v>2</v>
      </c>
      <c r="AB3351" s="7" t="n">
        <v>3</v>
      </c>
      <c r="AC3351" s="7" t="n">
        <v>9</v>
      </c>
      <c r="AD3351" s="7" t="n">
        <v>1</v>
      </c>
      <c r="AE3351" s="11" t="n">
        <f t="normal" ca="1">A3355</f>
        <v>0</v>
      </c>
    </row>
    <row r="3352" spans="1:23">
      <c r="A3352" t="s">
        <v>4</v>
      </c>
      <c r="B3352" s="4" t="s">
        <v>5</v>
      </c>
      <c r="C3352" s="4" t="s">
        <v>11</v>
      </c>
      <c r="D3352" s="4" t="s">
        <v>7</v>
      </c>
      <c r="E3352" s="4" t="s">
        <v>7</v>
      </c>
      <c r="F3352" s="4" t="s">
        <v>8</v>
      </c>
    </row>
    <row r="3353" spans="1:23">
      <c r="A3353" t="n">
        <v>35727</v>
      </c>
      <c r="B3353" s="29" t="n">
        <v>47</v>
      </c>
      <c r="C3353" s="7" t="n">
        <v>61456</v>
      </c>
      <c r="D3353" s="7" t="n">
        <v>0</v>
      </c>
      <c r="E3353" s="7" t="n">
        <v>0</v>
      </c>
      <c r="F3353" s="7" t="s">
        <v>120</v>
      </c>
    </row>
    <row r="3354" spans="1:23">
      <c r="A3354" t="s">
        <v>4</v>
      </c>
      <c r="B3354" s="4" t="s">
        <v>5</v>
      </c>
      <c r="C3354" s="4" t="s">
        <v>7</v>
      </c>
      <c r="D3354" s="4" t="s">
        <v>11</v>
      </c>
      <c r="E3354" s="4" t="s">
        <v>15</v>
      </c>
    </row>
    <row r="3355" spans="1:23">
      <c r="A3355" t="n">
        <v>35740</v>
      </c>
      <c r="B3355" s="40" t="n">
        <v>58</v>
      </c>
      <c r="C3355" s="7" t="n">
        <v>0</v>
      </c>
      <c r="D3355" s="7" t="n">
        <v>300</v>
      </c>
      <c r="E3355" s="7" t="n">
        <v>1</v>
      </c>
    </row>
    <row r="3356" spans="1:23">
      <c r="A3356" t="s">
        <v>4</v>
      </c>
      <c r="B3356" s="4" t="s">
        <v>5</v>
      </c>
      <c r="C3356" s="4" t="s">
        <v>7</v>
      </c>
      <c r="D3356" s="4" t="s">
        <v>11</v>
      </c>
    </row>
    <row r="3357" spans="1:23">
      <c r="A3357" t="n">
        <v>35748</v>
      </c>
      <c r="B3357" s="40" t="n">
        <v>58</v>
      </c>
      <c r="C3357" s="7" t="n">
        <v>255</v>
      </c>
      <c r="D3357" s="7" t="n">
        <v>0</v>
      </c>
    </row>
    <row r="3358" spans="1:23">
      <c r="A3358" t="s">
        <v>4</v>
      </c>
      <c r="B3358" s="4" t="s">
        <v>5</v>
      </c>
      <c r="C3358" s="4" t="s">
        <v>7</v>
      </c>
      <c r="D3358" s="4" t="s">
        <v>7</v>
      </c>
      <c r="E3358" s="4" t="s">
        <v>7</v>
      </c>
      <c r="F3358" s="4" t="s">
        <v>7</v>
      </c>
    </row>
    <row r="3359" spans="1:23">
      <c r="A3359" t="n">
        <v>35752</v>
      </c>
      <c r="B3359" s="13" t="n">
        <v>14</v>
      </c>
      <c r="C3359" s="7" t="n">
        <v>0</v>
      </c>
      <c r="D3359" s="7" t="n">
        <v>0</v>
      </c>
      <c r="E3359" s="7" t="n">
        <v>0</v>
      </c>
      <c r="F3359" s="7" t="n">
        <v>64</v>
      </c>
    </row>
    <row r="3360" spans="1:23">
      <c r="A3360" t="s">
        <v>4</v>
      </c>
      <c r="B3360" s="4" t="s">
        <v>5</v>
      </c>
      <c r="C3360" s="4" t="s">
        <v>7</v>
      </c>
      <c r="D3360" s="4" t="s">
        <v>11</v>
      </c>
    </row>
    <row r="3361" spans="1:31">
      <c r="A3361" t="n">
        <v>35757</v>
      </c>
      <c r="B3361" s="31" t="n">
        <v>22</v>
      </c>
      <c r="C3361" s="7" t="n">
        <v>0</v>
      </c>
      <c r="D3361" s="7" t="n">
        <v>4140</v>
      </c>
    </row>
    <row r="3362" spans="1:31">
      <c r="A3362" t="s">
        <v>4</v>
      </c>
      <c r="B3362" s="4" t="s">
        <v>5</v>
      </c>
      <c r="C3362" s="4" t="s">
        <v>7</v>
      </c>
      <c r="D3362" s="4" t="s">
        <v>11</v>
      </c>
    </row>
    <row r="3363" spans="1:31">
      <c r="A3363" t="n">
        <v>35761</v>
      </c>
      <c r="B3363" s="40" t="n">
        <v>58</v>
      </c>
      <c r="C3363" s="7" t="n">
        <v>5</v>
      </c>
      <c r="D3363" s="7" t="n">
        <v>300</v>
      </c>
    </row>
    <row r="3364" spans="1:31">
      <c r="A3364" t="s">
        <v>4</v>
      </c>
      <c r="B3364" s="4" t="s">
        <v>5</v>
      </c>
      <c r="C3364" s="4" t="s">
        <v>15</v>
      </c>
      <c r="D3364" s="4" t="s">
        <v>11</v>
      </c>
    </row>
    <row r="3365" spans="1:31">
      <c r="A3365" t="n">
        <v>35765</v>
      </c>
      <c r="B3365" s="41" t="n">
        <v>103</v>
      </c>
      <c r="C3365" s="7" t="n">
        <v>0</v>
      </c>
      <c r="D3365" s="7" t="n">
        <v>300</v>
      </c>
    </row>
    <row r="3366" spans="1:31">
      <c r="A3366" t="s">
        <v>4</v>
      </c>
      <c r="B3366" s="4" t="s">
        <v>5</v>
      </c>
      <c r="C3366" s="4" t="s">
        <v>7</v>
      </c>
    </row>
    <row r="3367" spans="1:31">
      <c r="A3367" t="n">
        <v>35772</v>
      </c>
      <c r="B3367" s="42" t="n">
        <v>64</v>
      </c>
      <c r="C3367" s="7" t="n">
        <v>7</v>
      </c>
    </row>
    <row r="3368" spans="1:31">
      <c r="A3368" t="s">
        <v>4</v>
      </c>
      <c r="B3368" s="4" t="s">
        <v>5</v>
      </c>
      <c r="C3368" s="4" t="s">
        <v>7</v>
      </c>
      <c r="D3368" s="4" t="s">
        <v>11</v>
      </c>
    </row>
    <row r="3369" spans="1:31">
      <c r="A3369" t="n">
        <v>35774</v>
      </c>
      <c r="B3369" s="43" t="n">
        <v>72</v>
      </c>
      <c r="C3369" s="7" t="n">
        <v>5</v>
      </c>
      <c r="D3369" s="7" t="n">
        <v>0</v>
      </c>
    </row>
    <row r="3370" spans="1:31">
      <c r="A3370" t="s">
        <v>4</v>
      </c>
      <c r="B3370" s="4" t="s">
        <v>5</v>
      </c>
      <c r="C3370" s="4" t="s">
        <v>7</v>
      </c>
      <c r="D3370" s="10" t="s">
        <v>10</v>
      </c>
      <c r="E3370" s="4" t="s">
        <v>5</v>
      </c>
      <c r="F3370" s="4" t="s">
        <v>7</v>
      </c>
      <c r="G3370" s="4" t="s">
        <v>11</v>
      </c>
      <c r="H3370" s="10" t="s">
        <v>12</v>
      </c>
      <c r="I3370" s="4" t="s">
        <v>7</v>
      </c>
      <c r="J3370" s="4" t="s">
        <v>16</v>
      </c>
      <c r="K3370" s="4" t="s">
        <v>7</v>
      </c>
      <c r="L3370" s="4" t="s">
        <v>7</v>
      </c>
      <c r="M3370" s="4" t="s">
        <v>13</v>
      </c>
    </row>
    <row r="3371" spans="1:31">
      <c r="A3371" t="n">
        <v>35778</v>
      </c>
      <c r="B3371" s="9" t="n">
        <v>5</v>
      </c>
      <c r="C3371" s="7" t="n">
        <v>28</v>
      </c>
      <c r="D3371" s="10" t="s">
        <v>3</v>
      </c>
      <c r="E3371" s="8" t="n">
        <v>162</v>
      </c>
      <c r="F3371" s="7" t="n">
        <v>4</v>
      </c>
      <c r="G3371" s="7" t="n">
        <v>4140</v>
      </c>
      <c r="H3371" s="10" t="s">
        <v>3</v>
      </c>
      <c r="I3371" s="7" t="n">
        <v>0</v>
      </c>
      <c r="J3371" s="7" t="n">
        <v>1</v>
      </c>
      <c r="K3371" s="7" t="n">
        <v>2</v>
      </c>
      <c r="L3371" s="7" t="n">
        <v>1</v>
      </c>
      <c r="M3371" s="11" t="n">
        <f t="normal" ca="1">A3377</f>
        <v>0</v>
      </c>
    </row>
    <row r="3372" spans="1:31">
      <c r="A3372" t="s">
        <v>4</v>
      </c>
      <c r="B3372" s="4" t="s">
        <v>5</v>
      </c>
      <c r="C3372" s="4" t="s">
        <v>7</v>
      </c>
      <c r="D3372" s="4" t="s">
        <v>8</v>
      </c>
    </row>
    <row r="3373" spans="1:31">
      <c r="A3373" t="n">
        <v>35795</v>
      </c>
      <c r="B3373" s="6" t="n">
        <v>2</v>
      </c>
      <c r="C3373" s="7" t="n">
        <v>10</v>
      </c>
      <c r="D3373" s="7" t="s">
        <v>121</v>
      </c>
    </row>
    <row r="3374" spans="1:31">
      <c r="A3374" t="s">
        <v>4</v>
      </c>
      <c r="B3374" s="4" t="s">
        <v>5</v>
      </c>
      <c r="C3374" s="4" t="s">
        <v>11</v>
      </c>
    </row>
    <row r="3375" spans="1:31">
      <c r="A3375" t="n">
        <v>35812</v>
      </c>
      <c r="B3375" s="28" t="n">
        <v>16</v>
      </c>
      <c r="C3375" s="7" t="n">
        <v>0</v>
      </c>
    </row>
    <row r="3376" spans="1:31">
      <c r="A3376" t="s">
        <v>4</v>
      </c>
      <c r="B3376" s="4" t="s">
        <v>5</v>
      </c>
      <c r="C3376" s="4" t="s">
        <v>11</v>
      </c>
      <c r="D3376" s="4" t="s">
        <v>8</v>
      </c>
      <c r="E3376" s="4" t="s">
        <v>8</v>
      </c>
      <c r="F3376" s="4" t="s">
        <v>8</v>
      </c>
      <c r="G3376" s="4" t="s">
        <v>7</v>
      </c>
      <c r="H3376" s="4" t="s">
        <v>16</v>
      </c>
      <c r="I3376" s="4" t="s">
        <v>15</v>
      </c>
      <c r="J3376" s="4" t="s">
        <v>15</v>
      </c>
      <c r="K3376" s="4" t="s">
        <v>15</v>
      </c>
      <c r="L3376" s="4" t="s">
        <v>15</v>
      </c>
      <c r="M3376" s="4" t="s">
        <v>15</v>
      </c>
      <c r="N3376" s="4" t="s">
        <v>15</v>
      </c>
      <c r="O3376" s="4" t="s">
        <v>15</v>
      </c>
      <c r="P3376" s="4" t="s">
        <v>8</v>
      </c>
      <c r="Q3376" s="4" t="s">
        <v>8</v>
      </c>
      <c r="R3376" s="4" t="s">
        <v>16</v>
      </c>
      <c r="S3376" s="4" t="s">
        <v>7</v>
      </c>
      <c r="T3376" s="4" t="s">
        <v>16</v>
      </c>
      <c r="U3376" s="4" t="s">
        <v>16</v>
      </c>
      <c r="V3376" s="4" t="s">
        <v>11</v>
      </c>
    </row>
    <row r="3377" spans="1:22">
      <c r="A3377" t="n">
        <v>35815</v>
      </c>
      <c r="B3377" s="60" t="n">
        <v>19</v>
      </c>
      <c r="C3377" s="7" t="n">
        <v>7032</v>
      </c>
      <c r="D3377" s="7" t="s">
        <v>370</v>
      </c>
      <c r="E3377" s="7" t="s">
        <v>371</v>
      </c>
      <c r="F3377" s="7" t="s">
        <v>17</v>
      </c>
      <c r="G3377" s="7" t="n">
        <v>0</v>
      </c>
      <c r="H3377" s="7" t="n">
        <v>1</v>
      </c>
      <c r="I3377" s="7" t="n">
        <v>0</v>
      </c>
      <c r="J3377" s="7" t="n">
        <v>0</v>
      </c>
      <c r="K3377" s="7" t="n">
        <v>0</v>
      </c>
      <c r="L3377" s="7" t="n">
        <v>0</v>
      </c>
      <c r="M3377" s="7" t="n">
        <v>1</v>
      </c>
      <c r="N3377" s="7" t="n">
        <v>1.60000002384186</v>
      </c>
      <c r="O3377" s="7" t="n">
        <v>0.0900000035762787</v>
      </c>
      <c r="P3377" s="7" t="s">
        <v>17</v>
      </c>
      <c r="Q3377" s="7" t="s">
        <v>17</v>
      </c>
      <c r="R3377" s="7" t="n">
        <v>-1</v>
      </c>
      <c r="S3377" s="7" t="n">
        <v>0</v>
      </c>
      <c r="T3377" s="7" t="n">
        <v>0</v>
      </c>
      <c r="U3377" s="7" t="n">
        <v>0</v>
      </c>
      <c r="V3377" s="7" t="n">
        <v>0</v>
      </c>
    </row>
    <row r="3378" spans="1:22">
      <c r="A3378" t="s">
        <v>4</v>
      </c>
      <c r="B3378" s="4" t="s">
        <v>5</v>
      </c>
      <c r="C3378" s="4" t="s">
        <v>11</v>
      </c>
      <c r="D3378" s="4" t="s">
        <v>7</v>
      </c>
      <c r="E3378" s="4" t="s">
        <v>7</v>
      </c>
      <c r="F3378" s="4" t="s">
        <v>8</v>
      </c>
    </row>
    <row r="3379" spans="1:22">
      <c r="A3379" t="n">
        <v>35885</v>
      </c>
      <c r="B3379" s="30" t="n">
        <v>20</v>
      </c>
      <c r="C3379" s="7" t="n">
        <v>0</v>
      </c>
      <c r="D3379" s="7" t="n">
        <v>3</v>
      </c>
      <c r="E3379" s="7" t="n">
        <v>10</v>
      </c>
      <c r="F3379" s="7" t="s">
        <v>122</v>
      </c>
    </row>
    <row r="3380" spans="1:22">
      <c r="A3380" t="s">
        <v>4</v>
      </c>
      <c r="B3380" s="4" t="s">
        <v>5</v>
      </c>
      <c r="C3380" s="4" t="s">
        <v>11</v>
      </c>
    </row>
    <row r="3381" spans="1:22">
      <c r="A3381" t="n">
        <v>35903</v>
      </c>
      <c r="B3381" s="28" t="n">
        <v>16</v>
      </c>
      <c r="C3381" s="7" t="n">
        <v>0</v>
      </c>
    </row>
    <row r="3382" spans="1:22">
      <c r="A3382" t="s">
        <v>4</v>
      </c>
      <c r="B3382" s="4" t="s">
        <v>5</v>
      </c>
      <c r="C3382" s="4" t="s">
        <v>11</v>
      </c>
      <c r="D3382" s="4" t="s">
        <v>7</v>
      </c>
      <c r="E3382" s="4" t="s">
        <v>7</v>
      </c>
      <c r="F3382" s="4" t="s">
        <v>8</v>
      </c>
    </row>
    <row r="3383" spans="1:22">
      <c r="A3383" t="n">
        <v>35906</v>
      </c>
      <c r="B3383" s="30" t="n">
        <v>20</v>
      </c>
      <c r="C3383" s="7" t="n">
        <v>4</v>
      </c>
      <c r="D3383" s="7" t="n">
        <v>3</v>
      </c>
      <c r="E3383" s="7" t="n">
        <v>10</v>
      </c>
      <c r="F3383" s="7" t="s">
        <v>122</v>
      </c>
    </row>
    <row r="3384" spans="1:22">
      <c r="A3384" t="s">
        <v>4</v>
      </c>
      <c r="B3384" s="4" t="s">
        <v>5</v>
      </c>
      <c r="C3384" s="4" t="s">
        <v>11</v>
      </c>
    </row>
    <row r="3385" spans="1:22">
      <c r="A3385" t="n">
        <v>35924</v>
      </c>
      <c r="B3385" s="28" t="n">
        <v>16</v>
      </c>
      <c r="C3385" s="7" t="n">
        <v>0</v>
      </c>
    </row>
    <row r="3386" spans="1:22">
      <c r="A3386" t="s">
        <v>4</v>
      </c>
      <c r="B3386" s="4" t="s">
        <v>5</v>
      </c>
      <c r="C3386" s="4" t="s">
        <v>11</v>
      </c>
      <c r="D3386" s="4" t="s">
        <v>7</v>
      </c>
      <c r="E3386" s="4" t="s">
        <v>7</v>
      </c>
      <c r="F3386" s="4" t="s">
        <v>8</v>
      </c>
    </row>
    <row r="3387" spans="1:22">
      <c r="A3387" t="n">
        <v>35927</v>
      </c>
      <c r="B3387" s="30" t="n">
        <v>20</v>
      </c>
      <c r="C3387" s="7" t="n">
        <v>2</v>
      </c>
      <c r="D3387" s="7" t="n">
        <v>3</v>
      </c>
      <c r="E3387" s="7" t="n">
        <v>10</v>
      </c>
      <c r="F3387" s="7" t="s">
        <v>122</v>
      </c>
    </row>
    <row r="3388" spans="1:22">
      <c r="A3388" t="s">
        <v>4</v>
      </c>
      <c r="B3388" s="4" t="s">
        <v>5</v>
      </c>
      <c r="C3388" s="4" t="s">
        <v>11</v>
      </c>
    </row>
    <row r="3389" spans="1:22">
      <c r="A3389" t="n">
        <v>35945</v>
      </c>
      <c r="B3389" s="28" t="n">
        <v>16</v>
      </c>
      <c r="C3389" s="7" t="n">
        <v>0</v>
      </c>
    </row>
    <row r="3390" spans="1:22">
      <c r="A3390" t="s">
        <v>4</v>
      </c>
      <c r="B3390" s="4" t="s">
        <v>5</v>
      </c>
      <c r="C3390" s="4" t="s">
        <v>11</v>
      </c>
      <c r="D3390" s="4" t="s">
        <v>7</v>
      </c>
      <c r="E3390" s="4" t="s">
        <v>7</v>
      </c>
      <c r="F3390" s="4" t="s">
        <v>8</v>
      </c>
    </row>
    <row r="3391" spans="1:22">
      <c r="A3391" t="n">
        <v>35948</v>
      </c>
      <c r="B3391" s="30" t="n">
        <v>20</v>
      </c>
      <c r="C3391" s="7" t="n">
        <v>7</v>
      </c>
      <c r="D3391" s="7" t="n">
        <v>3</v>
      </c>
      <c r="E3391" s="7" t="n">
        <v>10</v>
      </c>
      <c r="F3391" s="7" t="s">
        <v>122</v>
      </c>
    </row>
    <row r="3392" spans="1:22">
      <c r="A3392" t="s">
        <v>4</v>
      </c>
      <c r="B3392" s="4" t="s">
        <v>5</v>
      </c>
      <c r="C3392" s="4" t="s">
        <v>11</v>
      </c>
    </row>
    <row r="3393" spans="1:22">
      <c r="A3393" t="n">
        <v>35966</v>
      </c>
      <c r="B3393" s="28" t="n">
        <v>16</v>
      </c>
      <c r="C3393" s="7" t="n">
        <v>0</v>
      </c>
    </row>
    <row r="3394" spans="1:22">
      <c r="A3394" t="s">
        <v>4</v>
      </c>
      <c r="B3394" s="4" t="s">
        <v>5</v>
      </c>
      <c r="C3394" s="4" t="s">
        <v>11</v>
      </c>
      <c r="D3394" s="4" t="s">
        <v>7</v>
      </c>
      <c r="E3394" s="4" t="s">
        <v>7</v>
      </c>
      <c r="F3394" s="4" t="s">
        <v>8</v>
      </c>
    </row>
    <row r="3395" spans="1:22">
      <c r="A3395" t="n">
        <v>35969</v>
      </c>
      <c r="B3395" s="30" t="n">
        <v>20</v>
      </c>
      <c r="C3395" s="7" t="n">
        <v>16</v>
      </c>
      <c r="D3395" s="7" t="n">
        <v>3</v>
      </c>
      <c r="E3395" s="7" t="n">
        <v>10</v>
      </c>
      <c r="F3395" s="7" t="s">
        <v>122</v>
      </c>
    </row>
    <row r="3396" spans="1:22">
      <c r="A3396" t="s">
        <v>4</v>
      </c>
      <c r="B3396" s="4" t="s">
        <v>5</v>
      </c>
      <c r="C3396" s="4" t="s">
        <v>11</v>
      </c>
    </row>
    <row r="3397" spans="1:22">
      <c r="A3397" t="n">
        <v>35987</v>
      </c>
      <c r="B3397" s="28" t="n">
        <v>16</v>
      </c>
      <c r="C3397" s="7" t="n">
        <v>0</v>
      </c>
    </row>
    <row r="3398" spans="1:22">
      <c r="A3398" t="s">
        <v>4</v>
      </c>
      <c r="B3398" s="4" t="s">
        <v>5</v>
      </c>
      <c r="C3398" s="4" t="s">
        <v>11</v>
      </c>
      <c r="D3398" s="4" t="s">
        <v>7</v>
      </c>
      <c r="E3398" s="4" t="s">
        <v>7</v>
      </c>
      <c r="F3398" s="4" t="s">
        <v>8</v>
      </c>
    </row>
    <row r="3399" spans="1:22">
      <c r="A3399" t="n">
        <v>35990</v>
      </c>
      <c r="B3399" s="30" t="n">
        <v>20</v>
      </c>
      <c r="C3399" s="7" t="n">
        <v>7032</v>
      </c>
      <c r="D3399" s="7" t="n">
        <v>3</v>
      </c>
      <c r="E3399" s="7" t="n">
        <v>10</v>
      </c>
      <c r="F3399" s="7" t="s">
        <v>122</v>
      </c>
    </row>
    <row r="3400" spans="1:22">
      <c r="A3400" t="s">
        <v>4</v>
      </c>
      <c r="B3400" s="4" t="s">
        <v>5</v>
      </c>
      <c r="C3400" s="4" t="s">
        <v>11</v>
      </c>
    </row>
    <row r="3401" spans="1:22">
      <c r="A3401" t="n">
        <v>36008</v>
      </c>
      <c r="B3401" s="28" t="n">
        <v>16</v>
      </c>
      <c r="C3401" s="7" t="n">
        <v>0</v>
      </c>
    </row>
    <row r="3402" spans="1:22">
      <c r="A3402" t="s">
        <v>4</v>
      </c>
      <c r="B3402" s="4" t="s">
        <v>5</v>
      </c>
      <c r="C3402" s="4" t="s">
        <v>11</v>
      </c>
      <c r="D3402" s="4" t="s">
        <v>15</v>
      </c>
      <c r="E3402" s="4" t="s">
        <v>15</v>
      </c>
      <c r="F3402" s="4" t="s">
        <v>15</v>
      </c>
      <c r="G3402" s="4" t="s">
        <v>15</v>
      </c>
    </row>
    <row r="3403" spans="1:22">
      <c r="A3403" t="n">
        <v>36011</v>
      </c>
      <c r="B3403" s="22" t="n">
        <v>46</v>
      </c>
      <c r="C3403" s="7" t="n">
        <v>0</v>
      </c>
      <c r="D3403" s="7" t="n">
        <v>-43.0800018310547</v>
      </c>
      <c r="E3403" s="7" t="n">
        <v>5.67999982833862</v>
      </c>
      <c r="F3403" s="7" t="n">
        <v>-120.279998779297</v>
      </c>
      <c r="G3403" s="7" t="n">
        <v>168.100006103516</v>
      </c>
    </row>
    <row r="3404" spans="1:22">
      <c r="A3404" t="s">
        <v>4</v>
      </c>
      <c r="B3404" s="4" t="s">
        <v>5</v>
      </c>
      <c r="C3404" s="4" t="s">
        <v>11</v>
      </c>
      <c r="D3404" s="4" t="s">
        <v>15</v>
      </c>
      <c r="E3404" s="4" t="s">
        <v>15</v>
      </c>
      <c r="F3404" s="4" t="s">
        <v>15</v>
      </c>
      <c r="G3404" s="4" t="s">
        <v>15</v>
      </c>
    </row>
    <row r="3405" spans="1:22">
      <c r="A3405" t="n">
        <v>36030</v>
      </c>
      <c r="B3405" s="22" t="n">
        <v>46</v>
      </c>
      <c r="C3405" s="7" t="n">
        <v>2</v>
      </c>
      <c r="D3405" s="7" t="n">
        <v>-42.8300018310547</v>
      </c>
      <c r="E3405" s="7" t="n">
        <v>5.67999982833862</v>
      </c>
      <c r="F3405" s="7" t="n">
        <v>-121.830001831055</v>
      </c>
      <c r="G3405" s="7" t="n">
        <v>0</v>
      </c>
    </row>
    <row r="3406" spans="1:22">
      <c r="A3406" t="s">
        <v>4</v>
      </c>
      <c r="B3406" s="4" t="s">
        <v>5</v>
      </c>
      <c r="C3406" s="4" t="s">
        <v>11</v>
      </c>
      <c r="D3406" s="4" t="s">
        <v>15</v>
      </c>
      <c r="E3406" s="4" t="s">
        <v>15</v>
      </c>
      <c r="F3406" s="4" t="s">
        <v>15</v>
      </c>
      <c r="G3406" s="4" t="s">
        <v>15</v>
      </c>
    </row>
    <row r="3407" spans="1:22">
      <c r="A3407" t="n">
        <v>36049</v>
      </c>
      <c r="B3407" s="22" t="n">
        <v>46</v>
      </c>
      <c r="C3407" s="7" t="n">
        <v>4</v>
      </c>
      <c r="D3407" s="7" t="n">
        <v>-43.5800018310547</v>
      </c>
      <c r="E3407" s="7" t="n">
        <v>5.67999982833862</v>
      </c>
      <c r="F3407" s="7" t="n">
        <v>-121.330001831055</v>
      </c>
      <c r="G3407" s="7" t="n">
        <v>71.5999984741211</v>
      </c>
    </row>
    <row r="3408" spans="1:22">
      <c r="A3408" t="s">
        <v>4</v>
      </c>
      <c r="B3408" s="4" t="s">
        <v>5</v>
      </c>
      <c r="C3408" s="4" t="s">
        <v>11</v>
      </c>
      <c r="D3408" s="4" t="s">
        <v>15</v>
      </c>
      <c r="E3408" s="4" t="s">
        <v>15</v>
      </c>
      <c r="F3408" s="4" t="s">
        <v>15</v>
      </c>
      <c r="G3408" s="4" t="s">
        <v>15</v>
      </c>
    </row>
    <row r="3409" spans="1:7">
      <c r="A3409" t="n">
        <v>36068</v>
      </c>
      <c r="B3409" s="22" t="n">
        <v>46</v>
      </c>
      <c r="C3409" s="7" t="n">
        <v>7</v>
      </c>
      <c r="D3409" s="7" t="n">
        <v>-42.1599998474121</v>
      </c>
      <c r="E3409" s="7" t="n">
        <v>5.67999982833862</v>
      </c>
      <c r="F3409" s="7" t="n">
        <v>-121.550003051758</v>
      </c>
      <c r="G3409" s="7" t="n">
        <v>308.399993896484</v>
      </c>
    </row>
    <row r="3410" spans="1:7">
      <c r="A3410" t="s">
        <v>4</v>
      </c>
      <c r="B3410" s="4" t="s">
        <v>5</v>
      </c>
      <c r="C3410" s="4" t="s">
        <v>11</v>
      </c>
      <c r="D3410" s="4" t="s">
        <v>15</v>
      </c>
      <c r="E3410" s="4" t="s">
        <v>15</v>
      </c>
      <c r="F3410" s="4" t="s">
        <v>15</v>
      </c>
      <c r="G3410" s="4" t="s">
        <v>15</v>
      </c>
    </row>
    <row r="3411" spans="1:7">
      <c r="A3411" t="n">
        <v>36087</v>
      </c>
      <c r="B3411" s="22" t="n">
        <v>46</v>
      </c>
      <c r="C3411" s="7" t="n">
        <v>16</v>
      </c>
      <c r="D3411" s="7" t="n">
        <v>-42.0900001525879</v>
      </c>
      <c r="E3411" s="7" t="n">
        <v>5.67999982833862</v>
      </c>
      <c r="F3411" s="7" t="n">
        <v>-120.720001220703</v>
      </c>
      <c r="G3411" s="7" t="n">
        <v>288.399993896484</v>
      </c>
    </row>
    <row r="3412" spans="1:7">
      <c r="A3412" t="s">
        <v>4</v>
      </c>
      <c r="B3412" s="4" t="s">
        <v>5</v>
      </c>
      <c r="C3412" s="4" t="s">
        <v>11</v>
      </c>
      <c r="D3412" s="4" t="s">
        <v>15</v>
      </c>
      <c r="E3412" s="4" t="s">
        <v>15</v>
      </c>
      <c r="F3412" s="4" t="s">
        <v>15</v>
      </c>
      <c r="G3412" s="4" t="s">
        <v>15</v>
      </c>
    </row>
    <row r="3413" spans="1:7">
      <c r="A3413" t="n">
        <v>36106</v>
      </c>
      <c r="B3413" s="22" t="n">
        <v>46</v>
      </c>
      <c r="C3413" s="7" t="n">
        <v>7032</v>
      </c>
      <c r="D3413" s="7" t="n">
        <v>-43.8300018310547</v>
      </c>
      <c r="E3413" s="7" t="n">
        <v>5.67999982833862</v>
      </c>
      <c r="F3413" s="7" t="n">
        <v>-120.610000610352</v>
      </c>
      <c r="G3413" s="7" t="n">
        <v>131.800003051758</v>
      </c>
    </row>
    <row r="3414" spans="1:7">
      <c r="A3414" t="s">
        <v>4</v>
      </c>
      <c r="B3414" s="4" t="s">
        <v>5</v>
      </c>
      <c r="C3414" s="4" t="s">
        <v>7</v>
      </c>
      <c r="D3414" s="4" t="s">
        <v>7</v>
      </c>
      <c r="E3414" s="4" t="s">
        <v>15</v>
      </c>
      <c r="F3414" s="4" t="s">
        <v>15</v>
      </c>
      <c r="G3414" s="4" t="s">
        <v>15</v>
      </c>
      <c r="H3414" s="4" t="s">
        <v>11</v>
      </c>
    </row>
    <row r="3415" spans="1:7">
      <c r="A3415" t="n">
        <v>36125</v>
      </c>
      <c r="B3415" s="46" t="n">
        <v>45</v>
      </c>
      <c r="C3415" s="7" t="n">
        <v>2</v>
      </c>
      <c r="D3415" s="7" t="n">
        <v>3</v>
      </c>
      <c r="E3415" s="7" t="n">
        <v>-42.8899993896484</v>
      </c>
      <c r="F3415" s="7" t="n">
        <v>8.13000011444092</v>
      </c>
      <c r="G3415" s="7" t="n">
        <v>-121.110000610352</v>
      </c>
      <c r="H3415" s="7" t="n">
        <v>0</v>
      </c>
    </row>
    <row r="3416" spans="1:7">
      <c r="A3416" t="s">
        <v>4</v>
      </c>
      <c r="B3416" s="4" t="s">
        <v>5</v>
      </c>
      <c r="C3416" s="4" t="s">
        <v>7</v>
      </c>
      <c r="D3416" s="4" t="s">
        <v>7</v>
      </c>
      <c r="E3416" s="4" t="s">
        <v>15</v>
      </c>
      <c r="F3416" s="4" t="s">
        <v>15</v>
      </c>
      <c r="G3416" s="4" t="s">
        <v>15</v>
      </c>
      <c r="H3416" s="4" t="s">
        <v>11</v>
      </c>
      <c r="I3416" s="4" t="s">
        <v>7</v>
      </c>
    </row>
    <row r="3417" spans="1:7">
      <c r="A3417" t="n">
        <v>36142</v>
      </c>
      <c r="B3417" s="46" t="n">
        <v>45</v>
      </c>
      <c r="C3417" s="7" t="n">
        <v>4</v>
      </c>
      <c r="D3417" s="7" t="n">
        <v>3</v>
      </c>
      <c r="E3417" s="7" t="n">
        <v>18.8400001525879</v>
      </c>
      <c r="F3417" s="7" t="n">
        <v>3.50999999046326</v>
      </c>
      <c r="G3417" s="7" t="n">
        <v>0</v>
      </c>
      <c r="H3417" s="7" t="n">
        <v>0</v>
      </c>
      <c r="I3417" s="7" t="n">
        <v>1</v>
      </c>
    </row>
    <row r="3418" spans="1:7">
      <c r="A3418" t="s">
        <v>4</v>
      </c>
      <c r="B3418" s="4" t="s">
        <v>5</v>
      </c>
      <c r="C3418" s="4" t="s">
        <v>7</v>
      </c>
      <c r="D3418" s="4" t="s">
        <v>7</v>
      </c>
      <c r="E3418" s="4" t="s">
        <v>15</v>
      </c>
      <c r="F3418" s="4" t="s">
        <v>11</v>
      </c>
    </row>
    <row r="3419" spans="1:7">
      <c r="A3419" t="n">
        <v>36160</v>
      </c>
      <c r="B3419" s="46" t="n">
        <v>45</v>
      </c>
      <c r="C3419" s="7" t="n">
        <v>5</v>
      </c>
      <c r="D3419" s="7" t="n">
        <v>3</v>
      </c>
      <c r="E3419" s="7" t="n">
        <v>3</v>
      </c>
      <c r="F3419" s="7" t="n">
        <v>0</v>
      </c>
    </row>
    <row r="3420" spans="1:7">
      <c r="A3420" t="s">
        <v>4</v>
      </c>
      <c r="B3420" s="4" t="s">
        <v>5</v>
      </c>
      <c r="C3420" s="4" t="s">
        <v>7</v>
      </c>
      <c r="D3420" s="4" t="s">
        <v>7</v>
      </c>
      <c r="E3420" s="4" t="s">
        <v>15</v>
      </c>
      <c r="F3420" s="4" t="s">
        <v>11</v>
      </c>
    </row>
    <row r="3421" spans="1:7">
      <c r="A3421" t="n">
        <v>36169</v>
      </c>
      <c r="B3421" s="46" t="n">
        <v>45</v>
      </c>
      <c r="C3421" s="7" t="n">
        <v>11</v>
      </c>
      <c r="D3421" s="7" t="n">
        <v>3</v>
      </c>
      <c r="E3421" s="7" t="n">
        <v>42.5</v>
      </c>
      <c r="F3421" s="7" t="n">
        <v>0</v>
      </c>
    </row>
    <row r="3422" spans="1:7">
      <c r="A3422" t="s">
        <v>4</v>
      </c>
      <c r="B3422" s="4" t="s">
        <v>5</v>
      </c>
      <c r="C3422" s="4" t="s">
        <v>7</v>
      </c>
      <c r="D3422" s="4" t="s">
        <v>7</v>
      </c>
      <c r="E3422" s="4" t="s">
        <v>15</v>
      </c>
      <c r="F3422" s="4" t="s">
        <v>15</v>
      </c>
      <c r="G3422" s="4" t="s">
        <v>15</v>
      </c>
      <c r="H3422" s="4" t="s">
        <v>11</v>
      </c>
    </row>
    <row r="3423" spans="1:7">
      <c r="A3423" t="n">
        <v>36178</v>
      </c>
      <c r="B3423" s="46" t="n">
        <v>45</v>
      </c>
      <c r="C3423" s="7" t="n">
        <v>2</v>
      </c>
      <c r="D3423" s="7" t="n">
        <v>3</v>
      </c>
      <c r="E3423" s="7" t="n">
        <v>-43.0900001525879</v>
      </c>
      <c r="F3423" s="7" t="n">
        <v>6.80999994277954</v>
      </c>
      <c r="G3423" s="7" t="n">
        <v>-121.019996643066</v>
      </c>
      <c r="H3423" s="7" t="n">
        <v>3500</v>
      </c>
    </row>
    <row r="3424" spans="1:7">
      <c r="A3424" t="s">
        <v>4</v>
      </c>
      <c r="B3424" s="4" t="s">
        <v>5</v>
      </c>
      <c r="C3424" s="4" t="s">
        <v>7</v>
      </c>
      <c r="D3424" s="4" t="s">
        <v>7</v>
      </c>
      <c r="E3424" s="4" t="s">
        <v>15</v>
      </c>
      <c r="F3424" s="4" t="s">
        <v>15</v>
      </c>
      <c r="G3424" s="4" t="s">
        <v>15</v>
      </c>
      <c r="H3424" s="4" t="s">
        <v>11</v>
      </c>
      <c r="I3424" s="4" t="s">
        <v>7</v>
      </c>
    </row>
    <row r="3425" spans="1:9">
      <c r="A3425" t="n">
        <v>36195</v>
      </c>
      <c r="B3425" s="46" t="n">
        <v>45</v>
      </c>
      <c r="C3425" s="7" t="n">
        <v>4</v>
      </c>
      <c r="D3425" s="7" t="n">
        <v>3</v>
      </c>
      <c r="E3425" s="7" t="n">
        <v>13.210000038147</v>
      </c>
      <c r="F3425" s="7" t="n">
        <v>342.510009765625</v>
      </c>
      <c r="G3425" s="7" t="n">
        <v>0</v>
      </c>
      <c r="H3425" s="7" t="n">
        <v>3500</v>
      </c>
      <c r="I3425" s="7" t="n">
        <v>1</v>
      </c>
    </row>
    <row r="3426" spans="1:9">
      <c r="A3426" t="s">
        <v>4</v>
      </c>
      <c r="B3426" s="4" t="s">
        <v>5</v>
      </c>
      <c r="C3426" s="4" t="s">
        <v>7</v>
      </c>
      <c r="D3426" s="4" t="s">
        <v>7</v>
      </c>
      <c r="E3426" s="4" t="s">
        <v>15</v>
      </c>
      <c r="F3426" s="4" t="s">
        <v>11</v>
      </c>
    </row>
    <row r="3427" spans="1:9">
      <c r="A3427" t="n">
        <v>36213</v>
      </c>
      <c r="B3427" s="46" t="n">
        <v>45</v>
      </c>
      <c r="C3427" s="7" t="n">
        <v>5</v>
      </c>
      <c r="D3427" s="7" t="n">
        <v>3</v>
      </c>
      <c r="E3427" s="7" t="n">
        <v>3.59999990463257</v>
      </c>
      <c r="F3427" s="7" t="n">
        <v>3500</v>
      </c>
    </row>
    <row r="3428" spans="1:9">
      <c r="A3428" t="s">
        <v>4</v>
      </c>
      <c r="B3428" s="4" t="s">
        <v>5</v>
      </c>
      <c r="C3428" s="4" t="s">
        <v>7</v>
      </c>
      <c r="D3428" s="4" t="s">
        <v>11</v>
      </c>
      <c r="E3428" s="4" t="s">
        <v>15</v>
      </c>
    </row>
    <row r="3429" spans="1:9">
      <c r="A3429" t="n">
        <v>36222</v>
      </c>
      <c r="B3429" s="40" t="n">
        <v>58</v>
      </c>
      <c r="C3429" s="7" t="n">
        <v>100</v>
      </c>
      <c r="D3429" s="7" t="n">
        <v>1000</v>
      </c>
      <c r="E3429" s="7" t="n">
        <v>1</v>
      </c>
    </row>
    <row r="3430" spans="1:9">
      <c r="A3430" t="s">
        <v>4</v>
      </c>
      <c r="B3430" s="4" t="s">
        <v>5</v>
      </c>
      <c r="C3430" s="4" t="s">
        <v>7</v>
      </c>
      <c r="D3430" s="4" t="s">
        <v>11</v>
      </c>
    </row>
    <row r="3431" spans="1:9">
      <c r="A3431" t="n">
        <v>36230</v>
      </c>
      <c r="B3431" s="40" t="n">
        <v>58</v>
      </c>
      <c r="C3431" s="7" t="n">
        <v>255</v>
      </c>
      <c r="D3431" s="7" t="n">
        <v>0</v>
      </c>
    </row>
    <row r="3432" spans="1:9">
      <c r="A3432" t="s">
        <v>4</v>
      </c>
      <c r="B3432" s="4" t="s">
        <v>5</v>
      </c>
      <c r="C3432" s="4" t="s">
        <v>7</v>
      </c>
      <c r="D3432" s="4" t="s">
        <v>11</v>
      </c>
    </row>
    <row r="3433" spans="1:9">
      <c r="A3433" t="n">
        <v>36234</v>
      </c>
      <c r="B3433" s="46" t="n">
        <v>45</v>
      </c>
      <c r="C3433" s="7" t="n">
        <v>7</v>
      </c>
      <c r="D3433" s="7" t="n">
        <v>255</v>
      </c>
    </row>
    <row r="3434" spans="1:9">
      <c r="A3434" t="s">
        <v>4</v>
      </c>
      <c r="B3434" s="4" t="s">
        <v>5</v>
      </c>
      <c r="C3434" s="4" t="s">
        <v>7</v>
      </c>
      <c r="D3434" s="4" t="s">
        <v>11</v>
      </c>
      <c r="E3434" s="4" t="s">
        <v>8</v>
      </c>
    </row>
    <row r="3435" spans="1:9">
      <c r="A3435" t="n">
        <v>36238</v>
      </c>
      <c r="B3435" s="32" t="n">
        <v>51</v>
      </c>
      <c r="C3435" s="7" t="n">
        <v>4</v>
      </c>
      <c r="D3435" s="7" t="n">
        <v>16</v>
      </c>
      <c r="E3435" s="7" t="s">
        <v>89</v>
      </c>
    </row>
    <row r="3436" spans="1:9">
      <c r="A3436" t="s">
        <v>4</v>
      </c>
      <c r="B3436" s="4" t="s">
        <v>5</v>
      </c>
      <c r="C3436" s="4" t="s">
        <v>11</v>
      </c>
    </row>
    <row r="3437" spans="1:9">
      <c r="A3437" t="n">
        <v>36252</v>
      </c>
      <c r="B3437" s="28" t="n">
        <v>16</v>
      </c>
      <c r="C3437" s="7" t="n">
        <v>0</v>
      </c>
    </row>
    <row r="3438" spans="1:9">
      <c r="A3438" t="s">
        <v>4</v>
      </c>
      <c r="B3438" s="4" t="s">
        <v>5</v>
      </c>
      <c r="C3438" s="4" t="s">
        <v>11</v>
      </c>
      <c r="D3438" s="4" t="s">
        <v>62</v>
      </c>
      <c r="E3438" s="4" t="s">
        <v>7</v>
      </c>
      <c r="F3438" s="4" t="s">
        <v>7</v>
      </c>
      <c r="G3438" s="4" t="s">
        <v>62</v>
      </c>
      <c r="H3438" s="4" t="s">
        <v>7</v>
      </c>
      <c r="I3438" s="4" t="s">
        <v>7</v>
      </c>
    </row>
    <row r="3439" spans="1:9">
      <c r="A3439" t="n">
        <v>36255</v>
      </c>
      <c r="B3439" s="33" t="n">
        <v>26</v>
      </c>
      <c r="C3439" s="7" t="n">
        <v>16</v>
      </c>
      <c r="D3439" s="7" t="s">
        <v>372</v>
      </c>
      <c r="E3439" s="7" t="n">
        <v>2</v>
      </c>
      <c r="F3439" s="7" t="n">
        <v>3</v>
      </c>
      <c r="G3439" s="7" t="s">
        <v>373</v>
      </c>
      <c r="H3439" s="7" t="n">
        <v>2</v>
      </c>
      <c r="I3439" s="7" t="n">
        <v>0</v>
      </c>
    </row>
    <row r="3440" spans="1:9">
      <c r="A3440" t="s">
        <v>4</v>
      </c>
      <c r="B3440" s="4" t="s">
        <v>5</v>
      </c>
    </row>
    <row r="3441" spans="1:9">
      <c r="A3441" t="n">
        <v>36375</v>
      </c>
      <c r="B3441" s="34" t="n">
        <v>28</v>
      </c>
    </row>
    <row r="3442" spans="1:9">
      <c r="A3442" t="s">
        <v>4</v>
      </c>
      <c r="B3442" s="4" t="s">
        <v>5</v>
      </c>
      <c r="C3442" s="4" t="s">
        <v>7</v>
      </c>
      <c r="D3442" s="4" t="s">
        <v>11</v>
      </c>
      <c r="E3442" s="4" t="s">
        <v>8</v>
      </c>
    </row>
    <row r="3443" spans="1:9">
      <c r="A3443" t="n">
        <v>36376</v>
      </c>
      <c r="B3443" s="32" t="n">
        <v>51</v>
      </c>
      <c r="C3443" s="7" t="n">
        <v>4</v>
      </c>
      <c r="D3443" s="7" t="n">
        <v>7032</v>
      </c>
      <c r="E3443" s="7" t="s">
        <v>61</v>
      </c>
    </row>
    <row r="3444" spans="1:9">
      <c r="A3444" t="s">
        <v>4</v>
      </c>
      <c r="B3444" s="4" t="s">
        <v>5</v>
      </c>
      <c r="C3444" s="4" t="s">
        <v>11</v>
      </c>
    </row>
    <row r="3445" spans="1:9">
      <c r="A3445" t="n">
        <v>36389</v>
      </c>
      <c r="B3445" s="28" t="n">
        <v>16</v>
      </c>
      <c r="C3445" s="7" t="n">
        <v>0</v>
      </c>
    </row>
    <row r="3446" spans="1:9">
      <c r="A3446" t="s">
        <v>4</v>
      </c>
      <c r="B3446" s="4" t="s">
        <v>5</v>
      </c>
      <c r="C3446" s="4" t="s">
        <v>11</v>
      </c>
      <c r="D3446" s="4" t="s">
        <v>62</v>
      </c>
      <c r="E3446" s="4" t="s">
        <v>7</v>
      </c>
      <c r="F3446" s="4" t="s">
        <v>7</v>
      </c>
    </row>
    <row r="3447" spans="1:9">
      <c r="A3447" t="n">
        <v>36392</v>
      </c>
      <c r="B3447" s="33" t="n">
        <v>26</v>
      </c>
      <c r="C3447" s="7" t="n">
        <v>7032</v>
      </c>
      <c r="D3447" s="7" t="s">
        <v>374</v>
      </c>
      <c r="E3447" s="7" t="n">
        <v>2</v>
      </c>
      <c r="F3447" s="7" t="n">
        <v>0</v>
      </c>
    </row>
    <row r="3448" spans="1:9">
      <c r="A3448" t="s">
        <v>4</v>
      </c>
      <c r="B3448" s="4" t="s">
        <v>5</v>
      </c>
    </row>
    <row r="3449" spans="1:9">
      <c r="A3449" t="n">
        <v>36468</v>
      </c>
      <c r="B3449" s="34" t="n">
        <v>28</v>
      </c>
    </row>
    <row r="3450" spans="1:9">
      <c r="A3450" t="s">
        <v>4</v>
      </c>
      <c r="B3450" s="4" t="s">
        <v>5</v>
      </c>
      <c r="C3450" s="4" t="s">
        <v>7</v>
      </c>
      <c r="D3450" s="4" t="s">
        <v>11</v>
      </c>
      <c r="E3450" s="4" t="s">
        <v>8</v>
      </c>
    </row>
    <row r="3451" spans="1:9">
      <c r="A3451" t="n">
        <v>36469</v>
      </c>
      <c r="B3451" s="32" t="n">
        <v>51</v>
      </c>
      <c r="C3451" s="7" t="n">
        <v>4</v>
      </c>
      <c r="D3451" s="7" t="n">
        <v>0</v>
      </c>
      <c r="E3451" s="7" t="s">
        <v>375</v>
      </c>
    </row>
    <row r="3452" spans="1:9">
      <c r="A3452" t="s">
        <v>4</v>
      </c>
      <c r="B3452" s="4" t="s">
        <v>5</v>
      </c>
      <c r="C3452" s="4" t="s">
        <v>11</v>
      </c>
    </row>
    <row r="3453" spans="1:9">
      <c r="A3453" t="n">
        <v>36482</v>
      </c>
      <c r="B3453" s="28" t="n">
        <v>16</v>
      </c>
      <c r="C3453" s="7" t="n">
        <v>0</v>
      </c>
    </row>
    <row r="3454" spans="1:9">
      <c r="A3454" t="s">
        <v>4</v>
      </c>
      <c r="B3454" s="4" t="s">
        <v>5</v>
      </c>
      <c r="C3454" s="4" t="s">
        <v>11</v>
      </c>
      <c r="D3454" s="4" t="s">
        <v>62</v>
      </c>
      <c r="E3454" s="4" t="s">
        <v>7</v>
      </c>
      <c r="F3454" s="4" t="s">
        <v>7</v>
      </c>
    </row>
    <row r="3455" spans="1:9">
      <c r="A3455" t="n">
        <v>36485</v>
      </c>
      <c r="B3455" s="33" t="n">
        <v>26</v>
      </c>
      <c r="C3455" s="7" t="n">
        <v>0</v>
      </c>
      <c r="D3455" s="7" t="s">
        <v>376</v>
      </c>
      <c r="E3455" s="7" t="n">
        <v>2</v>
      </c>
      <c r="F3455" s="7" t="n">
        <v>0</v>
      </c>
    </row>
    <row r="3456" spans="1:9">
      <c r="A3456" t="s">
        <v>4</v>
      </c>
      <c r="B3456" s="4" t="s">
        <v>5</v>
      </c>
    </row>
    <row r="3457" spans="1:6">
      <c r="A3457" t="n">
        <v>36500</v>
      </c>
      <c r="B3457" s="34" t="n">
        <v>28</v>
      </c>
    </row>
    <row r="3458" spans="1:6">
      <c r="A3458" t="s">
        <v>4</v>
      </c>
      <c r="B3458" s="4" t="s">
        <v>5</v>
      </c>
      <c r="C3458" s="4" t="s">
        <v>11</v>
      </c>
      <c r="D3458" s="4" t="s">
        <v>7</v>
      </c>
    </row>
    <row r="3459" spans="1:6">
      <c r="A3459" t="n">
        <v>36501</v>
      </c>
      <c r="B3459" s="61" t="n">
        <v>89</v>
      </c>
      <c r="C3459" s="7" t="n">
        <v>65533</v>
      </c>
      <c r="D3459" s="7" t="n">
        <v>1</v>
      </c>
    </row>
    <row r="3460" spans="1:6">
      <c r="A3460" t="s">
        <v>4</v>
      </c>
      <c r="B3460" s="4" t="s">
        <v>5</v>
      </c>
      <c r="C3460" s="4" t="s">
        <v>11</v>
      </c>
      <c r="D3460" s="4" t="s">
        <v>7</v>
      </c>
      <c r="E3460" s="4" t="s">
        <v>15</v>
      </c>
      <c r="F3460" s="4" t="s">
        <v>11</v>
      </c>
    </row>
    <row r="3461" spans="1:6">
      <c r="A3461" t="n">
        <v>36505</v>
      </c>
      <c r="B3461" s="35" t="n">
        <v>59</v>
      </c>
      <c r="C3461" s="7" t="n">
        <v>2</v>
      </c>
      <c r="D3461" s="7" t="n">
        <v>13</v>
      </c>
      <c r="E3461" s="7" t="n">
        <v>0.150000005960464</v>
      </c>
      <c r="F3461" s="7" t="n">
        <v>0</v>
      </c>
    </row>
    <row r="3462" spans="1:6">
      <c r="A3462" t="s">
        <v>4</v>
      </c>
      <c r="B3462" s="4" t="s">
        <v>5</v>
      </c>
      <c r="C3462" s="4" t="s">
        <v>11</v>
      </c>
    </row>
    <row r="3463" spans="1:6">
      <c r="A3463" t="n">
        <v>36515</v>
      </c>
      <c r="B3463" s="28" t="n">
        <v>16</v>
      </c>
      <c r="C3463" s="7" t="n">
        <v>1300</v>
      </c>
    </row>
    <row r="3464" spans="1:6">
      <c r="A3464" t="s">
        <v>4</v>
      </c>
      <c r="B3464" s="4" t="s">
        <v>5</v>
      </c>
      <c r="C3464" s="4" t="s">
        <v>7</v>
      </c>
      <c r="D3464" s="4" t="s">
        <v>11</v>
      </c>
      <c r="E3464" s="4" t="s">
        <v>8</v>
      </c>
    </row>
    <row r="3465" spans="1:6">
      <c r="A3465" t="n">
        <v>36518</v>
      </c>
      <c r="B3465" s="32" t="n">
        <v>51</v>
      </c>
      <c r="C3465" s="7" t="n">
        <v>4</v>
      </c>
      <c r="D3465" s="7" t="n">
        <v>2</v>
      </c>
      <c r="E3465" s="7" t="s">
        <v>377</v>
      </c>
    </row>
    <row r="3466" spans="1:6">
      <c r="A3466" t="s">
        <v>4</v>
      </c>
      <c r="B3466" s="4" t="s">
        <v>5</v>
      </c>
      <c r="C3466" s="4" t="s">
        <v>11</v>
      </c>
    </row>
    <row r="3467" spans="1:6">
      <c r="A3467" t="n">
        <v>36532</v>
      </c>
      <c r="B3467" s="28" t="n">
        <v>16</v>
      </c>
      <c r="C3467" s="7" t="n">
        <v>0</v>
      </c>
    </row>
    <row r="3468" spans="1:6">
      <c r="A3468" t="s">
        <v>4</v>
      </c>
      <c r="B3468" s="4" t="s">
        <v>5</v>
      </c>
      <c r="C3468" s="4" t="s">
        <v>11</v>
      </c>
      <c r="D3468" s="4" t="s">
        <v>62</v>
      </c>
      <c r="E3468" s="4" t="s">
        <v>7</v>
      </c>
      <c r="F3468" s="4" t="s">
        <v>7</v>
      </c>
      <c r="G3468" s="4" t="s">
        <v>62</v>
      </c>
      <c r="H3468" s="4" t="s">
        <v>7</v>
      </c>
      <c r="I3468" s="4" t="s">
        <v>7</v>
      </c>
    </row>
    <row r="3469" spans="1:6">
      <c r="A3469" t="n">
        <v>36535</v>
      </c>
      <c r="B3469" s="33" t="n">
        <v>26</v>
      </c>
      <c r="C3469" s="7" t="n">
        <v>2</v>
      </c>
      <c r="D3469" s="7" t="s">
        <v>378</v>
      </c>
      <c r="E3469" s="7" t="n">
        <v>2</v>
      </c>
      <c r="F3469" s="7" t="n">
        <v>3</v>
      </c>
      <c r="G3469" s="7" t="s">
        <v>379</v>
      </c>
      <c r="H3469" s="7" t="n">
        <v>2</v>
      </c>
      <c r="I3469" s="7" t="n">
        <v>0</v>
      </c>
    </row>
    <row r="3470" spans="1:6">
      <c r="A3470" t="s">
        <v>4</v>
      </c>
      <c r="B3470" s="4" t="s">
        <v>5</v>
      </c>
    </row>
    <row r="3471" spans="1:6">
      <c r="A3471" t="n">
        <v>36660</v>
      </c>
      <c r="B3471" s="34" t="n">
        <v>28</v>
      </c>
    </row>
    <row r="3472" spans="1:6">
      <c r="A3472" t="s">
        <v>4</v>
      </c>
      <c r="B3472" s="4" t="s">
        <v>5</v>
      </c>
      <c r="C3472" s="4" t="s">
        <v>11</v>
      </c>
      <c r="D3472" s="4" t="s">
        <v>7</v>
      </c>
    </row>
    <row r="3473" spans="1:9">
      <c r="A3473" t="n">
        <v>36661</v>
      </c>
      <c r="B3473" s="61" t="n">
        <v>89</v>
      </c>
      <c r="C3473" s="7" t="n">
        <v>65533</v>
      </c>
      <c r="D3473" s="7" t="n">
        <v>1</v>
      </c>
    </row>
    <row r="3474" spans="1:9">
      <c r="A3474" t="s">
        <v>4</v>
      </c>
      <c r="B3474" s="4" t="s">
        <v>5</v>
      </c>
      <c r="C3474" s="4" t="s">
        <v>11</v>
      </c>
      <c r="D3474" s="4" t="s">
        <v>7</v>
      </c>
      <c r="E3474" s="4" t="s">
        <v>15</v>
      </c>
      <c r="F3474" s="4" t="s">
        <v>11</v>
      </c>
    </row>
    <row r="3475" spans="1:9">
      <c r="A3475" t="n">
        <v>36665</v>
      </c>
      <c r="B3475" s="35" t="n">
        <v>59</v>
      </c>
      <c r="C3475" s="7" t="n">
        <v>4</v>
      </c>
      <c r="D3475" s="7" t="n">
        <v>1</v>
      </c>
      <c r="E3475" s="7" t="n">
        <v>0.150000005960464</v>
      </c>
      <c r="F3475" s="7" t="n">
        <v>0</v>
      </c>
    </row>
    <row r="3476" spans="1:9">
      <c r="A3476" t="s">
        <v>4</v>
      </c>
      <c r="B3476" s="4" t="s">
        <v>5</v>
      </c>
      <c r="C3476" s="4" t="s">
        <v>11</v>
      </c>
    </row>
    <row r="3477" spans="1:9">
      <c r="A3477" t="n">
        <v>36675</v>
      </c>
      <c r="B3477" s="28" t="n">
        <v>16</v>
      </c>
      <c r="C3477" s="7" t="n">
        <v>50</v>
      </c>
    </row>
    <row r="3478" spans="1:9">
      <c r="A3478" t="s">
        <v>4</v>
      </c>
      <c r="B3478" s="4" t="s">
        <v>5</v>
      </c>
      <c r="C3478" s="4" t="s">
        <v>11</v>
      </c>
      <c r="D3478" s="4" t="s">
        <v>7</v>
      </c>
      <c r="E3478" s="4" t="s">
        <v>15</v>
      </c>
      <c r="F3478" s="4" t="s">
        <v>11</v>
      </c>
    </row>
    <row r="3479" spans="1:9">
      <c r="A3479" t="n">
        <v>36678</v>
      </c>
      <c r="B3479" s="35" t="n">
        <v>59</v>
      </c>
      <c r="C3479" s="7" t="n">
        <v>0</v>
      </c>
      <c r="D3479" s="7" t="n">
        <v>1</v>
      </c>
      <c r="E3479" s="7" t="n">
        <v>0.150000005960464</v>
      </c>
      <c r="F3479" s="7" t="n">
        <v>0</v>
      </c>
    </row>
    <row r="3480" spans="1:9">
      <c r="A3480" t="s">
        <v>4</v>
      </c>
      <c r="B3480" s="4" t="s">
        <v>5</v>
      </c>
      <c r="C3480" s="4" t="s">
        <v>11</v>
      </c>
    </row>
    <row r="3481" spans="1:9">
      <c r="A3481" t="n">
        <v>36688</v>
      </c>
      <c r="B3481" s="28" t="n">
        <v>16</v>
      </c>
      <c r="C3481" s="7" t="n">
        <v>50</v>
      </c>
    </row>
    <row r="3482" spans="1:9">
      <c r="A3482" t="s">
        <v>4</v>
      </c>
      <c r="B3482" s="4" t="s">
        <v>5</v>
      </c>
      <c r="C3482" s="4" t="s">
        <v>11</v>
      </c>
      <c r="D3482" s="4" t="s">
        <v>7</v>
      </c>
      <c r="E3482" s="4" t="s">
        <v>15</v>
      </c>
      <c r="F3482" s="4" t="s">
        <v>11</v>
      </c>
    </row>
    <row r="3483" spans="1:9">
      <c r="A3483" t="n">
        <v>36691</v>
      </c>
      <c r="B3483" s="35" t="n">
        <v>59</v>
      </c>
      <c r="C3483" s="7" t="n">
        <v>7</v>
      </c>
      <c r="D3483" s="7" t="n">
        <v>1</v>
      </c>
      <c r="E3483" s="7" t="n">
        <v>0.150000005960464</v>
      </c>
      <c r="F3483" s="7" t="n">
        <v>0</v>
      </c>
    </row>
    <row r="3484" spans="1:9">
      <c r="A3484" t="s">
        <v>4</v>
      </c>
      <c r="B3484" s="4" t="s">
        <v>5</v>
      </c>
      <c r="C3484" s="4" t="s">
        <v>11</v>
      </c>
    </row>
    <row r="3485" spans="1:9">
      <c r="A3485" t="n">
        <v>36701</v>
      </c>
      <c r="B3485" s="28" t="n">
        <v>16</v>
      </c>
      <c r="C3485" s="7" t="n">
        <v>50</v>
      </c>
    </row>
    <row r="3486" spans="1:9">
      <c r="A3486" t="s">
        <v>4</v>
      </c>
      <c r="B3486" s="4" t="s">
        <v>5</v>
      </c>
      <c r="C3486" s="4" t="s">
        <v>11</v>
      </c>
      <c r="D3486" s="4" t="s">
        <v>7</v>
      </c>
      <c r="E3486" s="4" t="s">
        <v>15</v>
      </c>
      <c r="F3486" s="4" t="s">
        <v>11</v>
      </c>
    </row>
    <row r="3487" spans="1:9">
      <c r="A3487" t="n">
        <v>36704</v>
      </c>
      <c r="B3487" s="35" t="n">
        <v>59</v>
      </c>
      <c r="C3487" s="7" t="n">
        <v>16</v>
      </c>
      <c r="D3487" s="7" t="n">
        <v>1</v>
      </c>
      <c r="E3487" s="7" t="n">
        <v>0.150000005960464</v>
      </c>
      <c r="F3487" s="7" t="n">
        <v>0</v>
      </c>
    </row>
    <row r="3488" spans="1:9">
      <c r="A3488" t="s">
        <v>4</v>
      </c>
      <c r="B3488" s="4" t="s">
        <v>5</v>
      </c>
      <c r="C3488" s="4" t="s">
        <v>11</v>
      </c>
    </row>
    <row r="3489" spans="1:6">
      <c r="A3489" t="n">
        <v>36714</v>
      </c>
      <c r="B3489" s="28" t="n">
        <v>16</v>
      </c>
      <c r="C3489" s="7" t="n">
        <v>50</v>
      </c>
    </row>
    <row r="3490" spans="1:6">
      <c r="A3490" t="s">
        <v>4</v>
      </c>
      <c r="B3490" s="4" t="s">
        <v>5</v>
      </c>
      <c r="C3490" s="4" t="s">
        <v>11</v>
      </c>
      <c r="D3490" s="4" t="s">
        <v>7</v>
      </c>
      <c r="E3490" s="4" t="s">
        <v>15</v>
      </c>
      <c r="F3490" s="4" t="s">
        <v>11</v>
      </c>
    </row>
    <row r="3491" spans="1:6">
      <c r="A3491" t="n">
        <v>36717</v>
      </c>
      <c r="B3491" s="35" t="n">
        <v>59</v>
      </c>
      <c r="C3491" s="7" t="n">
        <v>7032</v>
      </c>
      <c r="D3491" s="7" t="n">
        <v>1</v>
      </c>
      <c r="E3491" s="7" t="n">
        <v>0.150000005960464</v>
      </c>
      <c r="F3491" s="7" t="n">
        <v>0</v>
      </c>
    </row>
    <row r="3492" spans="1:6">
      <c r="A3492" t="s">
        <v>4</v>
      </c>
      <c r="B3492" s="4" t="s">
        <v>5</v>
      </c>
      <c r="C3492" s="4" t="s">
        <v>11</v>
      </c>
    </row>
    <row r="3493" spans="1:6">
      <c r="A3493" t="n">
        <v>36727</v>
      </c>
      <c r="B3493" s="28" t="n">
        <v>16</v>
      </c>
      <c r="C3493" s="7" t="n">
        <v>50</v>
      </c>
    </row>
    <row r="3494" spans="1:6">
      <c r="A3494" t="s">
        <v>4</v>
      </c>
      <c r="B3494" s="4" t="s">
        <v>5</v>
      </c>
      <c r="C3494" s="4" t="s">
        <v>11</v>
      </c>
    </row>
    <row r="3495" spans="1:6">
      <c r="A3495" t="n">
        <v>36730</v>
      </c>
      <c r="B3495" s="28" t="n">
        <v>16</v>
      </c>
      <c r="C3495" s="7" t="n">
        <v>1300</v>
      </c>
    </row>
    <row r="3496" spans="1:6">
      <c r="A3496" t="s">
        <v>4</v>
      </c>
      <c r="B3496" s="4" t="s">
        <v>5</v>
      </c>
      <c r="C3496" s="4" t="s">
        <v>11</v>
      </c>
      <c r="D3496" s="4" t="s">
        <v>11</v>
      </c>
      <c r="E3496" s="4" t="s">
        <v>11</v>
      </c>
    </row>
    <row r="3497" spans="1:6">
      <c r="A3497" t="n">
        <v>36733</v>
      </c>
      <c r="B3497" s="38" t="n">
        <v>61</v>
      </c>
      <c r="C3497" s="7" t="n">
        <v>0</v>
      </c>
      <c r="D3497" s="7" t="n">
        <v>2</v>
      </c>
      <c r="E3497" s="7" t="n">
        <v>1000</v>
      </c>
    </row>
    <row r="3498" spans="1:6">
      <c r="A3498" t="s">
        <v>4</v>
      </c>
      <c r="B3498" s="4" t="s">
        <v>5</v>
      </c>
      <c r="C3498" s="4" t="s">
        <v>11</v>
      </c>
      <c r="D3498" s="4" t="s">
        <v>11</v>
      </c>
      <c r="E3498" s="4" t="s">
        <v>11</v>
      </c>
    </row>
    <row r="3499" spans="1:6">
      <c r="A3499" t="n">
        <v>36740</v>
      </c>
      <c r="B3499" s="38" t="n">
        <v>61</v>
      </c>
      <c r="C3499" s="7" t="n">
        <v>4</v>
      </c>
      <c r="D3499" s="7" t="n">
        <v>2</v>
      </c>
      <c r="E3499" s="7" t="n">
        <v>1000</v>
      </c>
    </row>
    <row r="3500" spans="1:6">
      <c r="A3500" t="s">
        <v>4</v>
      </c>
      <c r="B3500" s="4" t="s">
        <v>5</v>
      </c>
      <c r="C3500" s="4" t="s">
        <v>11</v>
      </c>
      <c r="D3500" s="4" t="s">
        <v>11</v>
      </c>
      <c r="E3500" s="4" t="s">
        <v>11</v>
      </c>
    </row>
    <row r="3501" spans="1:6">
      <c r="A3501" t="n">
        <v>36747</v>
      </c>
      <c r="B3501" s="38" t="n">
        <v>61</v>
      </c>
      <c r="C3501" s="7" t="n">
        <v>7</v>
      </c>
      <c r="D3501" s="7" t="n">
        <v>2</v>
      </c>
      <c r="E3501" s="7" t="n">
        <v>1000</v>
      </c>
    </row>
    <row r="3502" spans="1:6">
      <c r="A3502" t="s">
        <v>4</v>
      </c>
      <c r="B3502" s="4" t="s">
        <v>5</v>
      </c>
      <c r="C3502" s="4" t="s">
        <v>11</v>
      </c>
      <c r="D3502" s="4" t="s">
        <v>11</v>
      </c>
      <c r="E3502" s="4" t="s">
        <v>11</v>
      </c>
    </row>
    <row r="3503" spans="1:6">
      <c r="A3503" t="n">
        <v>36754</v>
      </c>
      <c r="B3503" s="38" t="n">
        <v>61</v>
      </c>
      <c r="C3503" s="7" t="n">
        <v>7032</v>
      </c>
      <c r="D3503" s="7" t="n">
        <v>2</v>
      </c>
      <c r="E3503" s="7" t="n">
        <v>1000</v>
      </c>
    </row>
    <row r="3504" spans="1:6">
      <c r="A3504" t="s">
        <v>4</v>
      </c>
      <c r="B3504" s="4" t="s">
        <v>5</v>
      </c>
      <c r="C3504" s="4" t="s">
        <v>11</v>
      </c>
      <c r="D3504" s="4" t="s">
        <v>11</v>
      </c>
      <c r="E3504" s="4" t="s">
        <v>11</v>
      </c>
    </row>
    <row r="3505" spans="1:6">
      <c r="A3505" t="n">
        <v>36761</v>
      </c>
      <c r="B3505" s="38" t="n">
        <v>61</v>
      </c>
      <c r="C3505" s="7" t="n">
        <v>16</v>
      </c>
      <c r="D3505" s="7" t="n">
        <v>2</v>
      </c>
      <c r="E3505" s="7" t="n">
        <v>1000</v>
      </c>
    </row>
    <row r="3506" spans="1:6">
      <c r="A3506" t="s">
        <v>4</v>
      </c>
      <c r="B3506" s="4" t="s">
        <v>5</v>
      </c>
      <c r="C3506" s="4" t="s">
        <v>7</v>
      </c>
      <c r="D3506" s="4" t="s">
        <v>11</v>
      </c>
      <c r="E3506" s="4" t="s">
        <v>8</v>
      </c>
    </row>
    <row r="3507" spans="1:6">
      <c r="A3507" t="n">
        <v>36768</v>
      </c>
      <c r="B3507" s="32" t="n">
        <v>51</v>
      </c>
      <c r="C3507" s="7" t="n">
        <v>4</v>
      </c>
      <c r="D3507" s="7" t="n">
        <v>4</v>
      </c>
      <c r="E3507" s="7" t="s">
        <v>380</v>
      </c>
    </row>
    <row r="3508" spans="1:6">
      <c r="A3508" t="s">
        <v>4</v>
      </c>
      <c r="B3508" s="4" t="s">
        <v>5</v>
      </c>
      <c r="C3508" s="4" t="s">
        <v>11</v>
      </c>
    </row>
    <row r="3509" spans="1:6">
      <c r="A3509" t="n">
        <v>36782</v>
      </c>
      <c r="B3509" s="28" t="n">
        <v>16</v>
      </c>
      <c r="C3509" s="7" t="n">
        <v>0</v>
      </c>
    </row>
    <row r="3510" spans="1:6">
      <c r="A3510" t="s">
        <v>4</v>
      </c>
      <c r="B3510" s="4" t="s">
        <v>5</v>
      </c>
      <c r="C3510" s="4" t="s">
        <v>11</v>
      </c>
      <c r="D3510" s="4" t="s">
        <v>62</v>
      </c>
      <c r="E3510" s="4" t="s">
        <v>7</v>
      </c>
      <c r="F3510" s="4" t="s">
        <v>7</v>
      </c>
    </row>
    <row r="3511" spans="1:6">
      <c r="A3511" t="n">
        <v>36785</v>
      </c>
      <c r="B3511" s="33" t="n">
        <v>26</v>
      </c>
      <c r="C3511" s="7" t="n">
        <v>4</v>
      </c>
      <c r="D3511" s="7" t="s">
        <v>381</v>
      </c>
      <c r="E3511" s="7" t="n">
        <v>2</v>
      </c>
      <c r="F3511" s="7" t="n">
        <v>0</v>
      </c>
    </row>
    <row r="3512" spans="1:6">
      <c r="A3512" t="s">
        <v>4</v>
      </c>
      <c r="B3512" s="4" t="s">
        <v>5</v>
      </c>
    </row>
    <row r="3513" spans="1:6">
      <c r="A3513" t="n">
        <v>36800</v>
      </c>
      <c r="B3513" s="34" t="n">
        <v>28</v>
      </c>
    </row>
    <row r="3514" spans="1:6">
      <c r="A3514" t="s">
        <v>4</v>
      </c>
      <c r="B3514" s="4" t="s">
        <v>5</v>
      </c>
      <c r="C3514" s="4" t="s">
        <v>7</v>
      </c>
      <c r="D3514" s="4" t="s">
        <v>11</v>
      </c>
      <c r="E3514" s="4" t="s">
        <v>8</v>
      </c>
    </row>
    <row r="3515" spans="1:6">
      <c r="A3515" t="n">
        <v>36801</v>
      </c>
      <c r="B3515" s="32" t="n">
        <v>51</v>
      </c>
      <c r="C3515" s="7" t="n">
        <v>4</v>
      </c>
      <c r="D3515" s="7" t="n">
        <v>0</v>
      </c>
      <c r="E3515" s="7" t="s">
        <v>290</v>
      </c>
    </row>
    <row r="3516" spans="1:6">
      <c r="A3516" t="s">
        <v>4</v>
      </c>
      <c r="B3516" s="4" t="s">
        <v>5</v>
      </c>
      <c r="C3516" s="4" t="s">
        <v>11</v>
      </c>
    </row>
    <row r="3517" spans="1:6">
      <c r="A3517" t="n">
        <v>36814</v>
      </c>
      <c r="B3517" s="28" t="n">
        <v>16</v>
      </c>
      <c r="C3517" s="7" t="n">
        <v>0</v>
      </c>
    </row>
    <row r="3518" spans="1:6">
      <c r="A3518" t="s">
        <v>4</v>
      </c>
      <c r="B3518" s="4" t="s">
        <v>5</v>
      </c>
      <c r="C3518" s="4" t="s">
        <v>11</v>
      </c>
      <c r="D3518" s="4" t="s">
        <v>62</v>
      </c>
      <c r="E3518" s="4" t="s">
        <v>7</v>
      </c>
      <c r="F3518" s="4" t="s">
        <v>7</v>
      </c>
      <c r="G3518" s="4" t="s">
        <v>62</v>
      </c>
      <c r="H3518" s="4" t="s">
        <v>7</v>
      </c>
      <c r="I3518" s="4" t="s">
        <v>7</v>
      </c>
    </row>
    <row r="3519" spans="1:6">
      <c r="A3519" t="n">
        <v>36817</v>
      </c>
      <c r="B3519" s="33" t="n">
        <v>26</v>
      </c>
      <c r="C3519" s="7" t="n">
        <v>0</v>
      </c>
      <c r="D3519" s="7" t="s">
        <v>382</v>
      </c>
      <c r="E3519" s="7" t="n">
        <v>2</v>
      </c>
      <c r="F3519" s="7" t="n">
        <v>3</v>
      </c>
      <c r="G3519" s="7" t="s">
        <v>383</v>
      </c>
      <c r="H3519" s="7" t="n">
        <v>2</v>
      </c>
      <c r="I3519" s="7" t="n">
        <v>0</v>
      </c>
    </row>
    <row r="3520" spans="1:6">
      <c r="A3520" t="s">
        <v>4</v>
      </c>
      <c r="B3520" s="4" t="s">
        <v>5</v>
      </c>
    </row>
    <row r="3521" spans="1:9">
      <c r="A3521" t="n">
        <v>36922</v>
      </c>
      <c r="B3521" s="34" t="n">
        <v>28</v>
      </c>
    </row>
    <row r="3522" spans="1:9">
      <c r="A3522" t="s">
        <v>4</v>
      </c>
      <c r="B3522" s="4" t="s">
        <v>5</v>
      </c>
      <c r="C3522" s="4" t="s">
        <v>7</v>
      </c>
      <c r="D3522" s="4" t="s">
        <v>11</v>
      </c>
      <c r="E3522" s="4" t="s">
        <v>8</v>
      </c>
    </row>
    <row r="3523" spans="1:9">
      <c r="A3523" t="n">
        <v>36923</v>
      </c>
      <c r="B3523" s="32" t="n">
        <v>51</v>
      </c>
      <c r="C3523" s="7" t="n">
        <v>4</v>
      </c>
      <c r="D3523" s="7" t="n">
        <v>7</v>
      </c>
      <c r="E3523" s="7" t="s">
        <v>290</v>
      </c>
    </row>
    <row r="3524" spans="1:9">
      <c r="A3524" t="s">
        <v>4</v>
      </c>
      <c r="B3524" s="4" t="s">
        <v>5</v>
      </c>
      <c r="C3524" s="4" t="s">
        <v>11</v>
      </c>
    </row>
    <row r="3525" spans="1:9">
      <c r="A3525" t="n">
        <v>36936</v>
      </c>
      <c r="B3525" s="28" t="n">
        <v>16</v>
      </c>
      <c r="C3525" s="7" t="n">
        <v>0</v>
      </c>
    </row>
    <row r="3526" spans="1:9">
      <c r="A3526" t="s">
        <v>4</v>
      </c>
      <c r="B3526" s="4" t="s">
        <v>5</v>
      </c>
      <c r="C3526" s="4" t="s">
        <v>11</v>
      </c>
      <c r="D3526" s="4" t="s">
        <v>62</v>
      </c>
      <c r="E3526" s="4" t="s">
        <v>7</v>
      </c>
      <c r="F3526" s="4" t="s">
        <v>7</v>
      </c>
    </row>
    <row r="3527" spans="1:9">
      <c r="A3527" t="n">
        <v>36939</v>
      </c>
      <c r="B3527" s="33" t="n">
        <v>26</v>
      </c>
      <c r="C3527" s="7" t="n">
        <v>7</v>
      </c>
      <c r="D3527" s="7" t="s">
        <v>384</v>
      </c>
      <c r="E3527" s="7" t="n">
        <v>2</v>
      </c>
      <c r="F3527" s="7" t="n">
        <v>0</v>
      </c>
    </row>
    <row r="3528" spans="1:9">
      <c r="A3528" t="s">
        <v>4</v>
      </c>
      <c r="B3528" s="4" t="s">
        <v>5</v>
      </c>
    </row>
    <row r="3529" spans="1:9">
      <c r="A3529" t="n">
        <v>36965</v>
      </c>
      <c r="B3529" s="34" t="n">
        <v>28</v>
      </c>
    </row>
    <row r="3530" spans="1:9">
      <c r="A3530" t="s">
        <v>4</v>
      </c>
      <c r="B3530" s="4" t="s">
        <v>5</v>
      </c>
      <c r="C3530" s="4" t="s">
        <v>7</v>
      </c>
      <c r="D3530" s="4" t="s">
        <v>11</v>
      </c>
      <c r="E3530" s="4" t="s">
        <v>15</v>
      </c>
    </row>
    <row r="3531" spans="1:9">
      <c r="A3531" t="n">
        <v>36966</v>
      </c>
      <c r="B3531" s="40" t="n">
        <v>58</v>
      </c>
      <c r="C3531" s="7" t="n">
        <v>0</v>
      </c>
      <c r="D3531" s="7" t="n">
        <v>1000</v>
      </c>
      <c r="E3531" s="7" t="n">
        <v>1</v>
      </c>
    </row>
    <row r="3532" spans="1:9">
      <c r="A3532" t="s">
        <v>4</v>
      </c>
      <c r="B3532" s="4" t="s">
        <v>5</v>
      </c>
      <c r="C3532" s="4" t="s">
        <v>7</v>
      </c>
      <c r="D3532" s="4" t="s">
        <v>11</v>
      </c>
    </row>
    <row r="3533" spans="1:9">
      <c r="A3533" t="n">
        <v>36974</v>
      </c>
      <c r="B3533" s="40" t="n">
        <v>58</v>
      </c>
      <c r="C3533" s="7" t="n">
        <v>255</v>
      </c>
      <c r="D3533" s="7" t="n">
        <v>0</v>
      </c>
    </row>
    <row r="3534" spans="1:9">
      <c r="A3534" t="s">
        <v>4</v>
      </c>
      <c r="B3534" s="4" t="s">
        <v>5</v>
      </c>
      <c r="C3534" s="4" t="s">
        <v>11</v>
      </c>
    </row>
    <row r="3535" spans="1:9">
      <c r="A3535" t="n">
        <v>36978</v>
      </c>
      <c r="B3535" s="12" t="n">
        <v>12</v>
      </c>
      <c r="C3535" s="7" t="n">
        <v>8472</v>
      </c>
    </row>
    <row r="3536" spans="1:9">
      <c r="A3536" t="s">
        <v>4</v>
      </c>
      <c r="B3536" s="4" t="s">
        <v>5</v>
      </c>
      <c r="C3536" s="4" t="s">
        <v>11</v>
      </c>
      <c r="D3536" s="4" t="s">
        <v>7</v>
      </c>
      <c r="E3536" s="4" t="s">
        <v>11</v>
      </c>
    </row>
    <row r="3537" spans="1:6">
      <c r="A3537" t="n">
        <v>36981</v>
      </c>
      <c r="B3537" s="62" t="n">
        <v>104</v>
      </c>
      <c r="C3537" s="7" t="n">
        <v>105</v>
      </c>
      <c r="D3537" s="7" t="n">
        <v>1</v>
      </c>
      <c r="E3537" s="7" t="n">
        <v>8</v>
      </c>
    </row>
    <row r="3538" spans="1:6">
      <c r="A3538" t="s">
        <v>4</v>
      </c>
      <c r="B3538" s="4" t="s">
        <v>5</v>
      </c>
    </row>
    <row r="3539" spans="1:6">
      <c r="A3539" t="n">
        <v>36987</v>
      </c>
      <c r="B3539" s="5" t="n">
        <v>1</v>
      </c>
    </row>
    <row r="3540" spans="1:6">
      <c r="A3540" t="s">
        <v>4</v>
      </c>
      <c r="B3540" s="4" t="s">
        <v>5</v>
      </c>
      <c r="C3540" s="4" t="s">
        <v>7</v>
      </c>
      <c r="D3540" s="4" t="s">
        <v>11</v>
      </c>
      <c r="E3540" s="4" t="s">
        <v>11</v>
      </c>
      <c r="F3540" s="4" t="s">
        <v>11</v>
      </c>
    </row>
    <row r="3541" spans="1:6">
      <c r="A3541" t="n">
        <v>36988</v>
      </c>
      <c r="B3541" s="63" t="n">
        <v>63</v>
      </c>
      <c r="C3541" s="7" t="n">
        <v>0</v>
      </c>
      <c r="D3541" s="7" t="n">
        <v>65535</v>
      </c>
      <c r="E3541" s="7" t="n">
        <v>45</v>
      </c>
      <c r="F3541" s="7" t="n">
        <v>0</v>
      </c>
    </row>
    <row r="3542" spans="1:6">
      <c r="A3542" t="s">
        <v>4</v>
      </c>
      <c r="B3542" s="4" t="s">
        <v>5</v>
      </c>
      <c r="C3542" s="4" t="s">
        <v>7</v>
      </c>
      <c r="D3542" s="4" t="s">
        <v>11</v>
      </c>
      <c r="E3542" s="4" t="s">
        <v>11</v>
      </c>
      <c r="F3542" s="4" t="s">
        <v>11</v>
      </c>
    </row>
    <row r="3543" spans="1:6">
      <c r="A3543" t="n">
        <v>36996</v>
      </c>
      <c r="B3543" s="63" t="n">
        <v>63</v>
      </c>
      <c r="C3543" s="7" t="n">
        <v>0</v>
      </c>
      <c r="D3543" s="7" t="n">
        <v>65535</v>
      </c>
      <c r="E3543" s="7" t="n">
        <v>32</v>
      </c>
      <c r="F3543" s="7" t="n">
        <v>100</v>
      </c>
    </row>
    <row r="3544" spans="1:6">
      <c r="A3544" t="s">
        <v>4</v>
      </c>
      <c r="B3544" s="4" t="s">
        <v>5</v>
      </c>
      <c r="C3544" s="4" t="s">
        <v>11</v>
      </c>
      <c r="D3544" s="4" t="s">
        <v>15</v>
      </c>
      <c r="E3544" s="4" t="s">
        <v>15</v>
      </c>
      <c r="F3544" s="4" t="s">
        <v>15</v>
      </c>
      <c r="G3544" s="4" t="s">
        <v>15</v>
      </c>
    </row>
    <row r="3545" spans="1:6">
      <c r="A3545" t="n">
        <v>37004</v>
      </c>
      <c r="B3545" s="22" t="n">
        <v>46</v>
      </c>
      <c r="C3545" s="7" t="n">
        <v>61456</v>
      </c>
      <c r="D3545" s="7" t="n">
        <v>-42.6199989318848</v>
      </c>
      <c r="E3545" s="7" t="n">
        <v>5.67999982833862</v>
      </c>
      <c r="F3545" s="7" t="n">
        <v>-120.180000305176</v>
      </c>
      <c r="G3545" s="7" t="n">
        <v>0</v>
      </c>
    </row>
    <row r="3546" spans="1:6">
      <c r="A3546" t="s">
        <v>4</v>
      </c>
      <c r="B3546" s="4" t="s">
        <v>5</v>
      </c>
      <c r="C3546" s="4" t="s">
        <v>7</v>
      </c>
      <c r="D3546" s="4" t="s">
        <v>7</v>
      </c>
      <c r="E3546" s="4" t="s">
        <v>15</v>
      </c>
      <c r="F3546" s="4" t="s">
        <v>15</v>
      </c>
      <c r="G3546" s="4" t="s">
        <v>15</v>
      </c>
      <c r="H3546" s="4" t="s">
        <v>11</v>
      </c>
      <c r="I3546" s="4" t="s">
        <v>7</v>
      </c>
    </row>
    <row r="3547" spans="1:6">
      <c r="A3547" t="n">
        <v>37023</v>
      </c>
      <c r="B3547" s="46" t="n">
        <v>45</v>
      </c>
      <c r="C3547" s="7" t="n">
        <v>4</v>
      </c>
      <c r="D3547" s="7" t="n">
        <v>3</v>
      </c>
      <c r="E3547" s="7" t="n">
        <v>6.32999992370605</v>
      </c>
      <c r="F3547" s="7" t="n">
        <v>343.859985351563</v>
      </c>
      <c r="G3547" s="7" t="n">
        <v>0</v>
      </c>
      <c r="H3547" s="7" t="n">
        <v>0</v>
      </c>
      <c r="I3547" s="7" t="n">
        <v>0</v>
      </c>
    </row>
    <row r="3548" spans="1:6">
      <c r="A3548" t="s">
        <v>4</v>
      </c>
      <c r="B3548" s="4" t="s">
        <v>5</v>
      </c>
      <c r="C3548" s="4" t="s">
        <v>7</v>
      </c>
      <c r="D3548" s="4" t="s">
        <v>8</v>
      </c>
    </row>
    <row r="3549" spans="1:6">
      <c r="A3549" t="n">
        <v>37041</v>
      </c>
      <c r="B3549" s="6" t="n">
        <v>2</v>
      </c>
      <c r="C3549" s="7" t="n">
        <v>10</v>
      </c>
      <c r="D3549" s="7" t="s">
        <v>133</v>
      </c>
    </row>
    <row r="3550" spans="1:6">
      <c r="A3550" t="s">
        <v>4</v>
      </c>
      <c r="B3550" s="4" t="s">
        <v>5</v>
      </c>
      <c r="C3550" s="4" t="s">
        <v>11</v>
      </c>
    </row>
    <row r="3551" spans="1:6">
      <c r="A3551" t="n">
        <v>37056</v>
      </c>
      <c r="B3551" s="28" t="n">
        <v>16</v>
      </c>
      <c r="C3551" s="7" t="n">
        <v>0</v>
      </c>
    </row>
    <row r="3552" spans="1:6">
      <c r="A3552" t="s">
        <v>4</v>
      </c>
      <c r="B3552" s="4" t="s">
        <v>5</v>
      </c>
      <c r="C3552" s="4" t="s">
        <v>7</v>
      </c>
      <c r="D3552" s="4" t="s">
        <v>11</v>
      </c>
    </row>
    <row r="3553" spans="1:9">
      <c r="A3553" t="n">
        <v>37059</v>
      </c>
      <c r="B3553" s="40" t="n">
        <v>58</v>
      </c>
      <c r="C3553" s="7" t="n">
        <v>105</v>
      </c>
      <c r="D3553" s="7" t="n">
        <v>300</v>
      </c>
    </row>
    <row r="3554" spans="1:9">
      <c r="A3554" t="s">
        <v>4</v>
      </c>
      <c r="B3554" s="4" t="s">
        <v>5</v>
      </c>
      <c r="C3554" s="4" t="s">
        <v>15</v>
      </c>
      <c r="D3554" s="4" t="s">
        <v>11</v>
      </c>
    </row>
    <row r="3555" spans="1:9">
      <c r="A3555" t="n">
        <v>37063</v>
      </c>
      <c r="B3555" s="41" t="n">
        <v>103</v>
      </c>
      <c r="C3555" s="7" t="n">
        <v>1</v>
      </c>
      <c r="D3555" s="7" t="n">
        <v>300</v>
      </c>
    </row>
    <row r="3556" spans="1:9">
      <c r="A3556" t="s">
        <v>4</v>
      </c>
      <c r="B3556" s="4" t="s">
        <v>5</v>
      </c>
      <c r="C3556" s="4" t="s">
        <v>7</v>
      </c>
      <c r="D3556" s="4" t="s">
        <v>11</v>
      </c>
    </row>
    <row r="3557" spans="1:9">
      <c r="A3557" t="n">
        <v>37070</v>
      </c>
      <c r="B3557" s="43" t="n">
        <v>72</v>
      </c>
      <c r="C3557" s="7" t="n">
        <v>4</v>
      </c>
      <c r="D3557" s="7" t="n">
        <v>0</v>
      </c>
    </row>
    <row r="3558" spans="1:9">
      <c r="A3558" t="s">
        <v>4</v>
      </c>
      <c r="B3558" s="4" t="s">
        <v>5</v>
      </c>
      <c r="C3558" s="4" t="s">
        <v>16</v>
      </c>
    </row>
    <row r="3559" spans="1:9">
      <c r="A3559" t="n">
        <v>37074</v>
      </c>
      <c r="B3559" s="47" t="n">
        <v>15</v>
      </c>
      <c r="C3559" s="7" t="n">
        <v>1073741824</v>
      </c>
    </row>
    <row r="3560" spans="1:9">
      <c r="A3560" t="s">
        <v>4</v>
      </c>
      <c r="B3560" s="4" t="s">
        <v>5</v>
      </c>
      <c r="C3560" s="4" t="s">
        <v>7</v>
      </c>
    </row>
    <row r="3561" spans="1:9">
      <c r="A3561" t="n">
        <v>37079</v>
      </c>
      <c r="B3561" s="42" t="n">
        <v>64</v>
      </c>
      <c r="C3561" s="7" t="n">
        <v>3</v>
      </c>
    </row>
    <row r="3562" spans="1:9">
      <c r="A3562" t="s">
        <v>4</v>
      </c>
      <c r="B3562" s="4" t="s">
        <v>5</v>
      </c>
      <c r="C3562" s="4" t="s">
        <v>7</v>
      </c>
    </row>
    <row r="3563" spans="1:9">
      <c r="A3563" t="n">
        <v>37081</v>
      </c>
      <c r="B3563" s="36" t="n">
        <v>74</v>
      </c>
      <c r="C3563" s="7" t="n">
        <v>67</v>
      </c>
    </row>
    <row r="3564" spans="1:9">
      <c r="A3564" t="s">
        <v>4</v>
      </c>
      <c r="B3564" s="4" t="s">
        <v>5</v>
      </c>
      <c r="C3564" s="4" t="s">
        <v>7</v>
      </c>
      <c r="D3564" s="4" t="s">
        <v>7</v>
      </c>
      <c r="E3564" s="4" t="s">
        <v>11</v>
      </c>
    </row>
    <row r="3565" spans="1:9">
      <c r="A3565" t="n">
        <v>37083</v>
      </c>
      <c r="B3565" s="46" t="n">
        <v>45</v>
      </c>
      <c r="C3565" s="7" t="n">
        <v>8</v>
      </c>
      <c r="D3565" s="7" t="n">
        <v>1</v>
      </c>
      <c r="E3565" s="7" t="n">
        <v>0</v>
      </c>
    </row>
    <row r="3566" spans="1:9">
      <c r="A3566" t="s">
        <v>4</v>
      </c>
      <c r="B3566" s="4" t="s">
        <v>5</v>
      </c>
      <c r="C3566" s="4" t="s">
        <v>11</v>
      </c>
    </row>
    <row r="3567" spans="1:9">
      <c r="A3567" t="n">
        <v>37088</v>
      </c>
      <c r="B3567" s="48" t="n">
        <v>13</v>
      </c>
      <c r="C3567" s="7" t="n">
        <v>6409</v>
      </c>
    </row>
    <row r="3568" spans="1:9">
      <c r="A3568" t="s">
        <v>4</v>
      </c>
      <c r="B3568" s="4" t="s">
        <v>5</v>
      </c>
      <c r="C3568" s="4" t="s">
        <v>11</v>
      </c>
    </row>
    <row r="3569" spans="1:5">
      <c r="A3569" t="n">
        <v>37091</v>
      </c>
      <c r="B3569" s="48" t="n">
        <v>13</v>
      </c>
      <c r="C3569" s="7" t="n">
        <v>6408</v>
      </c>
    </row>
    <row r="3570" spans="1:5">
      <c r="A3570" t="s">
        <v>4</v>
      </c>
      <c r="B3570" s="4" t="s">
        <v>5</v>
      </c>
      <c r="C3570" s="4" t="s">
        <v>11</v>
      </c>
    </row>
    <row r="3571" spans="1:5">
      <c r="A3571" t="n">
        <v>37094</v>
      </c>
      <c r="B3571" s="12" t="n">
        <v>12</v>
      </c>
      <c r="C3571" s="7" t="n">
        <v>6464</v>
      </c>
    </row>
    <row r="3572" spans="1:5">
      <c r="A3572" t="s">
        <v>4</v>
      </c>
      <c r="B3572" s="4" t="s">
        <v>5</v>
      </c>
      <c r="C3572" s="4" t="s">
        <v>11</v>
      </c>
    </row>
    <row r="3573" spans="1:5">
      <c r="A3573" t="n">
        <v>37097</v>
      </c>
      <c r="B3573" s="48" t="n">
        <v>13</v>
      </c>
      <c r="C3573" s="7" t="n">
        <v>6465</v>
      </c>
    </row>
    <row r="3574" spans="1:5">
      <c r="A3574" t="s">
        <v>4</v>
      </c>
      <c r="B3574" s="4" t="s">
        <v>5</v>
      </c>
      <c r="C3574" s="4" t="s">
        <v>11</v>
      </c>
    </row>
    <row r="3575" spans="1:5">
      <c r="A3575" t="n">
        <v>37100</v>
      </c>
      <c r="B3575" s="48" t="n">
        <v>13</v>
      </c>
      <c r="C3575" s="7" t="n">
        <v>6466</v>
      </c>
    </row>
    <row r="3576" spans="1:5">
      <c r="A3576" t="s">
        <v>4</v>
      </c>
      <c r="B3576" s="4" t="s">
        <v>5</v>
      </c>
      <c r="C3576" s="4" t="s">
        <v>11</v>
      </c>
    </row>
    <row r="3577" spans="1:5">
      <c r="A3577" t="n">
        <v>37103</v>
      </c>
      <c r="B3577" s="48" t="n">
        <v>13</v>
      </c>
      <c r="C3577" s="7" t="n">
        <v>6467</v>
      </c>
    </row>
    <row r="3578" spans="1:5">
      <c r="A3578" t="s">
        <v>4</v>
      </c>
      <c r="B3578" s="4" t="s">
        <v>5</v>
      </c>
      <c r="C3578" s="4" t="s">
        <v>11</v>
      </c>
    </row>
    <row r="3579" spans="1:5">
      <c r="A3579" t="n">
        <v>37106</v>
      </c>
      <c r="B3579" s="48" t="n">
        <v>13</v>
      </c>
      <c r="C3579" s="7" t="n">
        <v>6468</v>
      </c>
    </row>
    <row r="3580" spans="1:5">
      <c r="A3580" t="s">
        <v>4</v>
      </c>
      <c r="B3580" s="4" t="s">
        <v>5</v>
      </c>
      <c r="C3580" s="4" t="s">
        <v>11</v>
      </c>
    </row>
    <row r="3581" spans="1:5">
      <c r="A3581" t="n">
        <v>37109</v>
      </c>
      <c r="B3581" s="48" t="n">
        <v>13</v>
      </c>
      <c r="C3581" s="7" t="n">
        <v>6469</v>
      </c>
    </row>
    <row r="3582" spans="1:5">
      <c r="A3582" t="s">
        <v>4</v>
      </c>
      <c r="B3582" s="4" t="s">
        <v>5</v>
      </c>
      <c r="C3582" s="4" t="s">
        <v>11</v>
      </c>
    </row>
    <row r="3583" spans="1:5">
      <c r="A3583" t="n">
        <v>37112</v>
      </c>
      <c r="B3583" s="48" t="n">
        <v>13</v>
      </c>
      <c r="C3583" s="7" t="n">
        <v>6470</v>
      </c>
    </row>
    <row r="3584" spans="1:5">
      <c r="A3584" t="s">
        <v>4</v>
      </c>
      <c r="B3584" s="4" t="s">
        <v>5</v>
      </c>
      <c r="C3584" s="4" t="s">
        <v>11</v>
      </c>
    </row>
    <row r="3585" spans="1:3">
      <c r="A3585" t="n">
        <v>37115</v>
      </c>
      <c r="B3585" s="48" t="n">
        <v>13</v>
      </c>
      <c r="C3585" s="7" t="n">
        <v>6471</v>
      </c>
    </row>
    <row r="3586" spans="1:3">
      <c r="A3586" t="s">
        <v>4</v>
      </c>
      <c r="B3586" s="4" t="s">
        <v>5</v>
      </c>
      <c r="C3586" s="4" t="s">
        <v>7</v>
      </c>
    </row>
    <row r="3587" spans="1:3">
      <c r="A3587" t="n">
        <v>37118</v>
      </c>
      <c r="B3587" s="36" t="n">
        <v>74</v>
      </c>
      <c r="C3587" s="7" t="n">
        <v>18</v>
      </c>
    </row>
    <row r="3588" spans="1:3">
      <c r="A3588" t="s">
        <v>4</v>
      </c>
      <c r="B3588" s="4" t="s">
        <v>5</v>
      </c>
      <c r="C3588" s="4" t="s">
        <v>7</v>
      </c>
    </row>
    <row r="3589" spans="1:3">
      <c r="A3589" t="n">
        <v>37120</v>
      </c>
      <c r="B3589" s="36" t="n">
        <v>74</v>
      </c>
      <c r="C3589" s="7" t="n">
        <v>45</v>
      </c>
    </row>
    <row r="3590" spans="1:3">
      <c r="A3590" t="s">
        <v>4</v>
      </c>
      <c r="B3590" s="4" t="s">
        <v>5</v>
      </c>
      <c r="C3590" s="4" t="s">
        <v>11</v>
      </c>
    </row>
    <row r="3591" spans="1:3">
      <c r="A3591" t="n">
        <v>37122</v>
      </c>
      <c r="B3591" s="28" t="n">
        <v>16</v>
      </c>
      <c r="C3591" s="7" t="n">
        <v>0</v>
      </c>
    </row>
    <row r="3592" spans="1:3">
      <c r="A3592" t="s">
        <v>4</v>
      </c>
      <c r="B3592" s="4" t="s">
        <v>5</v>
      </c>
      <c r="C3592" s="4" t="s">
        <v>7</v>
      </c>
      <c r="D3592" s="4" t="s">
        <v>7</v>
      </c>
      <c r="E3592" s="4" t="s">
        <v>7</v>
      </c>
      <c r="F3592" s="4" t="s">
        <v>7</v>
      </c>
    </row>
    <row r="3593" spans="1:3">
      <c r="A3593" t="n">
        <v>37125</v>
      </c>
      <c r="B3593" s="13" t="n">
        <v>14</v>
      </c>
      <c r="C3593" s="7" t="n">
        <v>0</v>
      </c>
      <c r="D3593" s="7" t="n">
        <v>8</v>
      </c>
      <c r="E3593" s="7" t="n">
        <v>0</v>
      </c>
      <c r="F3593" s="7" t="n">
        <v>0</v>
      </c>
    </row>
    <row r="3594" spans="1:3">
      <c r="A3594" t="s">
        <v>4</v>
      </c>
      <c r="B3594" s="4" t="s">
        <v>5</v>
      </c>
      <c r="C3594" s="4" t="s">
        <v>7</v>
      </c>
      <c r="D3594" s="4" t="s">
        <v>8</v>
      </c>
    </row>
    <row r="3595" spans="1:3">
      <c r="A3595" t="n">
        <v>37130</v>
      </c>
      <c r="B3595" s="6" t="n">
        <v>2</v>
      </c>
      <c r="C3595" s="7" t="n">
        <v>11</v>
      </c>
      <c r="D3595" s="7" t="s">
        <v>18</v>
      </c>
    </row>
    <row r="3596" spans="1:3">
      <c r="A3596" t="s">
        <v>4</v>
      </c>
      <c r="B3596" s="4" t="s">
        <v>5</v>
      </c>
      <c r="C3596" s="4" t="s">
        <v>11</v>
      </c>
    </row>
    <row r="3597" spans="1:3">
      <c r="A3597" t="n">
        <v>37144</v>
      </c>
      <c r="B3597" s="28" t="n">
        <v>16</v>
      </c>
      <c r="C3597" s="7" t="n">
        <v>0</v>
      </c>
    </row>
    <row r="3598" spans="1:3">
      <c r="A3598" t="s">
        <v>4</v>
      </c>
      <c r="B3598" s="4" t="s">
        <v>5</v>
      </c>
      <c r="C3598" s="4" t="s">
        <v>7</v>
      </c>
      <c r="D3598" s="4" t="s">
        <v>8</v>
      </c>
    </row>
    <row r="3599" spans="1:3">
      <c r="A3599" t="n">
        <v>37147</v>
      </c>
      <c r="B3599" s="6" t="n">
        <v>2</v>
      </c>
      <c r="C3599" s="7" t="n">
        <v>11</v>
      </c>
      <c r="D3599" s="7" t="s">
        <v>134</v>
      </c>
    </row>
    <row r="3600" spans="1:3">
      <c r="A3600" t="s">
        <v>4</v>
      </c>
      <c r="B3600" s="4" t="s">
        <v>5</v>
      </c>
      <c r="C3600" s="4" t="s">
        <v>11</v>
      </c>
    </row>
    <row r="3601" spans="1:6">
      <c r="A3601" t="n">
        <v>37156</v>
      </c>
      <c r="B3601" s="28" t="n">
        <v>16</v>
      </c>
      <c r="C3601" s="7" t="n">
        <v>0</v>
      </c>
    </row>
    <row r="3602" spans="1:6">
      <c r="A3602" t="s">
        <v>4</v>
      </c>
      <c r="B3602" s="4" t="s">
        <v>5</v>
      </c>
      <c r="C3602" s="4" t="s">
        <v>16</v>
      </c>
    </row>
    <row r="3603" spans="1:6">
      <c r="A3603" t="n">
        <v>37159</v>
      </c>
      <c r="B3603" s="47" t="n">
        <v>15</v>
      </c>
      <c r="C3603" s="7" t="n">
        <v>2048</v>
      </c>
    </row>
    <row r="3604" spans="1:6">
      <c r="A3604" t="s">
        <v>4</v>
      </c>
      <c r="B3604" s="4" t="s">
        <v>5</v>
      </c>
      <c r="C3604" s="4" t="s">
        <v>7</v>
      </c>
      <c r="D3604" s="4" t="s">
        <v>8</v>
      </c>
    </row>
    <row r="3605" spans="1:6">
      <c r="A3605" t="n">
        <v>37164</v>
      </c>
      <c r="B3605" s="6" t="n">
        <v>2</v>
      </c>
      <c r="C3605" s="7" t="n">
        <v>10</v>
      </c>
      <c r="D3605" s="7" t="s">
        <v>135</v>
      </c>
    </row>
    <row r="3606" spans="1:6">
      <c r="A3606" t="s">
        <v>4</v>
      </c>
      <c r="B3606" s="4" t="s">
        <v>5</v>
      </c>
      <c r="C3606" s="4" t="s">
        <v>11</v>
      </c>
    </row>
    <row r="3607" spans="1:6">
      <c r="A3607" t="n">
        <v>37182</v>
      </c>
      <c r="B3607" s="28" t="n">
        <v>16</v>
      </c>
      <c r="C3607" s="7" t="n">
        <v>0</v>
      </c>
    </row>
    <row r="3608" spans="1:6">
      <c r="A3608" t="s">
        <v>4</v>
      </c>
      <c r="B3608" s="4" t="s">
        <v>5</v>
      </c>
      <c r="C3608" s="4" t="s">
        <v>7</v>
      </c>
      <c r="D3608" s="4" t="s">
        <v>8</v>
      </c>
    </row>
    <row r="3609" spans="1:6">
      <c r="A3609" t="n">
        <v>37185</v>
      </c>
      <c r="B3609" s="6" t="n">
        <v>2</v>
      </c>
      <c r="C3609" s="7" t="n">
        <v>10</v>
      </c>
      <c r="D3609" s="7" t="s">
        <v>136</v>
      </c>
    </row>
    <row r="3610" spans="1:6">
      <c r="A3610" t="s">
        <v>4</v>
      </c>
      <c r="B3610" s="4" t="s">
        <v>5</v>
      </c>
      <c r="C3610" s="4" t="s">
        <v>11</v>
      </c>
    </row>
    <row r="3611" spans="1:6">
      <c r="A3611" t="n">
        <v>37204</v>
      </c>
      <c r="B3611" s="28" t="n">
        <v>16</v>
      </c>
      <c r="C3611" s="7" t="n">
        <v>0</v>
      </c>
    </row>
    <row r="3612" spans="1:6">
      <c r="A3612" t="s">
        <v>4</v>
      </c>
      <c r="B3612" s="4" t="s">
        <v>5</v>
      </c>
      <c r="C3612" s="4" t="s">
        <v>7</v>
      </c>
      <c r="D3612" s="4" t="s">
        <v>11</v>
      </c>
      <c r="E3612" s="4" t="s">
        <v>15</v>
      </c>
    </row>
    <row r="3613" spans="1:6">
      <c r="A3613" t="n">
        <v>37207</v>
      </c>
      <c r="B3613" s="40" t="n">
        <v>58</v>
      </c>
      <c r="C3613" s="7" t="n">
        <v>100</v>
      </c>
      <c r="D3613" s="7" t="n">
        <v>300</v>
      </c>
      <c r="E3613" s="7" t="n">
        <v>1</v>
      </c>
    </row>
    <row r="3614" spans="1:6">
      <c r="A3614" t="s">
        <v>4</v>
      </c>
      <c r="B3614" s="4" t="s">
        <v>5</v>
      </c>
      <c r="C3614" s="4" t="s">
        <v>7</v>
      </c>
      <c r="D3614" s="4" t="s">
        <v>11</v>
      </c>
    </row>
    <row r="3615" spans="1:6">
      <c r="A3615" t="n">
        <v>37215</v>
      </c>
      <c r="B3615" s="40" t="n">
        <v>58</v>
      </c>
      <c r="C3615" s="7" t="n">
        <v>255</v>
      </c>
      <c r="D3615" s="7" t="n">
        <v>0</v>
      </c>
    </row>
    <row r="3616" spans="1:6">
      <c r="A3616" t="s">
        <v>4</v>
      </c>
      <c r="B3616" s="4" t="s">
        <v>5</v>
      </c>
      <c r="C3616" s="4" t="s">
        <v>7</v>
      </c>
    </row>
    <row r="3617" spans="1:5">
      <c r="A3617" t="n">
        <v>37219</v>
      </c>
      <c r="B3617" s="37" t="n">
        <v>23</v>
      </c>
      <c r="C3617" s="7" t="n">
        <v>0</v>
      </c>
    </row>
    <row r="3618" spans="1:5">
      <c r="A3618" t="s">
        <v>4</v>
      </c>
      <c r="B3618" s="4" t="s">
        <v>5</v>
      </c>
    </row>
    <row r="3619" spans="1:5">
      <c r="A3619" t="n">
        <v>37221</v>
      </c>
      <c r="B3619" s="5" t="n">
        <v>1</v>
      </c>
    </row>
    <row r="3620" spans="1:5" s="3" customFormat="1" customHeight="0">
      <c r="A3620" s="3" t="s">
        <v>2</v>
      </c>
      <c r="B3620" s="3" t="s">
        <v>385</v>
      </c>
    </row>
    <row r="3621" spans="1:5">
      <c r="A3621" t="s">
        <v>4</v>
      </c>
      <c r="B3621" s="4" t="s">
        <v>5</v>
      </c>
      <c r="C3621" s="4" t="s">
        <v>7</v>
      </c>
      <c r="D3621" s="4" t="s">
        <v>7</v>
      </c>
      <c r="E3621" s="4" t="s">
        <v>7</v>
      </c>
      <c r="F3621" s="4" t="s">
        <v>7</v>
      </c>
    </row>
    <row r="3622" spans="1:5">
      <c r="A3622" t="n">
        <v>37224</v>
      </c>
      <c r="B3622" s="13" t="n">
        <v>14</v>
      </c>
      <c r="C3622" s="7" t="n">
        <v>2</v>
      </c>
      <c r="D3622" s="7" t="n">
        <v>0</v>
      </c>
      <c r="E3622" s="7" t="n">
        <v>0</v>
      </c>
      <c r="F3622" s="7" t="n">
        <v>0</v>
      </c>
    </row>
    <row r="3623" spans="1:5">
      <c r="A3623" t="s">
        <v>4</v>
      </c>
      <c r="B3623" s="4" t="s">
        <v>5</v>
      </c>
      <c r="C3623" s="4" t="s">
        <v>7</v>
      </c>
      <c r="D3623" s="10" t="s">
        <v>10</v>
      </c>
      <c r="E3623" s="4" t="s">
        <v>5</v>
      </c>
      <c r="F3623" s="4" t="s">
        <v>7</v>
      </c>
      <c r="G3623" s="4" t="s">
        <v>11</v>
      </c>
      <c r="H3623" s="10" t="s">
        <v>12</v>
      </c>
      <c r="I3623" s="4" t="s">
        <v>7</v>
      </c>
      <c r="J3623" s="4" t="s">
        <v>16</v>
      </c>
      <c r="K3623" s="4" t="s">
        <v>7</v>
      </c>
      <c r="L3623" s="4" t="s">
        <v>7</v>
      </c>
      <c r="M3623" s="10" t="s">
        <v>10</v>
      </c>
      <c r="N3623" s="4" t="s">
        <v>5</v>
      </c>
      <c r="O3623" s="4" t="s">
        <v>7</v>
      </c>
      <c r="P3623" s="4" t="s">
        <v>11</v>
      </c>
      <c r="Q3623" s="10" t="s">
        <v>12</v>
      </c>
      <c r="R3623" s="4" t="s">
        <v>7</v>
      </c>
      <c r="S3623" s="4" t="s">
        <v>16</v>
      </c>
      <c r="T3623" s="4" t="s">
        <v>7</v>
      </c>
      <c r="U3623" s="4" t="s">
        <v>7</v>
      </c>
      <c r="V3623" s="4" t="s">
        <v>7</v>
      </c>
      <c r="W3623" s="4" t="s">
        <v>13</v>
      </c>
    </row>
    <row r="3624" spans="1:5">
      <c r="A3624" t="n">
        <v>37229</v>
      </c>
      <c r="B3624" s="9" t="n">
        <v>5</v>
      </c>
      <c r="C3624" s="7" t="n">
        <v>28</v>
      </c>
      <c r="D3624" s="10" t="s">
        <v>3</v>
      </c>
      <c r="E3624" s="8" t="n">
        <v>162</v>
      </c>
      <c r="F3624" s="7" t="n">
        <v>3</v>
      </c>
      <c r="G3624" s="7" t="n">
        <v>4141</v>
      </c>
      <c r="H3624" s="10" t="s">
        <v>3</v>
      </c>
      <c r="I3624" s="7" t="n">
        <v>0</v>
      </c>
      <c r="J3624" s="7" t="n">
        <v>1</v>
      </c>
      <c r="K3624" s="7" t="n">
        <v>2</v>
      </c>
      <c r="L3624" s="7" t="n">
        <v>28</v>
      </c>
      <c r="M3624" s="10" t="s">
        <v>3</v>
      </c>
      <c r="N3624" s="8" t="n">
        <v>162</v>
      </c>
      <c r="O3624" s="7" t="n">
        <v>3</v>
      </c>
      <c r="P3624" s="7" t="n">
        <v>4141</v>
      </c>
      <c r="Q3624" s="10" t="s">
        <v>3</v>
      </c>
      <c r="R3624" s="7" t="n">
        <v>0</v>
      </c>
      <c r="S3624" s="7" t="n">
        <v>2</v>
      </c>
      <c r="T3624" s="7" t="n">
        <v>2</v>
      </c>
      <c r="U3624" s="7" t="n">
        <v>11</v>
      </c>
      <c r="V3624" s="7" t="n">
        <v>1</v>
      </c>
      <c r="W3624" s="11" t="n">
        <f t="normal" ca="1">A3628</f>
        <v>0</v>
      </c>
    </row>
    <row r="3625" spans="1:5">
      <c r="A3625" t="s">
        <v>4</v>
      </c>
      <c r="B3625" s="4" t="s">
        <v>5</v>
      </c>
      <c r="C3625" s="4" t="s">
        <v>7</v>
      </c>
      <c r="D3625" s="4" t="s">
        <v>11</v>
      </c>
      <c r="E3625" s="4" t="s">
        <v>15</v>
      </c>
    </row>
    <row r="3626" spans="1:5">
      <c r="A3626" t="n">
        <v>37258</v>
      </c>
      <c r="B3626" s="40" t="n">
        <v>58</v>
      </c>
      <c r="C3626" s="7" t="n">
        <v>0</v>
      </c>
      <c r="D3626" s="7" t="n">
        <v>0</v>
      </c>
      <c r="E3626" s="7" t="n">
        <v>1</v>
      </c>
    </row>
    <row r="3627" spans="1:5">
      <c r="A3627" t="s">
        <v>4</v>
      </c>
      <c r="B3627" s="4" t="s">
        <v>5</v>
      </c>
      <c r="C3627" s="4" t="s">
        <v>7</v>
      </c>
      <c r="D3627" s="10" t="s">
        <v>10</v>
      </c>
      <c r="E3627" s="4" t="s">
        <v>5</v>
      </c>
      <c r="F3627" s="4" t="s">
        <v>7</v>
      </c>
      <c r="G3627" s="4" t="s">
        <v>11</v>
      </c>
      <c r="H3627" s="10" t="s">
        <v>12</v>
      </c>
      <c r="I3627" s="4" t="s">
        <v>7</v>
      </c>
      <c r="J3627" s="4" t="s">
        <v>16</v>
      </c>
      <c r="K3627" s="4" t="s">
        <v>7</v>
      </c>
      <c r="L3627" s="4" t="s">
        <v>7</v>
      </c>
      <c r="M3627" s="10" t="s">
        <v>10</v>
      </c>
      <c r="N3627" s="4" t="s">
        <v>5</v>
      </c>
      <c r="O3627" s="4" t="s">
        <v>7</v>
      </c>
      <c r="P3627" s="4" t="s">
        <v>11</v>
      </c>
      <c r="Q3627" s="10" t="s">
        <v>12</v>
      </c>
      <c r="R3627" s="4" t="s">
        <v>7</v>
      </c>
      <c r="S3627" s="4" t="s">
        <v>16</v>
      </c>
      <c r="T3627" s="4" t="s">
        <v>7</v>
      </c>
      <c r="U3627" s="4" t="s">
        <v>7</v>
      </c>
      <c r="V3627" s="4" t="s">
        <v>7</v>
      </c>
      <c r="W3627" s="4" t="s">
        <v>13</v>
      </c>
    </row>
    <row r="3628" spans="1:5">
      <c r="A3628" t="n">
        <v>37266</v>
      </c>
      <c r="B3628" s="9" t="n">
        <v>5</v>
      </c>
      <c r="C3628" s="7" t="n">
        <v>28</v>
      </c>
      <c r="D3628" s="10" t="s">
        <v>3</v>
      </c>
      <c r="E3628" s="8" t="n">
        <v>162</v>
      </c>
      <c r="F3628" s="7" t="n">
        <v>3</v>
      </c>
      <c r="G3628" s="7" t="n">
        <v>4141</v>
      </c>
      <c r="H3628" s="10" t="s">
        <v>3</v>
      </c>
      <c r="I3628" s="7" t="n">
        <v>0</v>
      </c>
      <c r="J3628" s="7" t="n">
        <v>1</v>
      </c>
      <c r="K3628" s="7" t="n">
        <v>3</v>
      </c>
      <c r="L3628" s="7" t="n">
        <v>28</v>
      </c>
      <c r="M3628" s="10" t="s">
        <v>3</v>
      </c>
      <c r="N3628" s="8" t="n">
        <v>162</v>
      </c>
      <c r="O3628" s="7" t="n">
        <v>3</v>
      </c>
      <c r="P3628" s="7" t="n">
        <v>4141</v>
      </c>
      <c r="Q3628" s="10" t="s">
        <v>3</v>
      </c>
      <c r="R3628" s="7" t="n">
        <v>0</v>
      </c>
      <c r="S3628" s="7" t="n">
        <v>2</v>
      </c>
      <c r="T3628" s="7" t="n">
        <v>3</v>
      </c>
      <c r="U3628" s="7" t="n">
        <v>9</v>
      </c>
      <c r="V3628" s="7" t="n">
        <v>1</v>
      </c>
      <c r="W3628" s="11" t="n">
        <f t="normal" ca="1">A3638</f>
        <v>0</v>
      </c>
    </row>
    <row r="3629" spans="1:5">
      <c r="A3629" t="s">
        <v>4</v>
      </c>
      <c r="B3629" s="4" t="s">
        <v>5</v>
      </c>
      <c r="C3629" s="4" t="s">
        <v>7</v>
      </c>
      <c r="D3629" s="10" t="s">
        <v>10</v>
      </c>
      <c r="E3629" s="4" t="s">
        <v>5</v>
      </c>
      <c r="F3629" s="4" t="s">
        <v>11</v>
      </c>
      <c r="G3629" s="4" t="s">
        <v>7</v>
      </c>
      <c r="H3629" s="4" t="s">
        <v>7</v>
      </c>
      <c r="I3629" s="4" t="s">
        <v>8</v>
      </c>
      <c r="J3629" s="10" t="s">
        <v>12</v>
      </c>
      <c r="K3629" s="4" t="s">
        <v>7</v>
      </c>
      <c r="L3629" s="4" t="s">
        <v>7</v>
      </c>
      <c r="M3629" s="10" t="s">
        <v>10</v>
      </c>
      <c r="N3629" s="4" t="s">
        <v>5</v>
      </c>
      <c r="O3629" s="4" t="s">
        <v>7</v>
      </c>
      <c r="P3629" s="10" t="s">
        <v>12</v>
      </c>
      <c r="Q3629" s="4" t="s">
        <v>7</v>
      </c>
      <c r="R3629" s="4" t="s">
        <v>16</v>
      </c>
      <c r="S3629" s="4" t="s">
        <v>7</v>
      </c>
      <c r="T3629" s="4" t="s">
        <v>7</v>
      </c>
      <c r="U3629" s="4" t="s">
        <v>7</v>
      </c>
      <c r="V3629" s="10" t="s">
        <v>10</v>
      </c>
      <c r="W3629" s="4" t="s">
        <v>5</v>
      </c>
      <c r="X3629" s="4" t="s">
        <v>7</v>
      </c>
      <c r="Y3629" s="10" t="s">
        <v>12</v>
      </c>
      <c r="Z3629" s="4" t="s">
        <v>7</v>
      </c>
      <c r="AA3629" s="4" t="s">
        <v>16</v>
      </c>
      <c r="AB3629" s="4" t="s">
        <v>7</v>
      </c>
      <c r="AC3629" s="4" t="s">
        <v>7</v>
      </c>
      <c r="AD3629" s="4" t="s">
        <v>7</v>
      </c>
      <c r="AE3629" s="4" t="s">
        <v>13</v>
      </c>
    </row>
    <row r="3630" spans="1:5">
      <c r="A3630" t="n">
        <v>37295</v>
      </c>
      <c r="B3630" s="9" t="n">
        <v>5</v>
      </c>
      <c r="C3630" s="7" t="n">
        <v>28</v>
      </c>
      <c r="D3630" s="10" t="s">
        <v>3</v>
      </c>
      <c r="E3630" s="29" t="n">
        <v>47</v>
      </c>
      <c r="F3630" s="7" t="n">
        <v>61456</v>
      </c>
      <c r="G3630" s="7" t="n">
        <v>2</v>
      </c>
      <c r="H3630" s="7" t="n">
        <v>0</v>
      </c>
      <c r="I3630" s="7" t="s">
        <v>119</v>
      </c>
      <c r="J3630" s="10" t="s">
        <v>3</v>
      </c>
      <c r="K3630" s="7" t="n">
        <v>8</v>
      </c>
      <c r="L3630" s="7" t="n">
        <v>28</v>
      </c>
      <c r="M3630" s="10" t="s">
        <v>3</v>
      </c>
      <c r="N3630" s="36" t="n">
        <v>74</v>
      </c>
      <c r="O3630" s="7" t="n">
        <v>65</v>
      </c>
      <c r="P3630" s="10" t="s">
        <v>3</v>
      </c>
      <c r="Q3630" s="7" t="n">
        <v>0</v>
      </c>
      <c r="R3630" s="7" t="n">
        <v>1</v>
      </c>
      <c r="S3630" s="7" t="n">
        <v>3</v>
      </c>
      <c r="T3630" s="7" t="n">
        <v>9</v>
      </c>
      <c r="U3630" s="7" t="n">
        <v>28</v>
      </c>
      <c r="V3630" s="10" t="s">
        <v>3</v>
      </c>
      <c r="W3630" s="36" t="n">
        <v>74</v>
      </c>
      <c r="X3630" s="7" t="n">
        <v>65</v>
      </c>
      <c r="Y3630" s="10" t="s">
        <v>3</v>
      </c>
      <c r="Z3630" s="7" t="n">
        <v>0</v>
      </c>
      <c r="AA3630" s="7" t="n">
        <v>2</v>
      </c>
      <c r="AB3630" s="7" t="n">
        <v>3</v>
      </c>
      <c r="AC3630" s="7" t="n">
        <v>9</v>
      </c>
      <c r="AD3630" s="7" t="n">
        <v>1</v>
      </c>
      <c r="AE3630" s="11" t="n">
        <f t="normal" ca="1">A3634</f>
        <v>0</v>
      </c>
    </row>
    <row r="3631" spans="1:5">
      <c r="A3631" t="s">
        <v>4</v>
      </c>
      <c r="B3631" s="4" t="s">
        <v>5</v>
      </c>
      <c r="C3631" s="4" t="s">
        <v>11</v>
      </c>
      <c r="D3631" s="4" t="s">
        <v>7</v>
      </c>
      <c r="E3631" s="4" t="s">
        <v>7</v>
      </c>
      <c r="F3631" s="4" t="s">
        <v>8</v>
      </c>
    </row>
    <row r="3632" spans="1:5">
      <c r="A3632" t="n">
        <v>37343</v>
      </c>
      <c r="B3632" s="29" t="n">
        <v>47</v>
      </c>
      <c r="C3632" s="7" t="n">
        <v>61456</v>
      </c>
      <c r="D3632" s="7" t="n">
        <v>0</v>
      </c>
      <c r="E3632" s="7" t="n">
        <v>0</v>
      </c>
      <c r="F3632" s="7" t="s">
        <v>120</v>
      </c>
    </row>
    <row r="3633" spans="1:31">
      <c r="A3633" t="s">
        <v>4</v>
      </c>
      <c r="B3633" s="4" t="s">
        <v>5</v>
      </c>
      <c r="C3633" s="4" t="s">
        <v>7</v>
      </c>
      <c r="D3633" s="4" t="s">
        <v>11</v>
      </c>
      <c r="E3633" s="4" t="s">
        <v>15</v>
      </c>
    </row>
    <row r="3634" spans="1:31">
      <c r="A3634" t="n">
        <v>37356</v>
      </c>
      <c r="B3634" s="40" t="n">
        <v>58</v>
      </c>
      <c r="C3634" s="7" t="n">
        <v>0</v>
      </c>
      <c r="D3634" s="7" t="n">
        <v>300</v>
      </c>
      <c r="E3634" s="7" t="n">
        <v>1</v>
      </c>
    </row>
    <row r="3635" spans="1:31">
      <c r="A3635" t="s">
        <v>4</v>
      </c>
      <c r="B3635" s="4" t="s">
        <v>5</v>
      </c>
      <c r="C3635" s="4" t="s">
        <v>7</v>
      </c>
      <c r="D3635" s="4" t="s">
        <v>11</v>
      </c>
    </row>
    <row r="3636" spans="1:31">
      <c r="A3636" t="n">
        <v>37364</v>
      </c>
      <c r="B3636" s="40" t="n">
        <v>58</v>
      </c>
      <c r="C3636" s="7" t="n">
        <v>255</v>
      </c>
      <c r="D3636" s="7" t="n">
        <v>0</v>
      </c>
    </row>
    <row r="3637" spans="1:31">
      <c r="A3637" t="s">
        <v>4</v>
      </c>
      <c r="B3637" s="4" t="s">
        <v>5</v>
      </c>
      <c r="C3637" s="4" t="s">
        <v>7</v>
      </c>
      <c r="D3637" s="4" t="s">
        <v>7</v>
      </c>
      <c r="E3637" s="4" t="s">
        <v>7</v>
      </c>
      <c r="F3637" s="4" t="s">
        <v>7</v>
      </c>
    </row>
    <row r="3638" spans="1:31">
      <c r="A3638" t="n">
        <v>37368</v>
      </c>
      <c r="B3638" s="13" t="n">
        <v>14</v>
      </c>
      <c r="C3638" s="7" t="n">
        <v>0</v>
      </c>
      <c r="D3638" s="7" t="n">
        <v>0</v>
      </c>
      <c r="E3638" s="7" t="n">
        <v>0</v>
      </c>
      <c r="F3638" s="7" t="n">
        <v>64</v>
      </c>
    </row>
    <row r="3639" spans="1:31">
      <c r="A3639" t="s">
        <v>4</v>
      </c>
      <c r="B3639" s="4" t="s">
        <v>5</v>
      </c>
      <c r="C3639" s="4" t="s">
        <v>7</v>
      </c>
      <c r="D3639" s="4" t="s">
        <v>11</v>
      </c>
    </row>
    <row r="3640" spans="1:31">
      <c r="A3640" t="n">
        <v>37373</v>
      </c>
      <c r="B3640" s="31" t="n">
        <v>22</v>
      </c>
      <c r="C3640" s="7" t="n">
        <v>0</v>
      </c>
      <c r="D3640" s="7" t="n">
        <v>4141</v>
      </c>
    </row>
    <row r="3641" spans="1:31">
      <c r="A3641" t="s">
        <v>4</v>
      </c>
      <c r="B3641" s="4" t="s">
        <v>5</v>
      </c>
      <c r="C3641" s="4" t="s">
        <v>7</v>
      </c>
      <c r="D3641" s="4" t="s">
        <v>11</v>
      </c>
    </row>
    <row r="3642" spans="1:31">
      <c r="A3642" t="n">
        <v>37377</v>
      </c>
      <c r="B3642" s="40" t="n">
        <v>58</v>
      </c>
      <c r="C3642" s="7" t="n">
        <v>5</v>
      </c>
      <c r="D3642" s="7" t="n">
        <v>300</v>
      </c>
    </row>
    <row r="3643" spans="1:31">
      <c r="A3643" t="s">
        <v>4</v>
      </c>
      <c r="B3643" s="4" t="s">
        <v>5</v>
      </c>
      <c r="C3643" s="4" t="s">
        <v>15</v>
      </c>
      <c r="D3643" s="4" t="s">
        <v>11</v>
      </c>
    </row>
    <row r="3644" spans="1:31">
      <c r="A3644" t="n">
        <v>37381</v>
      </c>
      <c r="B3644" s="41" t="n">
        <v>103</v>
      </c>
      <c r="C3644" s="7" t="n">
        <v>0</v>
      </c>
      <c r="D3644" s="7" t="n">
        <v>300</v>
      </c>
    </row>
    <row r="3645" spans="1:31">
      <c r="A3645" t="s">
        <v>4</v>
      </c>
      <c r="B3645" s="4" t="s">
        <v>5</v>
      </c>
      <c r="C3645" s="4" t="s">
        <v>7</v>
      </c>
    </row>
    <row r="3646" spans="1:31">
      <c r="A3646" t="n">
        <v>37388</v>
      </c>
      <c r="B3646" s="42" t="n">
        <v>64</v>
      </c>
      <c r="C3646" s="7" t="n">
        <v>7</v>
      </c>
    </row>
    <row r="3647" spans="1:31">
      <c r="A3647" t="s">
        <v>4</v>
      </c>
      <c r="B3647" s="4" t="s">
        <v>5</v>
      </c>
      <c r="C3647" s="4" t="s">
        <v>7</v>
      </c>
      <c r="D3647" s="4" t="s">
        <v>11</v>
      </c>
    </row>
    <row r="3648" spans="1:31">
      <c r="A3648" t="n">
        <v>37390</v>
      </c>
      <c r="B3648" s="43" t="n">
        <v>72</v>
      </c>
      <c r="C3648" s="7" t="n">
        <v>5</v>
      </c>
      <c r="D3648" s="7" t="n">
        <v>0</v>
      </c>
    </row>
    <row r="3649" spans="1:6">
      <c r="A3649" t="s">
        <v>4</v>
      </c>
      <c r="B3649" s="4" t="s">
        <v>5</v>
      </c>
      <c r="C3649" s="4" t="s">
        <v>7</v>
      </c>
      <c r="D3649" s="10" t="s">
        <v>10</v>
      </c>
      <c r="E3649" s="4" t="s">
        <v>5</v>
      </c>
      <c r="F3649" s="4" t="s">
        <v>7</v>
      </c>
      <c r="G3649" s="4" t="s">
        <v>11</v>
      </c>
      <c r="H3649" s="10" t="s">
        <v>12</v>
      </c>
      <c r="I3649" s="4" t="s">
        <v>7</v>
      </c>
      <c r="J3649" s="4" t="s">
        <v>16</v>
      </c>
      <c r="K3649" s="4" t="s">
        <v>7</v>
      </c>
      <c r="L3649" s="4" t="s">
        <v>7</v>
      </c>
      <c r="M3649" s="4" t="s">
        <v>13</v>
      </c>
    </row>
    <row r="3650" spans="1:6">
      <c r="A3650" t="n">
        <v>37394</v>
      </c>
      <c r="B3650" s="9" t="n">
        <v>5</v>
      </c>
      <c r="C3650" s="7" t="n">
        <v>28</v>
      </c>
      <c r="D3650" s="10" t="s">
        <v>3</v>
      </c>
      <c r="E3650" s="8" t="n">
        <v>162</v>
      </c>
      <c r="F3650" s="7" t="n">
        <v>4</v>
      </c>
      <c r="G3650" s="7" t="n">
        <v>4141</v>
      </c>
      <c r="H3650" s="10" t="s">
        <v>3</v>
      </c>
      <c r="I3650" s="7" t="n">
        <v>0</v>
      </c>
      <c r="J3650" s="7" t="n">
        <v>1</v>
      </c>
      <c r="K3650" s="7" t="n">
        <v>2</v>
      </c>
      <c r="L3650" s="7" t="n">
        <v>1</v>
      </c>
      <c r="M3650" s="11" t="n">
        <f t="normal" ca="1">A3656</f>
        <v>0</v>
      </c>
    </row>
    <row r="3651" spans="1:6">
      <c r="A3651" t="s">
        <v>4</v>
      </c>
      <c r="B3651" s="4" t="s">
        <v>5</v>
      </c>
      <c r="C3651" s="4" t="s">
        <v>7</v>
      </c>
      <c r="D3651" s="4" t="s">
        <v>8</v>
      </c>
    </row>
    <row r="3652" spans="1:6">
      <c r="A3652" t="n">
        <v>37411</v>
      </c>
      <c r="B3652" s="6" t="n">
        <v>2</v>
      </c>
      <c r="C3652" s="7" t="n">
        <v>10</v>
      </c>
      <c r="D3652" s="7" t="s">
        <v>121</v>
      </c>
    </row>
    <row r="3653" spans="1:6">
      <c r="A3653" t="s">
        <v>4</v>
      </c>
      <c r="B3653" s="4" t="s">
        <v>5</v>
      </c>
      <c r="C3653" s="4" t="s">
        <v>11</v>
      </c>
    </row>
    <row r="3654" spans="1:6">
      <c r="A3654" t="n">
        <v>37428</v>
      </c>
      <c r="B3654" s="28" t="n">
        <v>16</v>
      </c>
      <c r="C3654" s="7" t="n">
        <v>0</v>
      </c>
    </row>
    <row r="3655" spans="1:6">
      <c r="A3655" t="s">
        <v>4</v>
      </c>
      <c r="B3655" s="4" t="s">
        <v>5</v>
      </c>
      <c r="C3655" s="4" t="s">
        <v>11</v>
      </c>
      <c r="D3655" s="4" t="s">
        <v>7</v>
      </c>
      <c r="E3655" s="4" t="s">
        <v>7</v>
      </c>
      <c r="F3655" s="4" t="s">
        <v>8</v>
      </c>
    </row>
    <row r="3656" spans="1:6">
      <c r="A3656" t="n">
        <v>37431</v>
      </c>
      <c r="B3656" s="30" t="n">
        <v>20</v>
      </c>
      <c r="C3656" s="7" t="n">
        <v>0</v>
      </c>
      <c r="D3656" s="7" t="n">
        <v>3</v>
      </c>
      <c r="E3656" s="7" t="n">
        <v>10</v>
      </c>
      <c r="F3656" s="7" t="s">
        <v>122</v>
      </c>
    </row>
    <row r="3657" spans="1:6">
      <c r="A3657" t="s">
        <v>4</v>
      </c>
      <c r="B3657" s="4" t="s">
        <v>5</v>
      </c>
      <c r="C3657" s="4" t="s">
        <v>11</v>
      </c>
    </row>
    <row r="3658" spans="1:6">
      <c r="A3658" t="n">
        <v>37449</v>
      </c>
      <c r="B3658" s="28" t="n">
        <v>16</v>
      </c>
      <c r="C3658" s="7" t="n">
        <v>0</v>
      </c>
    </row>
    <row r="3659" spans="1:6">
      <c r="A3659" t="s">
        <v>4</v>
      </c>
      <c r="B3659" s="4" t="s">
        <v>5</v>
      </c>
      <c r="C3659" s="4" t="s">
        <v>11</v>
      </c>
      <c r="D3659" s="4" t="s">
        <v>7</v>
      </c>
      <c r="E3659" s="4" t="s">
        <v>7</v>
      </c>
      <c r="F3659" s="4" t="s">
        <v>8</v>
      </c>
    </row>
    <row r="3660" spans="1:6">
      <c r="A3660" t="n">
        <v>37452</v>
      </c>
      <c r="B3660" s="30" t="n">
        <v>20</v>
      </c>
      <c r="C3660" s="7" t="n">
        <v>7033</v>
      </c>
      <c r="D3660" s="7" t="n">
        <v>3</v>
      </c>
      <c r="E3660" s="7" t="n">
        <v>10</v>
      </c>
      <c r="F3660" s="7" t="s">
        <v>122</v>
      </c>
    </row>
    <row r="3661" spans="1:6">
      <c r="A3661" t="s">
        <v>4</v>
      </c>
      <c r="B3661" s="4" t="s">
        <v>5</v>
      </c>
      <c r="C3661" s="4" t="s">
        <v>11</v>
      </c>
    </row>
    <row r="3662" spans="1:6">
      <c r="A3662" t="n">
        <v>37470</v>
      </c>
      <c r="B3662" s="28" t="n">
        <v>16</v>
      </c>
      <c r="C3662" s="7" t="n">
        <v>0</v>
      </c>
    </row>
    <row r="3663" spans="1:6">
      <c r="A3663" t="s">
        <v>4</v>
      </c>
      <c r="B3663" s="4" t="s">
        <v>5</v>
      </c>
      <c r="C3663" s="4" t="s">
        <v>11</v>
      </c>
      <c r="D3663" s="4" t="s">
        <v>15</v>
      </c>
      <c r="E3663" s="4" t="s">
        <v>15</v>
      </c>
      <c r="F3663" s="4" t="s">
        <v>15</v>
      </c>
      <c r="G3663" s="4" t="s">
        <v>15</v>
      </c>
    </row>
    <row r="3664" spans="1:6">
      <c r="A3664" t="n">
        <v>37473</v>
      </c>
      <c r="B3664" s="22" t="n">
        <v>46</v>
      </c>
      <c r="C3664" s="7" t="n">
        <v>61456</v>
      </c>
      <c r="D3664" s="7" t="n">
        <v>-57.2900009155273</v>
      </c>
      <c r="E3664" s="7" t="n">
        <v>4.63000011444092</v>
      </c>
      <c r="F3664" s="7" t="n">
        <v>-70.5</v>
      </c>
      <c r="G3664" s="7" t="n">
        <v>352.399993896484</v>
      </c>
    </row>
    <row r="3665" spans="1:13">
      <c r="A3665" t="s">
        <v>4</v>
      </c>
      <c r="B3665" s="4" t="s">
        <v>5</v>
      </c>
      <c r="C3665" s="4" t="s">
        <v>7</v>
      </c>
      <c r="D3665" s="4" t="s">
        <v>7</v>
      </c>
      <c r="E3665" s="4" t="s">
        <v>15</v>
      </c>
      <c r="F3665" s="4" t="s">
        <v>15</v>
      </c>
      <c r="G3665" s="4" t="s">
        <v>15</v>
      </c>
      <c r="H3665" s="4" t="s">
        <v>11</v>
      </c>
    </row>
    <row r="3666" spans="1:13">
      <c r="A3666" t="n">
        <v>37492</v>
      </c>
      <c r="B3666" s="46" t="n">
        <v>45</v>
      </c>
      <c r="C3666" s="7" t="n">
        <v>2</v>
      </c>
      <c r="D3666" s="7" t="n">
        <v>3</v>
      </c>
      <c r="E3666" s="7" t="n">
        <v>-56.2599983215332</v>
      </c>
      <c r="F3666" s="7" t="n">
        <v>6.17999982833862</v>
      </c>
      <c r="G3666" s="7" t="n">
        <v>-70.5699996948242</v>
      </c>
      <c r="H3666" s="7" t="n">
        <v>0</v>
      </c>
    </row>
    <row r="3667" spans="1:13">
      <c r="A3667" t="s">
        <v>4</v>
      </c>
      <c r="B3667" s="4" t="s">
        <v>5</v>
      </c>
      <c r="C3667" s="4" t="s">
        <v>7</v>
      </c>
      <c r="D3667" s="4" t="s">
        <v>7</v>
      </c>
      <c r="E3667" s="4" t="s">
        <v>15</v>
      </c>
      <c r="F3667" s="4" t="s">
        <v>15</v>
      </c>
      <c r="G3667" s="4" t="s">
        <v>15</v>
      </c>
      <c r="H3667" s="4" t="s">
        <v>11</v>
      </c>
      <c r="I3667" s="4" t="s">
        <v>7</v>
      </c>
    </row>
    <row r="3668" spans="1:13">
      <c r="A3668" t="n">
        <v>37509</v>
      </c>
      <c r="B3668" s="46" t="n">
        <v>45</v>
      </c>
      <c r="C3668" s="7" t="n">
        <v>4</v>
      </c>
      <c r="D3668" s="7" t="n">
        <v>3</v>
      </c>
      <c r="E3668" s="7" t="n">
        <v>352.109985351563</v>
      </c>
      <c r="F3668" s="7" t="n">
        <v>148.380004882813</v>
      </c>
      <c r="G3668" s="7" t="n">
        <v>0</v>
      </c>
      <c r="H3668" s="7" t="n">
        <v>0</v>
      </c>
      <c r="I3668" s="7" t="n">
        <v>0</v>
      </c>
    </row>
    <row r="3669" spans="1:13">
      <c r="A3669" t="s">
        <v>4</v>
      </c>
      <c r="B3669" s="4" t="s">
        <v>5</v>
      </c>
      <c r="C3669" s="4" t="s">
        <v>7</v>
      </c>
      <c r="D3669" s="4" t="s">
        <v>7</v>
      </c>
      <c r="E3669" s="4" t="s">
        <v>15</v>
      </c>
      <c r="F3669" s="4" t="s">
        <v>11</v>
      </c>
    </row>
    <row r="3670" spans="1:13">
      <c r="A3670" t="n">
        <v>37527</v>
      </c>
      <c r="B3670" s="46" t="n">
        <v>45</v>
      </c>
      <c r="C3670" s="7" t="n">
        <v>5</v>
      </c>
      <c r="D3670" s="7" t="n">
        <v>3</v>
      </c>
      <c r="E3670" s="7" t="n">
        <v>2.90000009536743</v>
      </c>
      <c r="F3670" s="7" t="n">
        <v>0</v>
      </c>
    </row>
    <row r="3671" spans="1:13">
      <c r="A3671" t="s">
        <v>4</v>
      </c>
      <c r="B3671" s="4" t="s">
        <v>5</v>
      </c>
      <c r="C3671" s="4" t="s">
        <v>7</v>
      </c>
      <c r="D3671" s="4" t="s">
        <v>7</v>
      </c>
      <c r="E3671" s="4" t="s">
        <v>15</v>
      </c>
      <c r="F3671" s="4" t="s">
        <v>11</v>
      </c>
    </row>
    <row r="3672" spans="1:13">
      <c r="A3672" t="n">
        <v>37536</v>
      </c>
      <c r="B3672" s="46" t="n">
        <v>45</v>
      </c>
      <c r="C3672" s="7" t="n">
        <v>11</v>
      </c>
      <c r="D3672" s="7" t="n">
        <v>3</v>
      </c>
      <c r="E3672" s="7" t="n">
        <v>42.5</v>
      </c>
      <c r="F3672" s="7" t="n">
        <v>0</v>
      </c>
    </row>
    <row r="3673" spans="1:13">
      <c r="A3673" t="s">
        <v>4</v>
      </c>
      <c r="B3673" s="4" t="s">
        <v>5</v>
      </c>
      <c r="C3673" s="4" t="s">
        <v>7</v>
      </c>
      <c r="D3673" s="4" t="s">
        <v>11</v>
      </c>
      <c r="E3673" s="4" t="s">
        <v>15</v>
      </c>
    </row>
    <row r="3674" spans="1:13">
      <c r="A3674" t="n">
        <v>37545</v>
      </c>
      <c r="B3674" s="40" t="n">
        <v>58</v>
      </c>
      <c r="C3674" s="7" t="n">
        <v>100</v>
      </c>
      <c r="D3674" s="7" t="n">
        <v>1000</v>
      </c>
      <c r="E3674" s="7" t="n">
        <v>1</v>
      </c>
    </row>
    <row r="3675" spans="1:13">
      <c r="A3675" t="s">
        <v>4</v>
      </c>
      <c r="B3675" s="4" t="s">
        <v>5</v>
      </c>
      <c r="C3675" s="4" t="s">
        <v>7</v>
      </c>
      <c r="D3675" s="4" t="s">
        <v>11</v>
      </c>
    </row>
    <row r="3676" spans="1:13">
      <c r="A3676" t="n">
        <v>37553</v>
      </c>
      <c r="B3676" s="40" t="n">
        <v>58</v>
      </c>
      <c r="C3676" s="7" t="n">
        <v>255</v>
      </c>
      <c r="D3676" s="7" t="n">
        <v>0</v>
      </c>
    </row>
    <row r="3677" spans="1:13">
      <c r="A3677" t="s">
        <v>4</v>
      </c>
      <c r="B3677" s="4" t="s">
        <v>5</v>
      </c>
      <c r="C3677" s="4" t="s">
        <v>7</v>
      </c>
      <c r="D3677" s="4" t="s">
        <v>11</v>
      </c>
      <c r="E3677" s="4" t="s">
        <v>8</v>
      </c>
    </row>
    <row r="3678" spans="1:13">
      <c r="A3678" t="n">
        <v>37557</v>
      </c>
      <c r="B3678" s="32" t="n">
        <v>51</v>
      </c>
      <c r="C3678" s="7" t="n">
        <v>4</v>
      </c>
      <c r="D3678" s="7" t="n">
        <v>0</v>
      </c>
      <c r="E3678" s="7" t="s">
        <v>172</v>
      </c>
    </row>
    <row r="3679" spans="1:13">
      <c r="A3679" t="s">
        <v>4</v>
      </c>
      <c r="B3679" s="4" t="s">
        <v>5</v>
      </c>
      <c r="C3679" s="4" t="s">
        <v>11</v>
      </c>
    </row>
    <row r="3680" spans="1:13">
      <c r="A3680" t="n">
        <v>37571</v>
      </c>
      <c r="B3680" s="28" t="n">
        <v>16</v>
      </c>
      <c r="C3680" s="7" t="n">
        <v>0</v>
      </c>
    </row>
    <row r="3681" spans="1:9">
      <c r="A3681" t="s">
        <v>4</v>
      </c>
      <c r="B3681" s="4" t="s">
        <v>5</v>
      </c>
      <c r="C3681" s="4" t="s">
        <v>11</v>
      </c>
      <c r="D3681" s="4" t="s">
        <v>62</v>
      </c>
      <c r="E3681" s="4" t="s">
        <v>7</v>
      </c>
      <c r="F3681" s="4" t="s">
        <v>7</v>
      </c>
      <c r="G3681" s="4" t="s">
        <v>62</v>
      </c>
      <c r="H3681" s="4" t="s">
        <v>7</v>
      </c>
      <c r="I3681" s="4" t="s">
        <v>7</v>
      </c>
    </row>
    <row r="3682" spans="1:9">
      <c r="A3682" t="n">
        <v>37574</v>
      </c>
      <c r="B3682" s="33" t="n">
        <v>26</v>
      </c>
      <c r="C3682" s="7" t="n">
        <v>0</v>
      </c>
      <c r="D3682" s="7" t="s">
        <v>386</v>
      </c>
      <c r="E3682" s="7" t="n">
        <v>2</v>
      </c>
      <c r="F3682" s="7" t="n">
        <v>3</v>
      </c>
      <c r="G3682" s="7" t="s">
        <v>387</v>
      </c>
      <c r="H3682" s="7" t="n">
        <v>2</v>
      </c>
      <c r="I3682" s="7" t="n">
        <v>0</v>
      </c>
    </row>
    <row r="3683" spans="1:9">
      <c r="A3683" t="s">
        <v>4</v>
      </c>
      <c r="B3683" s="4" t="s">
        <v>5</v>
      </c>
    </row>
    <row r="3684" spans="1:9">
      <c r="A3684" t="n">
        <v>37750</v>
      </c>
      <c r="B3684" s="34" t="n">
        <v>28</v>
      </c>
    </row>
    <row r="3685" spans="1:9">
      <c r="A3685" t="s">
        <v>4</v>
      </c>
      <c r="B3685" s="4" t="s">
        <v>5</v>
      </c>
      <c r="C3685" s="4" t="s">
        <v>7</v>
      </c>
      <c r="D3685" s="4" t="s">
        <v>11</v>
      </c>
      <c r="E3685" s="4" t="s">
        <v>15</v>
      </c>
    </row>
    <row r="3686" spans="1:9">
      <c r="A3686" t="n">
        <v>37751</v>
      </c>
      <c r="B3686" s="40" t="n">
        <v>58</v>
      </c>
      <c r="C3686" s="7" t="n">
        <v>0</v>
      </c>
      <c r="D3686" s="7" t="n">
        <v>300</v>
      </c>
      <c r="E3686" s="7" t="n">
        <v>0.300000011920929</v>
      </c>
    </row>
    <row r="3687" spans="1:9">
      <c r="A3687" t="s">
        <v>4</v>
      </c>
      <c r="B3687" s="4" t="s">
        <v>5</v>
      </c>
      <c r="C3687" s="4" t="s">
        <v>7</v>
      </c>
      <c r="D3687" s="4" t="s">
        <v>11</v>
      </c>
    </row>
    <row r="3688" spans="1:9">
      <c r="A3688" t="n">
        <v>37759</v>
      </c>
      <c r="B3688" s="40" t="n">
        <v>58</v>
      </c>
      <c r="C3688" s="7" t="n">
        <v>255</v>
      </c>
      <c r="D3688" s="7" t="n">
        <v>0</v>
      </c>
    </row>
    <row r="3689" spans="1:9">
      <c r="A3689" t="s">
        <v>4</v>
      </c>
      <c r="B3689" s="4" t="s">
        <v>5</v>
      </c>
      <c r="C3689" s="4" t="s">
        <v>7</v>
      </c>
      <c r="D3689" s="4" t="s">
        <v>11</v>
      </c>
      <c r="E3689" s="4" t="s">
        <v>11</v>
      </c>
      <c r="F3689" s="4" t="s">
        <v>11</v>
      </c>
      <c r="G3689" s="4" t="s">
        <v>11</v>
      </c>
      <c r="H3689" s="4" t="s">
        <v>7</v>
      </c>
    </row>
    <row r="3690" spans="1:9">
      <c r="A3690" t="n">
        <v>37763</v>
      </c>
      <c r="B3690" s="50" t="n">
        <v>25</v>
      </c>
      <c r="C3690" s="7" t="n">
        <v>5</v>
      </c>
      <c r="D3690" s="7" t="n">
        <v>65535</v>
      </c>
      <c r="E3690" s="7" t="n">
        <v>500</v>
      </c>
      <c r="F3690" s="7" t="n">
        <v>800</v>
      </c>
      <c r="G3690" s="7" t="n">
        <v>140</v>
      </c>
      <c r="H3690" s="7" t="n">
        <v>0</v>
      </c>
    </row>
    <row r="3691" spans="1:9">
      <c r="A3691" t="s">
        <v>4</v>
      </c>
      <c r="B3691" s="4" t="s">
        <v>5</v>
      </c>
      <c r="C3691" s="4" t="s">
        <v>7</v>
      </c>
      <c r="D3691" s="4" t="s">
        <v>7</v>
      </c>
      <c r="E3691" s="4" t="s">
        <v>16</v>
      </c>
      <c r="F3691" s="4" t="s">
        <v>7</v>
      </c>
      <c r="G3691" s="4" t="s">
        <v>7</v>
      </c>
    </row>
    <row r="3692" spans="1:9">
      <c r="A3692" t="n">
        <v>37774</v>
      </c>
      <c r="B3692" s="64" t="n">
        <v>18</v>
      </c>
      <c r="C3692" s="7" t="n">
        <v>0</v>
      </c>
      <c r="D3692" s="7" t="n">
        <v>0</v>
      </c>
      <c r="E3692" s="7" t="n">
        <v>0</v>
      </c>
      <c r="F3692" s="7" t="n">
        <v>19</v>
      </c>
      <c r="G3692" s="7" t="n">
        <v>1</v>
      </c>
    </row>
    <row r="3693" spans="1:9">
      <c r="A3693" t="s">
        <v>4</v>
      </c>
      <c r="B3693" s="4" t="s">
        <v>5</v>
      </c>
      <c r="C3693" s="4" t="s">
        <v>7</v>
      </c>
      <c r="D3693" s="4" t="s">
        <v>7</v>
      </c>
      <c r="E3693" s="4" t="s">
        <v>11</v>
      </c>
      <c r="F3693" s="4" t="s">
        <v>15</v>
      </c>
    </row>
    <row r="3694" spans="1:9">
      <c r="A3694" t="n">
        <v>37783</v>
      </c>
      <c r="B3694" s="65" t="n">
        <v>107</v>
      </c>
      <c r="C3694" s="7" t="n">
        <v>0</v>
      </c>
      <c r="D3694" s="7" t="n">
        <v>0</v>
      </c>
      <c r="E3694" s="7" t="n">
        <v>0</v>
      </c>
      <c r="F3694" s="7" t="n">
        <v>32</v>
      </c>
    </row>
    <row r="3695" spans="1:9">
      <c r="A3695" t="s">
        <v>4</v>
      </c>
      <c r="B3695" s="4" t="s">
        <v>5</v>
      </c>
      <c r="C3695" s="4" t="s">
        <v>7</v>
      </c>
      <c r="D3695" s="4" t="s">
        <v>7</v>
      </c>
      <c r="E3695" s="4" t="s">
        <v>8</v>
      </c>
      <c r="F3695" s="4" t="s">
        <v>11</v>
      </c>
    </row>
    <row r="3696" spans="1:9">
      <c r="A3696" t="n">
        <v>37792</v>
      </c>
      <c r="B3696" s="65" t="n">
        <v>107</v>
      </c>
      <c r="C3696" s="7" t="n">
        <v>1</v>
      </c>
      <c r="D3696" s="7" t="n">
        <v>0</v>
      </c>
      <c r="E3696" s="7" t="s">
        <v>388</v>
      </c>
      <c r="F3696" s="7" t="n">
        <v>1</v>
      </c>
    </row>
    <row r="3697" spans="1:9">
      <c r="A3697" t="s">
        <v>4</v>
      </c>
      <c r="B3697" s="4" t="s">
        <v>5</v>
      </c>
      <c r="C3697" s="4" t="s">
        <v>7</v>
      </c>
      <c r="D3697" s="4" t="s">
        <v>7</v>
      </c>
      <c r="E3697" s="4" t="s">
        <v>8</v>
      </c>
      <c r="F3697" s="4" t="s">
        <v>11</v>
      </c>
    </row>
    <row r="3698" spans="1:9">
      <c r="A3698" t="n">
        <v>37807</v>
      </c>
      <c r="B3698" s="65" t="n">
        <v>107</v>
      </c>
      <c r="C3698" s="7" t="n">
        <v>1</v>
      </c>
      <c r="D3698" s="7" t="n">
        <v>0</v>
      </c>
      <c r="E3698" s="7" t="s">
        <v>389</v>
      </c>
      <c r="F3698" s="7" t="n">
        <v>2</v>
      </c>
    </row>
    <row r="3699" spans="1:9">
      <c r="A3699" t="s">
        <v>4</v>
      </c>
      <c r="B3699" s="4" t="s">
        <v>5</v>
      </c>
      <c r="C3699" s="4" t="s">
        <v>7</v>
      </c>
      <c r="D3699" s="4" t="s">
        <v>7</v>
      </c>
      <c r="E3699" s="4" t="s">
        <v>7</v>
      </c>
      <c r="F3699" s="4" t="s">
        <v>11</v>
      </c>
      <c r="G3699" s="4" t="s">
        <v>11</v>
      </c>
      <c r="H3699" s="4" t="s">
        <v>7</v>
      </c>
    </row>
    <row r="3700" spans="1:9">
      <c r="A3700" t="n">
        <v>37822</v>
      </c>
      <c r="B3700" s="65" t="n">
        <v>107</v>
      </c>
      <c r="C3700" s="7" t="n">
        <v>2</v>
      </c>
      <c r="D3700" s="7" t="n">
        <v>0</v>
      </c>
      <c r="E3700" s="7" t="n">
        <v>1</v>
      </c>
      <c r="F3700" s="7" t="n">
        <v>65535</v>
      </c>
      <c r="G3700" s="7" t="n">
        <v>65535</v>
      </c>
      <c r="H3700" s="7" t="n">
        <v>0</v>
      </c>
    </row>
    <row r="3701" spans="1:9">
      <c r="A3701" t="s">
        <v>4</v>
      </c>
      <c r="B3701" s="4" t="s">
        <v>5</v>
      </c>
      <c r="C3701" s="4" t="s">
        <v>7</v>
      </c>
      <c r="D3701" s="4" t="s">
        <v>7</v>
      </c>
      <c r="E3701" s="4" t="s">
        <v>7</v>
      </c>
    </row>
    <row r="3702" spans="1:9">
      <c r="A3702" t="n">
        <v>37831</v>
      </c>
      <c r="B3702" s="65" t="n">
        <v>107</v>
      </c>
      <c r="C3702" s="7" t="n">
        <v>4</v>
      </c>
      <c r="D3702" s="7" t="n">
        <v>0</v>
      </c>
      <c r="E3702" s="7" t="n">
        <v>0</v>
      </c>
    </row>
    <row r="3703" spans="1:9">
      <c r="A3703" t="s">
        <v>4</v>
      </c>
      <c r="B3703" s="4" t="s">
        <v>5</v>
      </c>
      <c r="C3703" s="4" t="s">
        <v>7</v>
      </c>
      <c r="D3703" s="4" t="s">
        <v>7</v>
      </c>
    </row>
    <row r="3704" spans="1:9">
      <c r="A3704" t="n">
        <v>37835</v>
      </c>
      <c r="B3704" s="65" t="n">
        <v>107</v>
      </c>
      <c r="C3704" s="7" t="n">
        <v>3</v>
      </c>
      <c r="D3704" s="7" t="n">
        <v>0</v>
      </c>
    </row>
    <row r="3705" spans="1:9">
      <c r="A3705" t="s">
        <v>4</v>
      </c>
      <c r="B3705" s="4" t="s">
        <v>5</v>
      </c>
      <c r="C3705" s="4" t="s">
        <v>7</v>
      </c>
      <c r="D3705" s="4" t="s">
        <v>11</v>
      </c>
      <c r="E3705" s="4" t="s">
        <v>11</v>
      </c>
      <c r="F3705" s="4" t="s">
        <v>11</v>
      </c>
      <c r="G3705" s="4" t="s">
        <v>11</v>
      </c>
      <c r="H3705" s="4" t="s">
        <v>7</v>
      </c>
    </row>
    <row r="3706" spans="1:9">
      <c r="A3706" t="n">
        <v>37838</v>
      </c>
      <c r="B3706" s="50" t="n">
        <v>25</v>
      </c>
      <c r="C3706" s="7" t="n">
        <v>5</v>
      </c>
      <c r="D3706" s="7" t="n">
        <v>65535</v>
      </c>
      <c r="E3706" s="7" t="n">
        <v>65535</v>
      </c>
      <c r="F3706" s="7" t="n">
        <v>65535</v>
      </c>
      <c r="G3706" s="7" t="n">
        <v>65535</v>
      </c>
      <c r="H3706" s="7" t="n">
        <v>0</v>
      </c>
    </row>
    <row r="3707" spans="1:9">
      <c r="A3707" t="s">
        <v>4</v>
      </c>
      <c r="B3707" s="4" t="s">
        <v>5</v>
      </c>
      <c r="C3707" s="4" t="s">
        <v>7</v>
      </c>
      <c r="D3707" s="4" t="s">
        <v>11</v>
      </c>
      <c r="E3707" s="4" t="s">
        <v>15</v>
      </c>
    </row>
    <row r="3708" spans="1:9">
      <c r="A3708" t="n">
        <v>37849</v>
      </c>
      <c r="B3708" s="40" t="n">
        <v>58</v>
      </c>
      <c r="C3708" s="7" t="n">
        <v>100</v>
      </c>
      <c r="D3708" s="7" t="n">
        <v>300</v>
      </c>
      <c r="E3708" s="7" t="n">
        <v>0.300000011920929</v>
      </c>
    </row>
    <row r="3709" spans="1:9">
      <c r="A3709" t="s">
        <v>4</v>
      </c>
      <c r="B3709" s="4" t="s">
        <v>5</v>
      </c>
      <c r="C3709" s="4" t="s">
        <v>7</v>
      </c>
      <c r="D3709" s="4" t="s">
        <v>11</v>
      </c>
    </row>
    <row r="3710" spans="1:9">
      <c r="A3710" t="n">
        <v>37857</v>
      </c>
      <c r="B3710" s="40" t="n">
        <v>58</v>
      </c>
      <c r="C3710" s="7" t="n">
        <v>255</v>
      </c>
      <c r="D3710" s="7" t="n">
        <v>0</v>
      </c>
    </row>
    <row r="3711" spans="1:9">
      <c r="A3711" t="s">
        <v>4</v>
      </c>
      <c r="B3711" s="4" t="s">
        <v>5</v>
      </c>
      <c r="C3711" s="4" t="s">
        <v>7</v>
      </c>
      <c r="D3711" s="4" t="s">
        <v>7</v>
      </c>
      <c r="E3711" s="4" t="s">
        <v>7</v>
      </c>
      <c r="F3711" s="4" t="s">
        <v>16</v>
      </c>
      <c r="G3711" s="4" t="s">
        <v>7</v>
      </c>
      <c r="H3711" s="4" t="s">
        <v>7</v>
      </c>
      <c r="I3711" s="4" t="s">
        <v>13</v>
      </c>
    </row>
    <row r="3712" spans="1:9">
      <c r="A3712" t="n">
        <v>37861</v>
      </c>
      <c r="B3712" s="9" t="n">
        <v>5</v>
      </c>
      <c r="C3712" s="7" t="n">
        <v>35</v>
      </c>
      <c r="D3712" s="7" t="n">
        <v>0</v>
      </c>
      <c r="E3712" s="7" t="n">
        <v>0</v>
      </c>
      <c r="F3712" s="7" t="n">
        <v>1</v>
      </c>
      <c r="G3712" s="7" t="n">
        <v>2</v>
      </c>
      <c r="H3712" s="7" t="n">
        <v>1</v>
      </c>
      <c r="I3712" s="11" t="n">
        <f t="normal" ca="1">A3718</f>
        <v>0</v>
      </c>
    </row>
    <row r="3713" spans="1:9">
      <c r="A3713" t="s">
        <v>4</v>
      </c>
      <c r="B3713" s="4" t="s">
        <v>5</v>
      </c>
      <c r="C3713" s="4" t="s">
        <v>7</v>
      </c>
      <c r="D3713" s="4" t="s">
        <v>11</v>
      </c>
      <c r="E3713" s="4" t="s">
        <v>7</v>
      </c>
    </row>
    <row r="3714" spans="1:9">
      <c r="A3714" t="n">
        <v>37875</v>
      </c>
      <c r="B3714" s="66" t="n">
        <v>49</v>
      </c>
      <c r="C3714" s="7" t="n">
        <v>1</v>
      </c>
      <c r="D3714" s="7" t="n">
        <v>2000</v>
      </c>
      <c r="E3714" s="7" t="n">
        <v>0</v>
      </c>
    </row>
    <row r="3715" spans="1:9">
      <c r="A3715" t="s">
        <v>4</v>
      </c>
      <c r="B3715" s="4" t="s">
        <v>5</v>
      </c>
      <c r="C3715" s="4" t="s">
        <v>13</v>
      </c>
    </row>
    <row r="3716" spans="1:9">
      <c r="A3716" t="n">
        <v>37880</v>
      </c>
      <c r="B3716" s="18" t="n">
        <v>3</v>
      </c>
      <c r="C3716" s="11" t="n">
        <f t="normal" ca="1">A3718</f>
        <v>0</v>
      </c>
    </row>
    <row r="3717" spans="1:9">
      <c r="A3717" t="s">
        <v>4</v>
      </c>
      <c r="B3717" s="4" t="s">
        <v>5</v>
      </c>
      <c r="C3717" s="4" t="s">
        <v>7</v>
      </c>
      <c r="D3717" s="4" t="s">
        <v>11</v>
      </c>
      <c r="E3717" s="4" t="s">
        <v>15</v>
      </c>
    </row>
    <row r="3718" spans="1:9">
      <c r="A3718" t="n">
        <v>37885</v>
      </c>
      <c r="B3718" s="40" t="n">
        <v>58</v>
      </c>
      <c r="C3718" s="7" t="n">
        <v>0</v>
      </c>
      <c r="D3718" s="7" t="n">
        <v>1000</v>
      </c>
      <c r="E3718" s="7" t="n">
        <v>1</v>
      </c>
    </row>
    <row r="3719" spans="1:9">
      <c r="A3719" t="s">
        <v>4</v>
      </c>
      <c r="B3719" s="4" t="s">
        <v>5</v>
      </c>
      <c r="C3719" s="4" t="s">
        <v>7</v>
      </c>
      <c r="D3719" s="4" t="s">
        <v>11</v>
      </c>
    </row>
    <row r="3720" spans="1:9">
      <c r="A3720" t="n">
        <v>37893</v>
      </c>
      <c r="B3720" s="40" t="n">
        <v>58</v>
      </c>
      <c r="C3720" s="7" t="n">
        <v>255</v>
      </c>
      <c r="D3720" s="7" t="n">
        <v>0</v>
      </c>
    </row>
    <row r="3721" spans="1:9">
      <c r="A3721" t="s">
        <v>4</v>
      </c>
      <c r="B3721" s="4" t="s">
        <v>5</v>
      </c>
      <c r="C3721" s="4" t="s">
        <v>11</v>
      </c>
      <c r="D3721" s="4" t="s">
        <v>15</v>
      </c>
      <c r="E3721" s="4" t="s">
        <v>15</v>
      </c>
      <c r="F3721" s="4" t="s">
        <v>15</v>
      </c>
      <c r="G3721" s="4" t="s">
        <v>15</v>
      </c>
    </row>
    <row r="3722" spans="1:9">
      <c r="A3722" t="n">
        <v>37897</v>
      </c>
      <c r="B3722" s="22" t="n">
        <v>46</v>
      </c>
      <c r="C3722" s="7" t="n">
        <v>61456</v>
      </c>
      <c r="D3722" s="7" t="n">
        <v>-57.2900009155273</v>
      </c>
      <c r="E3722" s="7" t="n">
        <v>4.63000011444092</v>
      </c>
      <c r="F3722" s="7" t="n">
        <v>-70.5</v>
      </c>
      <c r="G3722" s="7" t="n">
        <v>352.399993896484</v>
      </c>
    </row>
    <row r="3723" spans="1:9">
      <c r="A3723" t="s">
        <v>4</v>
      </c>
      <c r="B3723" s="4" t="s">
        <v>5</v>
      </c>
      <c r="C3723" s="4" t="s">
        <v>7</v>
      </c>
      <c r="D3723" s="4" t="s">
        <v>7</v>
      </c>
      <c r="E3723" s="4" t="s">
        <v>15</v>
      </c>
      <c r="F3723" s="4" t="s">
        <v>15</v>
      </c>
      <c r="G3723" s="4" t="s">
        <v>15</v>
      </c>
      <c r="H3723" s="4" t="s">
        <v>11</v>
      </c>
      <c r="I3723" s="4" t="s">
        <v>7</v>
      </c>
    </row>
    <row r="3724" spans="1:9">
      <c r="A3724" t="n">
        <v>37916</v>
      </c>
      <c r="B3724" s="46" t="n">
        <v>45</v>
      </c>
      <c r="C3724" s="7" t="n">
        <v>4</v>
      </c>
      <c r="D3724" s="7" t="n">
        <v>3</v>
      </c>
      <c r="E3724" s="7" t="n">
        <v>5.03000020980835</v>
      </c>
      <c r="F3724" s="7" t="n">
        <v>146.789993286133</v>
      </c>
      <c r="G3724" s="7" t="n">
        <v>0</v>
      </c>
      <c r="H3724" s="7" t="n">
        <v>0</v>
      </c>
      <c r="I3724" s="7" t="n">
        <v>0</v>
      </c>
    </row>
    <row r="3725" spans="1:9">
      <c r="A3725" t="s">
        <v>4</v>
      </c>
      <c r="B3725" s="4" t="s">
        <v>5</v>
      </c>
      <c r="C3725" s="4" t="s">
        <v>7</v>
      </c>
      <c r="D3725" s="4" t="s">
        <v>7</v>
      </c>
      <c r="E3725" s="4" t="s">
        <v>7</v>
      </c>
      <c r="F3725" s="4" t="s">
        <v>16</v>
      </c>
      <c r="G3725" s="4" t="s">
        <v>7</v>
      </c>
      <c r="H3725" s="4" t="s">
        <v>7</v>
      </c>
      <c r="I3725" s="4" t="s">
        <v>13</v>
      </c>
    </row>
    <row r="3726" spans="1:9">
      <c r="A3726" t="n">
        <v>37934</v>
      </c>
      <c r="B3726" s="9" t="n">
        <v>5</v>
      </c>
      <c r="C3726" s="7" t="n">
        <v>35</v>
      </c>
      <c r="D3726" s="7" t="n">
        <v>0</v>
      </c>
      <c r="E3726" s="7" t="n">
        <v>0</v>
      </c>
      <c r="F3726" s="7" t="n">
        <v>1</v>
      </c>
      <c r="G3726" s="7" t="n">
        <v>2</v>
      </c>
      <c r="H3726" s="7" t="n">
        <v>1</v>
      </c>
      <c r="I3726" s="11" t="n">
        <f t="normal" ca="1">A3732</f>
        <v>0</v>
      </c>
    </row>
    <row r="3727" spans="1:9">
      <c r="A3727" t="s">
        <v>4</v>
      </c>
      <c r="B3727" s="4" t="s">
        <v>5</v>
      </c>
      <c r="C3727" s="4" t="s">
        <v>7</v>
      </c>
      <c r="D3727" s="4" t="s">
        <v>11</v>
      </c>
    </row>
    <row r="3728" spans="1:9">
      <c r="A3728" t="n">
        <v>37948</v>
      </c>
      <c r="B3728" s="8" t="n">
        <v>162</v>
      </c>
      <c r="C3728" s="7" t="n">
        <v>1</v>
      </c>
      <c r="D3728" s="7" t="n">
        <v>0</v>
      </c>
    </row>
    <row r="3729" spans="1:9">
      <c r="A3729" t="s">
        <v>4</v>
      </c>
      <c r="B3729" s="4" t="s">
        <v>5</v>
      </c>
      <c r="C3729" s="4" t="s">
        <v>13</v>
      </c>
    </row>
    <row r="3730" spans="1:9">
      <c r="A3730" t="n">
        <v>37952</v>
      </c>
      <c r="B3730" s="18" t="n">
        <v>3</v>
      </c>
      <c r="C3730" s="11" t="n">
        <f t="normal" ca="1">A3802</f>
        <v>0</v>
      </c>
    </row>
    <row r="3731" spans="1:9">
      <c r="A3731" t="s">
        <v>4</v>
      </c>
      <c r="B3731" s="4" t="s">
        <v>5</v>
      </c>
      <c r="C3731" s="4" t="s">
        <v>7</v>
      </c>
      <c r="D3731" s="4" t="s">
        <v>8</v>
      </c>
    </row>
    <row r="3732" spans="1:9">
      <c r="A3732" t="n">
        <v>37957</v>
      </c>
      <c r="B3732" s="6" t="n">
        <v>2</v>
      </c>
      <c r="C3732" s="7" t="n">
        <v>10</v>
      </c>
      <c r="D3732" s="7" t="s">
        <v>133</v>
      </c>
    </row>
    <row r="3733" spans="1:9">
      <c r="A3733" t="s">
        <v>4</v>
      </c>
      <c r="B3733" s="4" t="s">
        <v>5</v>
      </c>
      <c r="C3733" s="4" t="s">
        <v>11</v>
      </c>
    </row>
    <row r="3734" spans="1:9">
      <c r="A3734" t="n">
        <v>37972</v>
      </c>
      <c r="B3734" s="28" t="n">
        <v>16</v>
      </c>
      <c r="C3734" s="7" t="n">
        <v>0</v>
      </c>
    </row>
    <row r="3735" spans="1:9">
      <c r="A3735" t="s">
        <v>4</v>
      </c>
      <c r="B3735" s="4" t="s">
        <v>5</v>
      </c>
      <c r="C3735" s="4" t="s">
        <v>7</v>
      </c>
      <c r="D3735" s="4" t="s">
        <v>11</v>
      </c>
    </row>
    <row r="3736" spans="1:9">
      <c r="A3736" t="n">
        <v>37975</v>
      </c>
      <c r="B3736" s="40" t="n">
        <v>58</v>
      </c>
      <c r="C3736" s="7" t="n">
        <v>105</v>
      </c>
      <c r="D3736" s="7" t="n">
        <v>300</v>
      </c>
    </row>
    <row r="3737" spans="1:9">
      <c r="A3737" t="s">
        <v>4</v>
      </c>
      <c r="B3737" s="4" t="s">
        <v>5</v>
      </c>
      <c r="C3737" s="4" t="s">
        <v>15</v>
      </c>
      <c r="D3737" s="4" t="s">
        <v>11</v>
      </c>
    </row>
    <row r="3738" spans="1:9">
      <c r="A3738" t="n">
        <v>37979</v>
      </c>
      <c r="B3738" s="41" t="n">
        <v>103</v>
      </c>
      <c r="C3738" s="7" t="n">
        <v>1</v>
      </c>
      <c r="D3738" s="7" t="n">
        <v>300</v>
      </c>
    </row>
    <row r="3739" spans="1:9">
      <c r="A3739" t="s">
        <v>4</v>
      </c>
      <c r="B3739" s="4" t="s">
        <v>5</v>
      </c>
      <c r="C3739" s="4" t="s">
        <v>7</v>
      </c>
      <c r="D3739" s="4" t="s">
        <v>11</v>
      </c>
    </row>
    <row r="3740" spans="1:9">
      <c r="A3740" t="n">
        <v>37986</v>
      </c>
      <c r="B3740" s="43" t="n">
        <v>72</v>
      </c>
      <c r="C3740" s="7" t="n">
        <v>4</v>
      </c>
      <c r="D3740" s="7" t="n">
        <v>0</v>
      </c>
    </row>
    <row r="3741" spans="1:9">
      <c r="A3741" t="s">
        <v>4</v>
      </c>
      <c r="B3741" s="4" t="s">
        <v>5</v>
      </c>
      <c r="C3741" s="4" t="s">
        <v>16</v>
      </c>
    </row>
    <row r="3742" spans="1:9">
      <c r="A3742" t="n">
        <v>37990</v>
      </c>
      <c r="B3742" s="47" t="n">
        <v>15</v>
      </c>
      <c r="C3742" s="7" t="n">
        <v>1073741824</v>
      </c>
    </row>
    <row r="3743" spans="1:9">
      <c r="A3743" t="s">
        <v>4</v>
      </c>
      <c r="B3743" s="4" t="s">
        <v>5</v>
      </c>
      <c r="C3743" s="4" t="s">
        <v>7</v>
      </c>
    </row>
    <row r="3744" spans="1:9">
      <c r="A3744" t="n">
        <v>37995</v>
      </c>
      <c r="B3744" s="42" t="n">
        <v>64</v>
      </c>
      <c r="C3744" s="7" t="n">
        <v>3</v>
      </c>
    </row>
    <row r="3745" spans="1:4">
      <c r="A3745" t="s">
        <v>4</v>
      </c>
      <c r="B3745" s="4" t="s">
        <v>5</v>
      </c>
      <c r="C3745" s="4" t="s">
        <v>7</v>
      </c>
    </row>
    <row r="3746" spans="1:4">
      <c r="A3746" t="n">
        <v>37997</v>
      </c>
      <c r="B3746" s="36" t="n">
        <v>74</v>
      </c>
      <c r="C3746" s="7" t="n">
        <v>67</v>
      </c>
    </row>
    <row r="3747" spans="1:4">
      <c r="A3747" t="s">
        <v>4</v>
      </c>
      <c r="B3747" s="4" t="s">
        <v>5</v>
      </c>
      <c r="C3747" s="4" t="s">
        <v>7</v>
      </c>
      <c r="D3747" s="4" t="s">
        <v>7</v>
      </c>
      <c r="E3747" s="4" t="s">
        <v>11</v>
      </c>
    </row>
    <row r="3748" spans="1:4">
      <c r="A3748" t="n">
        <v>37999</v>
      </c>
      <c r="B3748" s="46" t="n">
        <v>45</v>
      </c>
      <c r="C3748" s="7" t="n">
        <v>8</v>
      </c>
      <c r="D3748" s="7" t="n">
        <v>1</v>
      </c>
      <c r="E3748" s="7" t="n">
        <v>0</v>
      </c>
    </row>
    <row r="3749" spans="1:4">
      <c r="A3749" t="s">
        <v>4</v>
      </c>
      <c r="B3749" s="4" t="s">
        <v>5</v>
      </c>
      <c r="C3749" s="4" t="s">
        <v>11</v>
      </c>
    </row>
    <row r="3750" spans="1:4">
      <c r="A3750" t="n">
        <v>38004</v>
      </c>
      <c r="B3750" s="48" t="n">
        <v>13</v>
      </c>
      <c r="C3750" s="7" t="n">
        <v>6409</v>
      </c>
    </row>
    <row r="3751" spans="1:4">
      <c r="A3751" t="s">
        <v>4</v>
      </c>
      <c r="B3751" s="4" t="s">
        <v>5</v>
      </c>
      <c r="C3751" s="4" t="s">
        <v>11</v>
      </c>
    </row>
    <row r="3752" spans="1:4">
      <c r="A3752" t="n">
        <v>38007</v>
      </c>
      <c r="B3752" s="48" t="n">
        <v>13</v>
      </c>
      <c r="C3752" s="7" t="n">
        <v>6408</v>
      </c>
    </row>
    <row r="3753" spans="1:4">
      <c r="A3753" t="s">
        <v>4</v>
      </c>
      <c r="B3753" s="4" t="s">
        <v>5</v>
      </c>
      <c r="C3753" s="4" t="s">
        <v>11</v>
      </c>
    </row>
    <row r="3754" spans="1:4">
      <c r="A3754" t="n">
        <v>38010</v>
      </c>
      <c r="B3754" s="12" t="n">
        <v>12</v>
      </c>
      <c r="C3754" s="7" t="n">
        <v>6464</v>
      </c>
    </row>
    <row r="3755" spans="1:4">
      <c r="A3755" t="s">
        <v>4</v>
      </c>
      <c r="B3755" s="4" t="s">
        <v>5</v>
      </c>
      <c r="C3755" s="4" t="s">
        <v>11</v>
      </c>
    </row>
    <row r="3756" spans="1:4">
      <c r="A3756" t="n">
        <v>38013</v>
      </c>
      <c r="B3756" s="48" t="n">
        <v>13</v>
      </c>
      <c r="C3756" s="7" t="n">
        <v>6465</v>
      </c>
    </row>
    <row r="3757" spans="1:4">
      <c r="A3757" t="s">
        <v>4</v>
      </c>
      <c r="B3757" s="4" t="s">
        <v>5</v>
      </c>
      <c r="C3757" s="4" t="s">
        <v>11</v>
      </c>
    </row>
    <row r="3758" spans="1:4">
      <c r="A3758" t="n">
        <v>38016</v>
      </c>
      <c r="B3758" s="48" t="n">
        <v>13</v>
      </c>
      <c r="C3758" s="7" t="n">
        <v>6466</v>
      </c>
    </row>
    <row r="3759" spans="1:4">
      <c r="A3759" t="s">
        <v>4</v>
      </c>
      <c r="B3759" s="4" t="s">
        <v>5</v>
      </c>
      <c r="C3759" s="4" t="s">
        <v>11</v>
      </c>
    </row>
    <row r="3760" spans="1:4">
      <c r="A3760" t="n">
        <v>38019</v>
      </c>
      <c r="B3760" s="48" t="n">
        <v>13</v>
      </c>
      <c r="C3760" s="7" t="n">
        <v>6467</v>
      </c>
    </row>
    <row r="3761" spans="1:5">
      <c r="A3761" t="s">
        <v>4</v>
      </c>
      <c r="B3761" s="4" t="s">
        <v>5</v>
      </c>
      <c r="C3761" s="4" t="s">
        <v>11</v>
      </c>
    </row>
    <row r="3762" spans="1:5">
      <c r="A3762" t="n">
        <v>38022</v>
      </c>
      <c r="B3762" s="48" t="n">
        <v>13</v>
      </c>
      <c r="C3762" s="7" t="n">
        <v>6468</v>
      </c>
    </row>
    <row r="3763" spans="1:5">
      <c r="A3763" t="s">
        <v>4</v>
      </c>
      <c r="B3763" s="4" t="s">
        <v>5</v>
      </c>
      <c r="C3763" s="4" t="s">
        <v>11</v>
      </c>
    </row>
    <row r="3764" spans="1:5">
      <c r="A3764" t="n">
        <v>38025</v>
      </c>
      <c r="B3764" s="48" t="n">
        <v>13</v>
      </c>
      <c r="C3764" s="7" t="n">
        <v>6469</v>
      </c>
    </row>
    <row r="3765" spans="1:5">
      <c r="A3765" t="s">
        <v>4</v>
      </c>
      <c r="B3765" s="4" t="s">
        <v>5</v>
      </c>
      <c r="C3765" s="4" t="s">
        <v>11</v>
      </c>
    </row>
    <row r="3766" spans="1:5">
      <c r="A3766" t="n">
        <v>38028</v>
      </c>
      <c r="B3766" s="48" t="n">
        <v>13</v>
      </c>
      <c r="C3766" s="7" t="n">
        <v>6470</v>
      </c>
    </row>
    <row r="3767" spans="1:5">
      <c r="A3767" t="s">
        <v>4</v>
      </c>
      <c r="B3767" s="4" t="s">
        <v>5</v>
      </c>
      <c r="C3767" s="4" t="s">
        <v>11</v>
      </c>
    </row>
    <row r="3768" spans="1:5">
      <c r="A3768" t="n">
        <v>38031</v>
      </c>
      <c r="B3768" s="48" t="n">
        <v>13</v>
      </c>
      <c r="C3768" s="7" t="n">
        <v>6471</v>
      </c>
    </row>
    <row r="3769" spans="1:5">
      <c r="A3769" t="s">
        <v>4</v>
      </c>
      <c r="B3769" s="4" t="s">
        <v>5</v>
      </c>
      <c r="C3769" s="4" t="s">
        <v>7</v>
      </c>
    </row>
    <row r="3770" spans="1:5">
      <c r="A3770" t="n">
        <v>38034</v>
      </c>
      <c r="B3770" s="36" t="n">
        <v>74</v>
      </c>
      <c r="C3770" s="7" t="n">
        <v>18</v>
      </c>
    </row>
    <row r="3771" spans="1:5">
      <c r="A3771" t="s">
        <v>4</v>
      </c>
      <c r="B3771" s="4" t="s">
        <v>5</v>
      </c>
      <c r="C3771" s="4" t="s">
        <v>7</v>
      </c>
    </row>
    <row r="3772" spans="1:5">
      <c r="A3772" t="n">
        <v>38036</v>
      </c>
      <c r="B3772" s="36" t="n">
        <v>74</v>
      </c>
      <c r="C3772" s="7" t="n">
        <v>45</v>
      </c>
    </row>
    <row r="3773" spans="1:5">
      <c r="A3773" t="s">
        <v>4</v>
      </c>
      <c r="B3773" s="4" t="s">
        <v>5</v>
      </c>
      <c r="C3773" s="4" t="s">
        <v>11</v>
      </c>
    </row>
    <row r="3774" spans="1:5">
      <c r="A3774" t="n">
        <v>38038</v>
      </c>
      <c r="B3774" s="28" t="n">
        <v>16</v>
      </c>
      <c r="C3774" s="7" t="n">
        <v>0</v>
      </c>
    </row>
    <row r="3775" spans="1:5">
      <c r="A3775" t="s">
        <v>4</v>
      </c>
      <c r="B3775" s="4" t="s">
        <v>5</v>
      </c>
      <c r="C3775" s="4" t="s">
        <v>7</v>
      </c>
      <c r="D3775" s="4" t="s">
        <v>7</v>
      </c>
      <c r="E3775" s="4" t="s">
        <v>7</v>
      </c>
      <c r="F3775" s="4" t="s">
        <v>7</v>
      </c>
    </row>
    <row r="3776" spans="1:5">
      <c r="A3776" t="n">
        <v>38041</v>
      </c>
      <c r="B3776" s="13" t="n">
        <v>14</v>
      </c>
      <c r="C3776" s="7" t="n">
        <v>0</v>
      </c>
      <c r="D3776" s="7" t="n">
        <v>8</v>
      </c>
      <c r="E3776" s="7" t="n">
        <v>0</v>
      </c>
      <c r="F3776" s="7" t="n">
        <v>0</v>
      </c>
    </row>
    <row r="3777" spans="1:6">
      <c r="A3777" t="s">
        <v>4</v>
      </c>
      <c r="B3777" s="4" t="s">
        <v>5</v>
      </c>
      <c r="C3777" s="4" t="s">
        <v>7</v>
      </c>
      <c r="D3777" s="4" t="s">
        <v>8</v>
      </c>
    </row>
    <row r="3778" spans="1:6">
      <c r="A3778" t="n">
        <v>38046</v>
      </c>
      <c r="B3778" s="6" t="n">
        <v>2</v>
      </c>
      <c r="C3778" s="7" t="n">
        <v>11</v>
      </c>
      <c r="D3778" s="7" t="s">
        <v>18</v>
      </c>
    </row>
    <row r="3779" spans="1:6">
      <c r="A3779" t="s">
        <v>4</v>
      </c>
      <c r="B3779" s="4" t="s">
        <v>5</v>
      </c>
      <c r="C3779" s="4" t="s">
        <v>11</v>
      </c>
    </row>
    <row r="3780" spans="1:6">
      <c r="A3780" t="n">
        <v>38060</v>
      </c>
      <c r="B3780" s="28" t="n">
        <v>16</v>
      </c>
      <c r="C3780" s="7" t="n">
        <v>0</v>
      </c>
    </row>
    <row r="3781" spans="1:6">
      <c r="A3781" t="s">
        <v>4</v>
      </c>
      <c r="B3781" s="4" t="s">
        <v>5</v>
      </c>
      <c r="C3781" s="4" t="s">
        <v>7</v>
      </c>
      <c r="D3781" s="4" t="s">
        <v>8</v>
      </c>
    </row>
    <row r="3782" spans="1:6">
      <c r="A3782" t="n">
        <v>38063</v>
      </c>
      <c r="B3782" s="6" t="n">
        <v>2</v>
      </c>
      <c r="C3782" s="7" t="n">
        <v>11</v>
      </c>
      <c r="D3782" s="7" t="s">
        <v>134</v>
      </c>
    </row>
    <row r="3783" spans="1:6">
      <c r="A3783" t="s">
        <v>4</v>
      </c>
      <c r="B3783" s="4" t="s">
        <v>5</v>
      </c>
      <c r="C3783" s="4" t="s">
        <v>11</v>
      </c>
    </row>
    <row r="3784" spans="1:6">
      <c r="A3784" t="n">
        <v>38072</v>
      </c>
      <c r="B3784" s="28" t="n">
        <v>16</v>
      </c>
      <c r="C3784" s="7" t="n">
        <v>0</v>
      </c>
    </row>
    <row r="3785" spans="1:6">
      <c r="A3785" t="s">
        <v>4</v>
      </c>
      <c r="B3785" s="4" t="s">
        <v>5</v>
      </c>
      <c r="C3785" s="4" t="s">
        <v>16</v>
      </c>
    </row>
    <row r="3786" spans="1:6">
      <c r="A3786" t="n">
        <v>38075</v>
      </c>
      <c r="B3786" s="47" t="n">
        <v>15</v>
      </c>
      <c r="C3786" s="7" t="n">
        <v>2048</v>
      </c>
    </row>
    <row r="3787" spans="1:6">
      <c r="A3787" t="s">
        <v>4</v>
      </c>
      <c r="B3787" s="4" t="s">
        <v>5</v>
      </c>
      <c r="C3787" s="4" t="s">
        <v>7</v>
      </c>
      <c r="D3787" s="4" t="s">
        <v>8</v>
      </c>
    </row>
    <row r="3788" spans="1:6">
      <c r="A3788" t="n">
        <v>38080</v>
      </c>
      <c r="B3788" s="6" t="n">
        <v>2</v>
      </c>
      <c r="C3788" s="7" t="n">
        <v>10</v>
      </c>
      <c r="D3788" s="7" t="s">
        <v>135</v>
      </c>
    </row>
    <row r="3789" spans="1:6">
      <c r="A3789" t="s">
        <v>4</v>
      </c>
      <c r="B3789" s="4" t="s">
        <v>5</v>
      </c>
      <c r="C3789" s="4" t="s">
        <v>11</v>
      </c>
    </row>
    <row r="3790" spans="1:6">
      <c r="A3790" t="n">
        <v>38098</v>
      </c>
      <c r="B3790" s="28" t="n">
        <v>16</v>
      </c>
      <c r="C3790" s="7" t="n">
        <v>0</v>
      </c>
    </row>
    <row r="3791" spans="1:6">
      <c r="A3791" t="s">
        <v>4</v>
      </c>
      <c r="B3791" s="4" t="s">
        <v>5</v>
      </c>
      <c r="C3791" s="4" t="s">
        <v>7</v>
      </c>
      <c r="D3791" s="4" t="s">
        <v>8</v>
      </c>
    </row>
    <row r="3792" spans="1:6">
      <c r="A3792" t="n">
        <v>38101</v>
      </c>
      <c r="B3792" s="6" t="n">
        <v>2</v>
      </c>
      <c r="C3792" s="7" t="n">
        <v>10</v>
      </c>
      <c r="D3792" s="7" t="s">
        <v>136</v>
      </c>
    </row>
    <row r="3793" spans="1:4">
      <c r="A3793" t="s">
        <v>4</v>
      </c>
      <c r="B3793" s="4" t="s">
        <v>5</v>
      </c>
      <c r="C3793" s="4" t="s">
        <v>11</v>
      </c>
    </row>
    <row r="3794" spans="1:4">
      <c r="A3794" t="n">
        <v>38120</v>
      </c>
      <c r="B3794" s="28" t="n">
        <v>16</v>
      </c>
      <c r="C3794" s="7" t="n">
        <v>0</v>
      </c>
    </row>
    <row r="3795" spans="1:4">
      <c r="A3795" t="s">
        <v>4</v>
      </c>
      <c r="B3795" s="4" t="s">
        <v>5</v>
      </c>
      <c r="C3795" s="4" t="s">
        <v>7</v>
      </c>
      <c r="D3795" s="4" t="s">
        <v>11</v>
      </c>
      <c r="E3795" s="4" t="s">
        <v>15</v>
      </c>
    </row>
    <row r="3796" spans="1:4">
      <c r="A3796" t="n">
        <v>38123</v>
      </c>
      <c r="B3796" s="40" t="n">
        <v>58</v>
      </c>
      <c r="C3796" s="7" t="n">
        <v>100</v>
      </c>
      <c r="D3796" s="7" t="n">
        <v>300</v>
      </c>
      <c r="E3796" s="7" t="n">
        <v>1</v>
      </c>
    </row>
    <row r="3797" spans="1:4">
      <c r="A3797" t="s">
        <v>4</v>
      </c>
      <c r="B3797" s="4" t="s">
        <v>5</v>
      </c>
      <c r="C3797" s="4" t="s">
        <v>7</v>
      </c>
      <c r="D3797" s="4" t="s">
        <v>11</v>
      </c>
    </row>
    <row r="3798" spans="1:4">
      <c r="A3798" t="n">
        <v>38131</v>
      </c>
      <c r="B3798" s="40" t="n">
        <v>58</v>
      </c>
      <c r="C3798" s="7" t="n">
        <v>255</v>
      </c>
      <c r="D3798" s="7" t="n">
        <v>0</v>
      </c>
    </row>
    <row r="3799" spans="1:4">
      <c r="A3799" t="s">
        <v>4</v>
      </c>
      <c r="B3799" s="4" t="s">
        <v>5</v>
      </c>
      <c r="C3799" s="4" t="s">
        <v>7</v>
      </c>
    </row>
    <row r="3800" spans="1:4">
      <c r="A3800" t="n">
        <v>38135</v>
      </c>
      <c r="B3800" s="37" t="n">
        <v>23</v>
      </c>
      <c r="C3800" s="7" t="n">
        <v>0</v>
      </c>
    </row>
    <row r="3801" spans="1:4">
      <c r="A3801" t="s">
        <v>4</v>
      </c>
      <c r="B3801" s="4" t="s">
        <v>5</v>
      </c>
    </row>
    <row r="3802" spans="1:4">
      <c r="A3802" t="n">
        <v>38137</v>
      </c>
      <c r="B3802" s="5" t="n">
        <v>1</v>
      </c>
    </row>
    <row r="3803" spans="1:4" s="3" customFormat="1" customHeight="0">
      <c r="A3803" s="3" t="s">
        <v>2</v>
      </c>
      <c r="B3803" s="3" t="s">
        <v>390</v>
      </c>
    </row>
    <row r="3804" spans="1:4">
      <c r="A3804" t="s">
        <v>4</v>
      </c>
      <c r="B3804" s="4" t="s">
        <v>5</v>
      </c>
      <c r="C3804" s="4" t="s">
        <v>7</v>
      </c>
      <c r="D3804" s="4" t="s">
        <v>7</v>
      </c>
      <c r="E3804" s="4" t="s">
        <v>7</v>
      </c>
      <c r="F3804" s="4" t="s">
        <v>7</v>
      </c>
    </row>
    <row r="3805" spans="1:4">
      <c r="A3805" t="n">
        <v>38140</v>
      </c>
      <c r="B3805" s="13" t="n">
        <v>14</v>
      </c>
      <c r="C3805" s="7" t="n">
        <v>2</v>
      </c>
      <c r="D3805" s="7" t="n">
        <v>0</v>
      </c>
      <c r="E3805" s="7" t="n">
        <v>0</v>
      </c>
      <c r="F3805" s="7" t="n">
        <v>0</v>
      </c>
    </row>
    <row r="3806" spans="1:4">
      <c r="A3806" t="s">
        <v>4</v>
      </c>
      <c r="B3806" s="4" t="s">
        <v>5</v>
      </c>
      <c r="C3806" s="4" t="s">
        <v>7</v>
      </c>
      <c r="D3806" s="10" t="s">
        <v>10</v>
      </c>
      <c r="E3806" s="4" t="s">
        <v>5</v>
      </c>
      <c r="F3806" s="4" t="s">
        <v>7</v>
      </c>
      <c r="G3806" s="4" t="s">
        <v>11</v>
      </c>
      <c r="H3806" s="10" t="s">
        <v>12</v>
      </c>
      <c r="I3806" s="4" t="s">
        <v>7</v>
      </c>
      <c r="J3806" s="4" t="s">
        <v>16</v>
      </c>
      <c r="K3806" s="4" t="s">
        <v>7</v>
      </c>
      <c r="L3806" s="4" t="s">
        <v>7</v>
      </c>
      <c r="M3806" s="10" t="s">
        <v>10</v>
      </c>
      <c r="N3806" s="4" t="s">
        <v>5</v>
      </c>
      <c r="O3806" s="4" t="s">
        <v>7</v>
      </c>
      <c r="P3806" s="4" t="s">
        <v>11</v>
      </c>
      <c r="Q3806" s="10" t="s">
        <v>12</v>
      </c>
      <c r="R3806" s="4" t="s">
        <v>7</v>
      </c>
      <c r="S3806" s="4" t="s">
        <v>16</v>
      </c>
      <c r="T3806" s="4" t="s">
        <v>7</v>
      </c>
      <c r="U3806" s="4" t="s">
        <v>7</v>
      </c>
      <c r="V3806" s="4" t="s">
        <v>7</v>
      </c>
      <c r="W3806" s="4" t="s">
        <v>13</v>
      </c>
    </row>
    <row r="3807" spans="1:4">
      <c r="A3807" t="n">
        <v>38145</v>
      </c>
      <c r="B3807" s="9" t="n">
        <v>5</v>
      </c>
      <c r="C3807" s="7" t="n">
        <v>28</v>
      </c>
      <c r="D3807" s="10" t="s">
        <v>3</v>
      </c>
      <c r="E3807" s="8" t="n">
        <v>162</v>
      </c>
      <c r="F3807" s="7" t="n">
        <v>3</v>
      </c>
      <c r="G3807" s="7" t="n">
        <v>4142</v>
      </c>
      <c r="H3807" s="10" t="s">
        <v>3</v>
      </c>
      <c r="I3807" s="7" t="n">
        <v>0</v>
      </c>
      <c r="J3807" s="7" t="n">
        <v>1</v>
      </c>
      <c r="K3807" s="7" t="n">
        <v>2</v>
      </c>
      <c r="L3807" s="7" t="n">
        <v>28</v>
      </c>
      <c r="M3807" s="10" t="s">
        <v>3</v>
      </c>
      <c r="N3807" s="8" t="n">
        <v>162</v>
      </c>
      <c r="O3807" s="7" t="n">
        <v>3</v>
      </c>
      <c r="P3807" s="7" t="n">
        <v>4142</v>
      </c>
      <c r="Q3807" s="10" t="s">
        <v>3</v>
      </c>
      <c r="R3807" s="7" t="n">
        <v>0</v>
      </c>
      <c r="S3807" s="7" t="n">
        <v>2</v>
      </c>
      <c r="T3807" s="7" t="n">
        <v>2</v>
      </c>
      <c r="U3807" s="7" t="n">
        <v>11</v>
      </c>
      <c r="V3807" s="7" t="n">
        <v>1</v>
      </c>
      <c r="W3807" s="11" t="n">
        <f t="normal" ca="1">A3811</f>
        <v>0</v>
      </c>
    </row>
    <row r="3808" spans="1:4">
      <c r="A3808" t="s">
        <v>4</v>
      </c>
      <c r="B3808" s="4" t="s">
        <v>5</v>
      </c>
      <c r="C3808" s="4" t="s">
        <v>7</v>
      </c>
      <c r="D3808" s="4" t="s">
        <v>11</v>
      </c>
      <c r="E3808" s="4" t="s">
        <v>15</v>
      </c>
    </row>
    <row r="3809" spans="1:23">
      <c r="A3809" t="n">
        <v>38174</v>
      </c>
      <c r="B3809" s="40" t="n">
        <v>58</v>
      </c>
      <c r="C3809" s="7" t="n">
        <v>0</v>
      </c>
      <c r="D3809" s="7" t="n">
        <v>0</v>
      </c>
      <c r="E3809" s="7" t="n">
        <v>1</v>
      </c>
    </row>
    <row r="3810" spans="1:23">
      <c r="A3810" t="s">
        <v>4</v>
      </c>
      <c r="B3810" s="4" t="s">
        <v>5</v>
      </c>
      <c r="C3810" s="4" t="s">
        <v>7</v>
      </c>
      <c r="D3810" s="10" t="s">
        <v>10</v>
      </c>
      <c r="E3810" s="4" t="s">
        <v>5</v>
      </c>
      <c r="F3810" s="4" t="s">
        <v>7</v>
      </c>
      <c r="G3810" s="4" t="s">
        <v>11</v>
      </c>
      <c r="H3810" s="10" t="s">
        <v>12</v>
      </c>
      <c r="I3810" s="4" t="s">
        <v>7</v>
      </c>
      <c r="J3810" s="4" t="s">
        <v>16</v>
      </c>
      <c r="K3810" s="4" t="s">
        <v>7</v>
      </c>
      <c r="L3810" s="4" t="s">
        <v>7</v>
      </c>
      <c r="M3810" s="10" t="s">
        <v>10</v>
      </c>
      <c r="N3810" s="4" t="s">
        <v>5</v>
      </c>
      <c r="O3810" s="4" t="s">
        <v>7</v>
      </c>
      <c r="P3810" s="4" t="s">
        <v>11</v>
      </c>
      <c r="Q3810" s="10" t="s">
        <v>12</v>
      </c>
      <c r="R3810" s="4" t="s">
        <v>7</v>
      </c>
      <c r="S3810" s="4" t="s">
        <v>16</v>
      </c>
      <c r="T3810" s="4" t="s">
        <v>7</v>
      </c>
      <c r="U3810" s="4" t="s">
        <v>7</v>
      </c>
      <c r="V3810" s="4" t="s">
        <v>7</v>
      </c>
      <c r="W3810" s="4" t="s">
        <v>13</v>
      </c>
    </row>
    <row r="3811" spans="1:23">
      <c r="A3811" t="n">
        <v>38182</v>
      </c>
      <c r="B3811" s="9" t="n">
        <v>5</v>
      </c>
      <c r="C3811" s="7" t="n">
        <v>28</v>
      </c>
      <c r="D3811" s="10" t="s">
        <v>3</v>
      </c>
      <c r="E3811" s="8" t="n">
        <v>162</v>
      </c>
      <c r="F3811" s="7" t="n">
        <v>3</v>
      </c>
      <c r="G3811" s="7" t="n">
        <v>4142</v>
      </c>
      <c r="H3811" s="10" t="s">
        <v>3</v>
      </c>
      <c r="I3811" s="7" t="n">
        <v>0</v>
      </c>
      <c r="J3811" s="7" t="n">
        <v>1</v>
      </c>
      <c r="K3811" s="7" t="n">
        <v>3</v>
      </c>
      <c r="L3811" s="7" t="n">
        <v>28</v>
      </c>
      <c r="M3811" s="10" t="s">
        <v>3</v>
      </c>
      <c r="N3811" s="8" t="n">
        <v>162</v>
      </c>
      <c r="O3811" s="7" t="n">
        <v>3</v>
      </c>
      <c r="P3811" s="7" t="n">
        <v>4142</v>
      </c>
      <c r="Q3811" s="10" t="s">
        <v>3</v>
      </c>
      <c r="R3811" s="7" t="n">
        <v>0</v>
      </c>
      <c r="S3811" s="7" t="n">
        <v>2</v>
      </c>
      <c r="T3811" s="7" t="n">
        <v>3</v>
      </c>
      <c r="U3811" s="7" t="n">
        <v>9</v>
      </c>
      <c r="V3811" s="7" t="n">
        <v>1</v>
      </c>
      <c r="W3811" s="11" t="n">
        <f t="normal" ca="1">A3821</f>
        <v>0</v>
      </c>
    </row>
    <row r="3812" spans="1:23">
      <c r="A3812" t="s">
        <v>4</v>
      </c>
      <c r="B3812" s="4" t="s">
        <v>5</v>
      </c>
      <c r="C3812" s="4" t="s">
        <v>7</v>
      </c>
      <c r="D3812" s="10" t="s">
        <v>10</v>
      </c>
      <c r="E3812" s="4" t="s">
        <v>5</v>
      </c>
      <c r="F3812" s="4" t="s">
        <v>11</v>
      </c>
      <c r="G3812" s="4" t="s">
        <v>7</v>
      </c>
      <c r="H3812" s="4" t="s">
        <v>7</v>
      </c>
      <c r="I3812" s="4" t="s">
        <v>8</v>
      </c>
      <c r="J3812" s="10" t="s">
        <v>12</v>
      </c>
      <c r="K3812" s="4" t="s">
        <v>7</v>
      </c>
      <c r="L3812" s="4" t="s">
        <v>7</v>
      </c>
      <c r="M3812" s="10" t="s">
        <v>10</v>
      </c>
      <c r="N3812" s="4" t="s">
        <v>5</v>
      </c>
      <c r="O3812" s="4" t="s">
        <v>7</v>
      </c>
      <c r="P3812" s="10" t="s">
        <v>12</v>
      </c>
      <c r="Q3812" s="4" t="s">
        <v>7</v>
      </c>
      <c r="R3812" s="4" t="s">
        <v>16</v>
      </c>
      <c r="S3812" s="4" t="s">
        <v>7</v>
      </c>
      <c r="T3812" s="4" t="s">
        <v>7</v>
      </c>
      <c r="U3812" s="4" t="s">
        <v>7</v>
      </c>
      <c r="V3812" s="10" t="s">
        <v>10</v>
      </c>
      <c r="W3812" s="4" t="s">
        <v>5</v>
      </c>
      <c r="X3812" s="4" t="s">
        <v>7</v>
      </c>
      <c r="Y3812" s="10" t="s">
        <v>12</v>
      </c>
      <c r="Z3812" s="4" t="s">
        <v>7</v>
      </c>
      <c r="AA3812" s="4" t="s">
        <v>16</v>
      </c>
      <c r="AB3812" s="4" t="s">
        <v>7</v>
      </c>
      <c r="AC3812" s="4" t="s">
        <v>7</v>
      </c>
      <c r="AD3812" s="4" t="s">
        <v>7</v>
      </c>
      <c r="AE3812" s="4" t="s">
        <v>13</v>
      </c>
    </row>
    <row r="3813" spans="1:23">
      <c r="A3813" t="n">
        <v>38211</v>
      </c>
      <c r="B3813" s="9" t="n">
        <v>5</v>
      </c>
      <c r="C3813" s="7" t="n">
        <v>28</v>
      </c>
      <c r="D3813" s="10" t="s">
        <v>3</v>
      </c>
      <c r="E3813" s="29" t="n">
        <v>47</v>
      </c>
      <c r="F3813" s="7" t="n">
        <v>61456</v>
      </c>
      <c r="G3813" s="7" t="n">
        <v>2</v>
      </c>
      <c r="H3813" s="7" t="n">
        <v>0</v>
      </c>
      <c r="I3813" s="7" t="s">
        <v>119</v>
      </c>
      <c r="J3813" s="10" t="s">
        <v>3</v>
      </c>
      <c r="K3813" s="7" t="n">
        <v>8</v>
      </c>
      <c r="L3813" s="7" t="n">
        <v>28</v>
      </c>
      <c r="M3813" s="10" t="s">
        <v>3</v>
      </c>
      <c r="N3813" s="36" t="n">
        <v>74</v>
      </c>
      <c r="O3813" s="7" t="n">
        <v>65</v>
      </c>
      <c r="P3813" s="10" t="s">
        <v>3</v>
      </c>
      <c r="Q3813" s="7" t="n">
        <v>0</v>
      </c>
      <c r="R3813" s="7" t="n">
        <v>1</v>
      </c>
      <c r="S3813" s="7" t="n">
        <v>3</v>
      </c>
      <c r="T3813" s="7" t="n">
        <v>9</v>
      </c>
      <c r="U3813" s="7" t="n">
        <v>28</v>
      </c>
      <c r="V3813" s="10" t="s">
        <v>3</v>
      </c>
      <c r="W3813" s="36" t="n">
        <v>74</v>
      </c>
      <c r="X3813" s="7" t="n">
        <v>65</v>
      </c>
      <c r="Y3813" s="10" t="s">
        <v>3</v>
      </c>
      <c r="Z3813" s="7" t="n">
        <v>0</v>
      </c>
      <c r="AA3813" s="7" t="n">
        <v>2</v>
      </c>
      <c r="AB3813" s="7" t="n">
        <v>3</v>
      </c>
      <c r="AC3813" s="7" t="n">
        <v>9</v>
      </c>
      <c r="AD3813" s="7" t="n">
        <v>1</v>
      </c>
      <c r="AE3813" s="11" t="n">
        <f t="normal" ca="1">A3817</f>
        <v>0</v>
      </c>
    </row>
    <row r="3814" spans="1:23">
      <c r="A3814" t="s">
        <v>4</v>
      </c>
      <c r="B3814" s="4" t="s">
        <v>5</v>
      </c>
      <c r="C3814" s="4" t="s">
        <v>11</v>
      </c>
      <c r="D3814" s="4" t="s">
        <v>7</v>
      </c>
      <c r="E3814" s="4" t="s">
        <v>7</v>
      </c>
      <c r="F3814" s="4" t="s">
        <v>8</v>
      </c>
    </row>
    <row r="3815" spans="1:23">
      <c r="A3815" t="n">
        <v>38259</v>
      </c>
      <c r="B3815" s="29" t="n">
        <v>47</v>
      </c>
      <c r="C3815" s="7" t="n">
        <v>61456</v>
      </c>
      <c r="D3815" s="7" t="n">
        <v>0</v>
      </c>
      <c r="E3815" s="7" t="n">
        <v>0</v>
      </c>
      <c r="F3815" s="7" t="s">
        <v>120</v>
      </c>
    </row>
    <row r="3816" spans="1:23">
      <c r="A3816" t="s">
        <v>4</v>
      </c>
      <c r="B3816" s="4" t="s">
        <v>5</v>
      </c>
      <c r="C3816" s="4" t="s">
        <v>7</v>
      </c>
      <c r="D3816" s="4" t="s">
        <v>11</v>
      </c>
      <c r="E3816" s="4" t="s">
        <v>15</v>
      </c>
    </row>
    <row r="3817" spans="1:23">
      <c r="A3817" t="n">
        <v>38272</v>
      </c>
      <c r="B3817" s="40" t="n">
        <v>58</v>
      </c>
      <c r="C3817" s="7" t="n">
        <v>0</v>
      </c>
      <c r="D3817" s="7" t="n">
        <v>300</v>
      </c>
      <c r="E3817" s="7" t="n">
        <v>1</v>
      </c>
    </row>
    <row r="3818" spans="1:23">
      <c r="A3818" t="s">
        <v>4</v>
      </c>
      <c r="B3818" s="4" t="s">
        <v>5</v>
      </c>
      <c r="C3818" s="4" t="s">
        <v>7</v>
      </c>
      <c r="D3818" s="4" t="s">
        <v>11</v>
      </c>
    </row>
    <row r="3819" spans="1:23">
      <c r="A3819" t="n">
        <v>38280</v>
      </c>
      <c r="B3819" s="40" t="n">
        <v>58</v>
      </c>
      <c r="C3819" s="7" t="n">
        <v>255</v>
      </c>
      <c r="D3819" s="7" t="n">
        <v>0</v>
      </c>
    </row>
    <row r="3820" spans="1:23">
      <c r="A3820" t="s">
        <v>4</v>
      </c>
      <c r="B3820" s="4" t="s">
        <v>5</v>
      </c>
      <c r="C3820" s="4" t="s">
        <v>7</v>
      </c>
      <c r="D3820" s="4" t="s">
        <v>7</v>
      </c>
      <c r="E3820" s="4" t="s">
        <v>7</v>
      </c>
      <c r="F3820" s="4" t="s">
        <v>7</v>
      </c>
    </row>
    <row r="3821" spans="1:23">
      <c r="A3821" t="n">
        <v>38284</v>
      </c>
      <c r="B3821" s="13" t="n">
        <v>14</v>
      </c>
      <c r="C3821" s="7" t="n">
        <v>0</v>
      </c>
      <c r="D3821" s="7" t="n">
        <v>0</v>
      </c>
      <c r="E3821" s="7" t="n">
        <v>0</v>
      </c>
      <c r="F3821" s="7" t="n">
        <v>64</v>
      </c>
    </row>
    <row r="3822" spans="1:23">
      <c r="A3822" t="s">
        <v>4</v>
      </c>
      <c r="B3822" s="4" t="s">
        <v>5</v>
      </c>
      <c r="C3822" s="4" t="s">
        <v>7</v>
      </c>
      <c r="D3822" s="4" t="s">
        <v>11</v>
      </c>
    </row>
    <row r="3823" spans="1:23">
      <c r="A3823" t="n">
        <v>38289</v>
      </c>
      <c r="B3823" s="31" t="n">
        <v>22</v>
      </c>
      <c r="C3823" s="7" t="n">
        <v>0</v>
      </c>
      <c r="D3823" s="7" t="n">
        <v>4142</v>
      </c>
    </row>
    <row r="3824" spans="1:23">
      <c r="A3824" t="s">
        <v>4</v>
      </c>
      <c r="B3824" s="4" t="s">
        <v>5</v>
      </c>
      <c r="C3824" s="4" t="s">
        <v>7</v>
      </c>
      <c r="D3824" s="4" t="s">
        <v>11</v>
      </c>
    </row>
    <row r="3825" spans="1:31">
      <c r="A3825" t="n">
        <v>38293</v>
      </c>
      <c r="B3825" s="40" t="n">
        <v>58</v>
      </c>
      <c r="C3825" s="7" t="n">
        <v>5</v>
      </c>
      <c r="D3825" s="7" t="n">
        <v>300</v>
      </c>
    </row>
    <row r="3826" spans="1:31">
      <c r="A3826" t="s">
        <v>4</v>
      </c>
      <c r="B3826" s="4" t="s">
        <v>5</v>
      </c>
      <c r="C3826" s="4" t="s">
        <v>15</v>
      </c>
      <c r="D3826" s="4" t="s">
        <v>11</v>
      </c>
    </row>
    <row r="3827" spans="1:31">
      <c r="A3827" t="n">
        <v>38297</v>
      </c>
      <c r="B3827" s="41" t="n">
        <v>103</v>
      </c>
      <c r="C3827" s="7" t="n">
        <v>0</v>
      </c>
      <c r="D3827" s="7" t="n">
        <v>300</v>
      </c>
    </row>
    <row r="3828" spans="1:31">
      <c r="A3828" t="s">
        <v>4</v>
      </c>
      <c r="B3828" s="4" t="s">
        <v>5</v>
      </c>
      <c r="C3828" s="4" t="s">
        <v>7</v>
      </c>
    </row>
    <row r="3829" spans="1:31">
      <c r="A3829" t="n">
        <v>38304</v>
      </c>
      <c r="B3829" s="42" t="n">
        <v>64</v>
      </c>
      <c r="C3829" s="7" t="n">
        <v>7</v>
      </c>
    </row>
    <row r="3830" spans="1:31">
      <c r="A3830" t="s">
        <v>4</v>
      </c>
      <c r="B3830" s="4" t="s">
        <v>5</v>
      </c>
      <c r="C3830" s="4" t="s">
        <v>7</v>
      </c>
      <c r="D3830" s="4" t="s">
        <v>11</v>
      </c>
    </row>
    <row r="3831" spans="1:31">
      <c r="A3831" t="n">
        <v>38306</v>
      </c>
      <c r="B3831" s="43" t="n">
        <v>72</v>
      </c>
      <c r="C3831" s="7" t="n">
        <v>5</v>
      </c>
      <c r="D3831" s="7" t="n">
        <v>0</v>
      </c>
    </row>
    <row r="3832" spans="1:31">
      <c r="A3832" t="s">
        <v>4</v>
      </c>
      <c r="B3832" s="4" t="s">
        <v>5</v>
      </c>
      <c r="C3832" s="4" t="s">
        <v>7</v>
      </c>
      <c r="D3832" s="10" t="s">
        <v>10</v>
      </c>
      <c r="E3832" s="4" t="s">
        <v>5</v>
      </c>
      <c r="F3832" s="4" t="s">
        <v>7</v>
      </c>
      <c r="G3832" s="4" t="s">
        <v>11</v>
      </c>
      <c r="H3832" s="10" t="s">
        <v>12</v>
      </c>
      <c r="I3832" s="4" t="s">
        <v>7</v>
      </c>
      <c r="J3832" s="4" t="s">
        <v>16</v>
      </c>
      <c r="K3832" s="4" t="s">
        <v>7</v>
      </c>
      <c r="L3832" s="4" t="s">
        <v>7</v>
      </c>
      <c r="M3832" s="4" t="s">
        <v>13</v>
      </c>
    </row>
    <row r="3833" spans="1:31">
      <c r="A3833" t="n">
        <v>38310</v>
      </c>
      <c r="B3833" s="9" t="n">
        <v>5</v>
      </c>
      <c r="C3833" s="7" t="n">
        <v>28</v>
      </c>
      <c r="D3833" s="10" t="s">
        <v>3</v>
      </c>
      <c r="E3833" s="8" t="n">
        <v>162</v>
      </c>
      <c r="F3833" s="7" t="n">
        <v>4</v>
      </c>
      <c r="G3833" s="7" t="n">
        <v>4142</v>
      </c>
      <c r="H3833" s="10" t="s">
        <v>3</v>
      </c>
      <c r="I3833" s="7" t="n">
        <v>0</v>
      </c>
      <c r="J3833" s="7" t="n">
        <v>1</v>
      </c>
      <c r="K3833" s="7" t="n">
        <v>2</v>
      </c>
      <c r="L3833" s="7" t="n">
        <v>1</v>
      </c>
      <c r="M3833" s="11" t="n">
        <f t="normal" ca="1">A3839</f>
        <v>0</v>
      </c>
    </row>
    <row r="3834" spans="1:31">
      <c r="A3834" t="s">
        <v>4</v>
      </c>
      <c r="B3834" s="4" t="s">
        <v>5</v>
      </c>
      <c r="C3834" s="4" t="s">
        <v>7</v>
      </c>
      <c r="D3834" s="4" t="s">
        <v>8</v>
      </c>
    </row>
    <row r="3835" spans="1:31">
      <c r="A3835" t="n">
        <v>38327</v>
      </c>
      <c r="B3835" s="6" t="n">
        <v>2</v>
      </c>
      <c r="C3835" s="7" t="n">
        <v>10</v>
      </c>
      <c r="D3835" s="7" t="s">
        <v>121</v>
      </c>
    </row>
    <row r="3836" spans="1:31">
      <c r="A3836" t="s">
        <v>4</v>
      </c>
      <c r="B3836" s="4" t="s">
        <v>5</v>
      </c>
      <c r="C3836" s="4" t="s">
        <v>11</v>
      </c>
    </row>
    <row r="3837" spans="1:31">
      <c r="A3837" t="n">
        <v>38344</v>
      </c>
      <c r="B3837" s="28" t="n">
        <v>16</v>
      </c>
      <c r="C3837" s="7" t="n">
        <v>0</v>
      </c>
    </row>
    <row r="3838" spans="1:31">
      <c r="A3838" t="s">
        <v>4</v>
      </c>
      <c r="B3838" s="4" t="s">
        <v>5</v>
      </c>
      <c r="C3838" s="4" t="s">
        <v>7</v>
      </c>
      <c r="D3838" s="4" t="s">
        <v>11</v>
      </c>
    </row>
    <row r="3839" spans="1:31">
      <c r="A3839" t="n">
        <v>38347</v>
      </c>
      <c r="B3839" s="42" t="n">
        <v>64</v>
      </c>
      <c r="C3839" s="7" t="n">
        <v>0</v>
      </c>
      <c r="D3839" s="7" t="n">
        <v>15</v>
      </c>
    </row>
    <row r="3840" spans="1:31">
      <c r="A3840" t="s">
        <v>4</v>
      </c>
      <c r="B3840" s="4" t="s">
        <v>5</v>
      </c>
      <c r="C3840" s="4" t="s">
        <v>7</v>
      </c>
      <c r="D3840" s="4" t="s">
        <v>11</v>
      </c>
      <c r="E3840" s="4" t="s">
        <v>11</v>
      </c>
      <c r="F3840" s="4" t="s">
        <v>11</v>
      </c>
      <c r="G3840" s="4" t="s">
        <v>11</v>
      </c>
      <c r="H3840" s="4" t="s">
        <v>11</v>
      </c>
      <c r="I3840" s="4" t="s">
        <v>11</v>
      </c>
      <c r="J3840" s="4" t="s">
        <v>11</v>
      </c>
      <c r="K3840" s="4" t="s">
        <v>11</v>
      </c>
      <c r="L3840" s="4" t="s">
        <v>11</v>
      </c>
      <c r="M3840" s="4" t="s">
        <v>11</v>
      </c>
      <c r="N3840" s="4" t="s">
        <v>15</v>
      </c>
      <c r="O3840" s="4" t="s">
        <v>15</v>
      </c>
      <c r="P3840" s="4" t="s">
        <v>15</v>
      </c>
      <c r="Q3840" s="4" t="s">
        <v>15</v>
      </c>
      <c r="R3840" s="4" t="s">
        <v>7</v>
      </c>
      <c r="S3840" s="4" t="s">
        <v>8</v>
      </c>
      <c r="T3840" s="4" t="s">
        <v>8</v>
      </c>
    </row>
    <row r="3841" spans="1:20">
      <c r="A3841" t="n">
        <v>38351</v>
      </c>
      <c r="B3841" s="67" t="n">
        <v>160</v>
      </c>
      <c r="C3841" s="7" t="n">
        <v>1</v>
      </c>
      <c r="D3841" s="7" t="n">
        <v>0</v>
      </c>
      <c r="E3841" s="7" t="n">
        <v>0</v>
      </c>
      <c r="F3841" s="7" t="n">
        <v>1280</v>
      </c>
      <c r="G3841" s="7" t="n">
        <v>720</v>
      </c>
      <c r="H3841" s="7" t="n">
        <v>0</v>
      </c>
      <c r="I3841" s="7" t="n">
        <v>0</v>
      </c>
      <c r="J3841" s="7" t="n">
        <v>0</v>
      </c>
      <c r="K3841" s="7" t="n">
        <v>0</v>
      </c>
      <c r="L3841" s="7" t="n">
        <v>12</v>
      </c>
      <c r="M3841" s="7" t="n">
        <v>12</v>
      </c>
      <c r="N3841" s="7" t="n">
        <v>0</v>
      </c>
      <c r="O3841" s="7" t="n">
        <v>0</v>
      </c>
      <c r="P3841" s="7" t="n">
        <v>0</v>
      </c>
      <c r="Q3841" s="7" t="n">
        <v>0</v>
      </c>
      <c r="R3841" s="7" t="n">
        <v>0</v>
      </c>
      <c r="S3841" s="7" t="s">
        <v>391</v>
      </c>
      <c r="T3841" s="7" t="s">
        <v>392</v>
      </c>
    </row>
    <row r="3842" spans="1:20">
      <c r="A3842" t="s">
        <v>4</v>
      </c>
      <c r="B3842" s="4" t="s">
        <v>5</v>
      </c>
      <c r="C3842" s="4" t="s">
        <v>7</v>
      </c>
      <c r="D3842" s="4" t="s">
        <v>11</v>
      </c>
      <c r="E3842" s="4" t="s">
        <v>7</v>
      </c>
      <c r="F3842" s="4" t="s">
        <v>8</v>
      </c>
    </row>
    <row r="3843" spans="1:20">
      <c r="A3843" t="n">
        <v>38407</v>
      </c>
      <c r="B3843" s="68" t="n">
        <v>39</v>
      </c>
      <c r="C3843" s="7" t="n">
        <v>10</v>
      </c>
      <c r="D3843" s="7" t="n">
        <v>65533</v>
      </c>
      <c r="E3843" s="7" t="n">
        <v>200</v>
      </c>
      <c r="F3843" s="7" t="s">
        <v>393</v>
      </c>
    </row>
    <row r="3844" spans="1:20">
      <c r="A3844" t="s">
        <v>4</v>
      </c>
      <c r="B3844" s="4" t="s">
        <v>5</v>
      </c>
      <c r="C3844" s="4" t="s">
        <v>7</v>
      </c>
      <c r="D3844" s="4" t="s">
        <v>11</v>
      </c>
      <c r="E3844" s="4" t="s">
        <v>7</v>
      </c>
      <c r="F3844" s="4" t="s">
        <v>8</v>
      </c>
    </row>
    <row r="3845" spans="1:20">
      <c r="A3845" t="n">
        <v>38431</v>
      </c>
      <c r="B3845" s="68" t="n">
        <v>39</v>
      </c>
      <c r="C3845" s="7" t="n">
        <v>10</v>
      </c>
      <c r="D3845" s="7" t="n">
        <v>65533</v>
      </c>
      <c r="E3845" s="7" t="n">
        <v>201</v>
      </c>
      <c r="F3845" s="7" t="s">
        <v>394</v>
      </c>
    </row>
    <row r="3846" spans="1:20">
      <c r="A3846" t="s">
        <v>4</v>
      </c>
      <c r="B3846" s="4" t="s">
        <v>5</v>
      </c>
      <c r="C3846" s="4" t="s">
        <v>11</v>
      </c>
      <c r="D3846" s="4" t="s">
        <v>8</v>
      </c>
      <c r="E3846" s="4" t="s">
        <v>8</v>
      </c>
      <c r="F3846" s="4" t="s">
        <v>8</v>
      </c>
      <c r="G3846" s="4" t="s">
        <v>7</v>
      </c>
      <c r="H3846" s="4" t="s">
        <v>16</v>
      </c>
      <c r="I3846" s="4" t="s">
        <v>15</v>
      </c>
      <c r="J3846" s="4" t="s">
        <v>15</v>
      </c>
      <c r="K3846" s="4" t="s">
        <v>15</v>
      </c>
      <c r="L3846" s="4" t="s">
        <v>15</v>
      </c>
      <c r="M3846" s="4" t="s">
        <v>15</v>
      </c>
      <c r="N3846" s="4" t="s">
        <v>15</v>
      </c>
      <c r="O3846" s="4" t="s">
        <v>15</v>
      </c>
      <c r="P3846" s="4" t="s">
        <v>8</v>
      </c>
      <c r="Q3846" s="4" t="s">
        <v>8</v>
      </c>
      <c r="R3846" s="4" t="s">
        <v>16</v>
      </c>
      <c r="S3846" s="4" t="s">
        <v>7</v>
      </c>
      <c r="T3846" s="4" t="s">
        <v>16</v>
      </c>
      <c r="U3846" s="4" t="s">
        <v>16</v>
      </c>
      <c r="V3846" s="4" t="s">
        <v>11</v>
      </c>
    </row>
    <row r="3847" spans="1:20">
      <c r="A3847" t="n">
        <v>38455</v>
      </c>
      <c r="B3847" s="60" t="n">
        <v>19</v>
      </c>
      <c r="C3847" s="7" t="n">
        <v>7032</v>
      </c>
      <c r="D3847" s="7" t="s">
        <v>370</v>
      </c>
      <c r="E3847" s="7" t="s">
        <v>371</v>
      </c>
      <c r="F3847" s="7" t="s">
        <v>17</v>
      </c>
      <c r="G3847" s="7" t="n">
        <v>0</v>
      </c>
      <c r="H3847" s="7" t="n">
        <v>1</v>
      </c>
      <c r="I3847" s="7" t="n">
        <v>0</v>
      </c>
      <c r="J3847" s="7" t="n">
        <v>0</v>
      </c>
      <c r="K3847" s="7" t="n">
        <v>0</v>
      </c>
      <c r="L3847" s="7" t="n">
        <v>0</v>
      </c>
      <c r="M3847" s="7" t="n">
        <v>1</v>
      </c>
      <c r="N3847" s="7" t="n">
        <v>1.60000002384186</v>
      </c>
      <c r="O3847" s="7" t="n">
        <v>0.0900000035762787</v>
      </c>
      <c r="P3847" s="7" t="s">
        <v>17</v>
      </c>
      <c r="Q3847" s="7" t="s">
        <v>17</v>
      </c>
      <c r="R3847" s="7" t="n">
        <v>-1</v>
      </c>
      <c r="S3847" s="7" t="n">
        <v>0</v>
      </c>
      <c r="T3847" s="7" t="n">
        <v>0</v>
      </c>
      <c r="U3847" s="7" t="n">
        <v>0</v>
      </c>
      <c r="V3847" s="7" t="n">
        <v>0</v>
      </c>
    </row>
    <row r="3848" spans="1:20">
      <c r="A3848" t="s">
        <v>4</v>
      </c>
      <c r="B3848" s="4" t="s">
        <v>5</v>
      </c>
      <c r="C3848" s="4" t="s">
        <v>11</v>
      </c>
      <c r="D3848" s="4" t="s">
        <v>8</v>
      </c>
      <c r="E3848" s="4" t="s">
        <v>8</v>
      </c>
      <c r="F3848" s="4" t="s">
        <v>8</v>
      </c>
      <c r="G3848" s="4" t="s">
        <v>7</v>
      </c>
      <c r="H3848" s="4" t="s">
        <v>16</v>
      </c>
      <c r="I3848" s="4" t="s">
        <v>15</v>
      </c>
      <c r="J3848" s="4" t="s">
        <v>15</v>
      </c>
      <c r="K3848" s="4" t="s">
        <v>15</v>
      </c>
      <c r="L3848" s="4" t="s">
        <v>15</v>
      </c>
      <c r="M3848" s="4" t="s">
        <v>15</v>
      </c>
      <c r="N3848" s="4" t="s">
        <v>15</v>
      </c>
      <c r="O3848" s="4" t="s">
        <v>15</v>
      </c>
      <c r="P3848" s="4" t="s">
        <v>8</v>
      </c>
      <c r="Q3848" s="4" t="s">
        <v>8</v>
      </c>
      <c r="R3848" s="4" t="s">
        <v>16</v>
      </c>
      <c r="S3848" s="4" t="s">
        <v>7</v>
      </c>
      <c r="T3848" s="4" t="s">
        <v>16</v>
      </c>
      <c r="U3848" s="4" t="s">
        <v>16</v>
      </c>
      <c r="V3848" s="4" t="s">
        <v>11</v>
      </c>
    </row>
    <row r="3849" spans="1:20">
      <c r="A3849" t="n">
        <v>38525</v>
      </c>
      <c r="B3849" s="60" t="n">
        <v>19</v>
      </c>
      <c r="C3849" s="7" t="n">
        <v>7008</v>
      </c>
      <c r="D3849" s="7" t="s">
        <v>395</v>
      </c>
      <c r="E3849" s="7" t="s">
        <v>396</v>
      </c>
      <c r="F3849" s="7" t="s">
        <v>17</v>
      </c>
      <c r="G3849" s="7" t="n">
        <v>0</v>
      </c>
      <c r="H3849" s="7" t="n">
        <v>1</v>
      </c>
      <c r="I3849" s="7" t="n">
        <v>0</v>
      </c>
      <c r="J3849" s="7" t="n">
        <v>0</v>
      </c>
      <c r="K3849" s="7" t="n">
        <v>0</v>
      </c>
      <c r="L3849" s="7" t="n">
        <v>0</v>
      </c>
      <c r="M3849" s="7" t="n">
        <v>1</v>
      </c>
      <c r="N3849" s="7" t="n">
        <v>1.60000002384186</v>
      </c>
      <c r="O3849" s="7" t="n">
        <v>0.0900000035762787</v>
      </c>
      <c r="P3849" s="7" t="s">
        <v>17</v>
      </c>
      <c r="Q3849" s="7" t="s">
        <v>17</v>
      </c>
      <c r="R3849" s="7" t="n">
        <v>-1</v>
      </c>
      <c r="S3849" s="7" t="n">
        <v>0</v>
      </c>
      <c r="T3849" s="7" t="n">
        <v>0</v>
      </c>
      <c r="U3849" s="7" t="n">
        <v>0</v>
      </c>
      <c r="V3849" s="7" t="n">
        <v>0</v>
      </c>
    </row>
    <row r="3850" spans="1:20">
      <c r="A3850" t="s">
        <v>4</v>
      </c>
      <c r="B3850" s="4" t="s">
        <v>5</v>
      </c>
      <c r="C3850" s="4" t="s">
        <v>11</v>
      </c>
      <c r="D3850" s="4" t="s">
        <v>7</v>
      </c>
      <c r="E3850" s="4" t="s">
        <v>7</v>
      </c>
      <c r="F3850" s="4" t="s">
        <v>8</v>
      </c>
    </row>
    <row r="3851" spans="1:20">
      <c r="A3851" t="n">
        <v>38613</v>
      </c>
      <c r="B3851" s="30" t="n">
        <v>20</v>
      </c>
      <c r="C3851" s="7" t="n">
        <v>0</v>
      </c>
      <c r="D3851" s="7" t="n">
        <v>3</v>
      </c>
      <c r="E3851" s="7" t="n">
        <v>10</v>
      </c>
      <c r="F3851" s="7" t="s">
        <v>122</v>
      </c>
    </row>
    <row r="3852" spans="1:20">
      <c r="A3852" t="s">
        <v>4</v>
      </c>
      <c r="B3852" s="4" t="s">
        <v>5</v>
      </c>
      <c r="C3852" s="4" t="s">
        <v>11</v>
      </c>
    </row>
    <row r="3853" spans="1:20">
      <c r="A3853" t="n">
        <v>38631</v>
      </c>
      <c r="B3853" s="28" t="n">
        <v>16</v>
      </c>
      <c r="C3853" s="7" t="n">
        <v>0</v>
      </c>
    </row>
    <row r="3854" spans="1:20">
      <c r="A3854" t="s">
        <v>4</v>
      </c>
      <c r="B3854" s="4" t="s">
        <v>5</v>
      </c>
      <c r="C3854" s="4" t="s">
        <v>11</v>
      </c>
      <c r="D3854" s="4" t="s">
        <v>7</v>
      </c>
      <c r="E3854" s="4" t="s">
        <v>7</v>
      </c>
      <c r="F3854" s="4" t="s">
        <v>8</v>
      </c>
    </row>
    <row r="3855" spans="1:20">
      <c r="A3855" t="n">
        <v>38634</v>
      </c>
      <c r="B3855" s="30" t="n">
        <v>20</v>
      </c>
      <c r="C3855" s="7" t="n">
        <v>2</v>
      </c>
      <c r="D3855" s="7" t="n">
        <v>3</v>
      </c>
      <c r="E3855" s="7" t="n">
        <v>10</v>
      </c>
      <c r="F3855" s="7" t="s">
        <v>122</v>
      </c>
    </row>
    <row r="3856" spans="1:20">
      <c r="A3856" t="s">
        <v>4</v>
      </c>
      <c r="B3856" s="4" t="s">
        <v>5</v>
      </c>
      <c r="C3856" s="4" t="s">
        <v>11</v>
      </c>
    </row>
    <row r="3857" spans="1:22">
      <c r="A3857" t="n">
        <v>38652</v>
      </c>
      <c r="B3857" s="28" t="n">
        <v>16</v>
      </c>
      <c r="C3857" s="7" t="n">
        <v>0</v>
      </c>
    </row>
    <row r="3858" spans="1:22">
      <c r="A3858" t="s">
        <v>4</v>
      </c>
      <c r="B3858" s="4" t="s">
        <v>5</v>
      </c>
      <c r="C3858" s="4" t="s">
        <v>11</v>
      </c>
      <c r="D3858" s="4" t="s">
        <v>7</v>
      </c>
      <c r="E3858" s="4" t="s">
        <v>7</v>
      </c>
      <c r="F3858" s="4" t="s">
        <v>8</v>
      </c>
    </row>
    <row r="3859" spans="1:22">
      <c r="A3859" t="n">
        <v>38655</v>
      </c>
      <c r="B3859" s="30" t="n">
        <v>20</v>
      </c>
      <c r="C3859" s="7" t="n">
        <v>4</v>
      </c>
      <c r="D3859" s="7" t="n">
        <v>3</v>
      </c>
      <c r="E3859" s="7" t="n">
        <v>10</v>
      </c>
      <c r="F3859" s="7" t="s">
        <v>122</v>
      </c>
    </row>
    <row r="3860" spans="1:22">
      <c r="A3860" t="s">
        <v>4</v>
      </c>
      <c r="B3860" s="4" t="s">
        <v>5</v>
      </c>
      <c r="C3860" s="4" t="s">
        <v>11</v>
      </c>
    </row>
    <row r="3861" spans="1:22">
      <c r="A3861" t="n">
        <v>38673</v>
      </c>
      <c r="B3861" s="28" t="n">
        <v>16</v>
      </c>
      <c r="C3861" s="7" t="n">
        <v>0</v>
      </c>
    </row>
    <row r="3862" spans="1:22">
      <c r="A3862" t="s">
        <v>4</v>
      </c>
      <c r="B3862" s="4" t="s">
        <v>5</v>
      </c>
      <c r="C3862" s="4" t="s">
        <v>11</v>
      </c>
      <c r="D3862" s="4" t="s">
        <v>7</v>
      </c>
      <c r="E3862" s="4" t="s">
        <v>7</v>
      </c>
      <c r="F3862" s="4" t="s">
        <v>8</v>
      </c>
    </row>
    <row r="3863" spans="1:22">
      <c r="A3863" t="n">
        <v>38676</v>
      </c>
      <c r="B3863" s="30" t="n">
        <v>20</v>
      </c>
      <c r="C3863" s="7" t="n">
        <v>7</v>
      </c>
      <c r="D3863" s="7" t="n">
        <v>3</v>
      </c>
      <c r="E3863" s="7" t="n">
        <v>10</v>
      </c>
      <c r="F3863" s="7" t="s">
        <v>122</v>
      </c>
    </row>
    <row r="3864" spans="1:22">
      <c r="A3864" t="s">
        <v>4</v>
      </c>
      <c r="B3864" s="4" t="s">
        <v>5</v>
      </c>
      <c r="C3864" s="4" t="s">
        <v>11</v>
      </c>
    </row>
    <row r="3865" spans="1:22">
      <c r="A3865" t="n">
        <v>38694</v>
      </c>
      <c r="B3865" s="28" t="n">
        <v>16</v>
      </c>
      <c r="C3865" s="7" t="n">
        <v>0</v>
      </c>
    </row>
    <row r="3866" spans="1:22">
      <c r="A3866" t="s">
        <v>4</v>
      </c>
      <c r="B3866" s="4" t="s">
        <v>5</v>
      </c>
      <c r="C3866" s="4" t="s">
        <v>11</v>
      </c>
      <c r="D3866" s="4" t="s">
        <v>7</v>
      </c>
      <c r="E3866" s="4" t="s">
        <v>7</v>
      </c>
      <c r="F3866" s="4" t="s">
        <v>8</v>
      </c>
    </row>
    <row r="3867" spans="1:22">
      <c r="A3867" t="n">
        <v>38697</v>
      </c>
      <c r="B3867" s="30" t="n">
        <v>20</v>
      </c>
      <c r="C3867" s="7" t="n">
        <v>16</v>
      </c>
      <c r="D3867" s="7" t="n">
        <v>3</v>
      </c>
      <c r="E3867" s="7" t="n">
        <v>10</v>
      </c>
      <c r="F3867" s="7" t="s">
        <v>122</v>
      </c>
    </row>
    <row r="3868" spans="1:22">
      <c r="A3868" t="s">
        <v>4</v>
      </c>
      <c r="B3868" s="4" t="s">
        <v>5</v>
      </c>
      <c r="C3868" s="4" t="s">
        <v>11</v>
      </c>
    </row>
    <row r="3869" spans="1:22">
      <c r="A3869" t="n">
        <v>38715</v>
      </c>
      <c r="B3869" s="28" t="n">
        <v>16</v>
      </c>
      <c r="C3869" s="7" t="n">
        <v>0</v>
      </c>
    </row>
    <row r="3870" spans="1:22">
      <c r="A3870" t="s">
        <v>4</v>
      </c>
      <c r="B3870" s="4" t="s">
        <v>5</v>
      </c>
      <c r="C3870" s="4" t="s">
        <v>11</v>
      </c>
      <c r="D3870" s="4" t="s">
        <v>7</v>
      </c>
      <c r="E3870" s="4" t="s">
        <v>7</v>
      </c>
      <c r="F3870" s="4" t="s">
        <v>8</v>
      </c>
    </row>
    <row r="3871" spans="1:22">
      <c r="A3871" t="n">
        <v>38718</v>
      </c>
      <c r="B3871" s="30" t="n">
        <v>20</v>
      </c>
      <c r="C3871" s="7" t="n">
        <v>15</v>
      </c>
      <c r="D3871" s="7" t="n">
        <v>3</v>
      </c>
      <c r="E3871" s="7" t="n">
        <v>10</v>
      </c>
      <c r="F3871" s="7" t="s">
        <v>122</v>
      </c>
    </row>
    <row r="3872" spans="1:22">
      <c r="A3872" t="s">
        <v>4</v>
      </c>
      <c r="B3872" s="4" t="s">
        <v>5</v>
      </c>
      <c r="C3872" s="4" t="s">
        <v>11</v>
      </c>
    </row>
    <row r="3873" spans="1:6">
      <c r="A3873" t="n">
        <v>38736</v>
      </c>
      <c r="B3873" s="28" t="n">
        <v>16</v>
      </c>
      <c r="C3873" s="7" t="n">
        <v>0</v>
      </c>
    </row>
    <row r="3874" spans="1:6">
      <c r="A3874" t="s">
        <v>4</v>
      </c>
      <c r="B3874" s="4" t="s">
        <v>5</v>
      </c>
      <c r="C3874" s="4" t="s">
        <v>11</v>
      </c>
      <c r="D3874" s="4" t="s">
        <v>7</v>
      </c>
      <c r="E3874" s="4" t="s">
        <v>7</v>
      </c>
      <c r="F3874" s="4" t="s">
        <v>8</v>
      </c>
    </row>
    <row r="3875" spans="1:6">
      <c r="A3875" t="n">
        <v>38739</v>
      </c>
      <c r="B3875" s="30" t="n">
        <v>20</v>
      </c>
      <c r="C3875" s="7" t="n">
        <v>7032</v>
      </c>
      <c r="D3875" s="7" t="n">
        <v>3</v>
      </c>
      <c r="E3875" s="7" t="n">
        <v>10</v>
      </c>
      <c r="F3875" s="7" t="s">
        <v>122</v>
      </c>
    </row>
    <row r="3876" spans="1:6">
      <c r="A3876" t="s">
        <v>4</v>
      </c>
      <c r="B3876" s="4" t="s">
        <v>5</v>
      </c>
      <c r="C3876" s="4" t="s">
        <v>11</v>
      </c>
    </row>
    <row r="3877" spans="1:6">
      <c r="A3877" t="n">
        <v>38757</v>
      </c>
      <c r="B3877" s="28" t="n">
        <v>16</v>
      </c>
      <c r="C3877" s="7" t="n">
        <v>0</v>
      </c>
    </row>
    <row r="3878" spans="1:6">
      <c r="A3878" t="s">
        <v>4</v>
      </c>
      <c r="B3878" s="4" t="s">
        <v>5</v>
      </c>
      <c r="C3878" s="4" t="s">
        <v>11</v>
      </c>
      <c r="D3878" s="4" t="s">
        <v>7</v>
      </c>
      <c r="E3878" s="4" t="s">
        <v>7</v>
      </c>
      <c r="F3878" s="4" t="s">
        <v>8</v>
      </c>
    </row>
    <row r="3879" spans="1:6">
      <c r="A3879" t="n">
        <v>38760</v>
      </c>
      <c r="B3879" s="30" t="n">
        <v>20</v>
      </c>
      <c r="C3879" s="7" t="n">
        <v>7033</v>
      </c>
      <c r="D3879" s="7" t="n">
        <v>3</v>
      </c>
      <c r="E3879" s="7" t="n">
        <v>10</v>
      </c>
      <c r="F3879" s="7" t="s">
        <v>122</v>
      </c>
    </row>
    <row r="3880" spans="1:6">
      <c r="A3880" t="s">
        <v>4</v>
      </c>
      <c r="B3880" s="4" t="s">
        <v>5</v>
      </c>
      <c r="C3880" s="4" t="s">
        <v>11</v>
      </c>
    </row>
    <row r="3881" spans="1:6">
      <c r="A3881" t="n">
        <v>38778</v>
      </c>
      <c r="B3881" s="28" t="n">
        <v>16</v>
      </c>
      <c r="C3881" s="7" t="n">
        <v>0</v>
      </c>
    </row>
    <row r="3882" spans="1:6">
      <c r="A3882" t="s">
        <v>4</v>
      </c>
      <c r="B3882" s="4" t="s">
        <v>5</v>
      </c>
      <c r="C3882" s="4" t="s">
        <v>11</v>
      </c>
      <c r="D3882" s="4" t="s">
        <v>7</v>
      </c>
      <c r="E3882" s="4" t="s">
        <v>7</v>
      </c>
      <c r="F3882" s="4" t="s">
        <v>8</v>
      </c>
    </row>
    <row r="3883" spans="1:6">
      <c r="A3883" t="n">
        <v>38781</v>
      </c>
      <c r="B3883" s="30" t="n">
        <v>20</v>
      </c>
      <c r="C3883" s="7" t="n">
        <v>7008</v>
      </c>
      <c r="D3883" s="7" t="n">
        <v>3</v>
      </c>
      <c r="E3883" s="7" t="n">
        <v>10</v>
      </c>
      <c r="F3883" s="7" t="s">
        <v>122</v>
      </c>
    </row>
    <row r="3884" spans="1:6">
      <c r="A3884" t="s">
        <v>4</v>
      </c>
      <c r="B3884" s="4" t="s">
        <v>5</v>
      </c>
      <c r="C3884" s="4" t="s">
        <v>11</v>
      </c>
    </row>
    <row r="3885" spans="1:6">
      <c r="A3885" t="n">
        <v>38799</v>
      </c>
      <c r="B3885" s="28" t="n">
        <v>16</v>
      </c>
      <c r="C3885" s="7" t="n">
        <v>0</v>
      </c>
    </row>
    <row r="3886" spans="1:6">
      <c r="A3886" t="s">
        <v>4</v>
      </c>
      <c r="B3886" s="4" t="s">
        <v>5</v>
      </c>
      <c r="C3886" s="4" t="s">
        <v>11</v>
      </c>
      <c r="D3886" s="4" t="s">
        <v>7</v>
      </c>
      <c r="E3886" s="4" t="s">
        <v>7</v>
      </c>
      <c r="F3886" s="4" t="s">
        <v>8</v>
      </c>
    </row>
    <row r="3887" spans="1:6">
      <c r="A3887" t="n">
        <v>38802</v>
      </c>
      <c r="B3887" s="30" t="n">
        <v>20</v>
      </c>
      <c r="C3887" s="7" t="n">
        <v>5908</v>
      </c>
      <c r="D3887" s="7" t="n">
        <v>3</v>
      </c>
      <c r="E3887" s="7" t="n">
        <v>10</v>
      </c>
      <c r="F3887" s="7" t="s">
        <v>122</v>
      </c>
    </row>
    <row r="3888" spans="1:6">
      <c r="A3888" t="s">
        <v>4</v>
      </c>
      <c r="B3888" s="4" t="s">
        <v>5</v>
      </c>
      <c r="C3888" s="4" t="s">
        <v>11</v>
      </c>
    </row>
    <row r="3889" spans="1:6">
      <c r="A3889" t="n">
        <v>38820</v>
      </c>
      <c r="B3889" s="28" t="n">
        <v>16</v>
      </c>
      <c r="C3889" s="7" t="n">
        <v>0</v>
      </c>
    </row>
    <row r="3890" spans="1:6">
      <c r="A3890" t="s">
        <v>4</v>
      </c>
      <c r="B3890" s="4" t="s">
        <v>5</v>
      </c>
      <c r="C3890" s="4" t="s">
        <v>11</v>
      </c>
      <c r="D3890" s="4" t="s">
        <v>7</v>
      </c>
      <c r="E3890" s="4" t="s">
        <v>7</v>
      </c>
      <c r="F3890" s="4" t="s">
        <v>8</v>
      </c>
    </row>
    <row r="3891" spans="1:6">
      <c r="A3891" t="n">
        <v>38823</v>
      </c>
      <c r="B3891" s="30" t="n">
        <v>20</v>
      </c>
      <c r="C3891" s="7" t="n">
        <v>5324</v>
      </c>
      <c r="D3891" s="7" t="n">
        <v>3</v>
      </c>
      <c r="E3891" s="7" t="n">
        <v>10</v>
      </c>
      <c r="F3891" s="7" t="s">
        <v>122</v>
      </c>
    </row>
    <row r="3892" spans="1:6">
      <c r="A3892" t="s">
        <v>4</v>
      </c>
      <c r="B3892" s="4" t="s">
        <v>5</v>
      </c>
      <c r="C3892" s="4" t="s">
        <v>11</v>
      </c>
    </row>
    <row r="3893" spans="1:6">
      <c r="A3893" t="n">
        <v>38841</v>
      </c>
      <c r="B3893" s="28" t="n">
        <v>16</v>
      </c>
      <c r="C3893" s="7" t="n">
        <v>0</v>
      </c>
    </row>
    <row r="3894" spans="1:6">
      <c r="A3894" t="s">
        <v>4</v>
      </c>
      <c r="B3894" s="4" t="s">
        <v>5</v>
      </c>
      <c r="C3894" s="4" t="s">
        <v>11</v>
      </c>
      <c r="D3894" s="4" t="s">
        <v>7</v>
      </c>
      <c r="E3894" s="4" t="s">
        <v>7</v>
      </c>
      <c r="F3894" s="4" t="s">
        <v>8</v>
      </c>
    </row>
    <row r="3895" spans="1:6">
      <c r="A3895" t="n">
        <v>38844</v>
      </c>
      <c r="B3895" s="30" t="n">
        <v>20</v>
      </c>
      <c r="C3895" s="7" t="n">
        <v>5254</v>
      </c>
      <c r="D3895" s="7" t="n">
        <v>3</v>
      </c>
      <c r="E3895" s="7" t="n">
        <v>10</v>
      </c>
      <c r="F3895" s="7" t="s">
        <v>122</v>
      </c>
    </row>
    <row r="3896" spans="1:6">
      <c r="A3896" t="s">
        <v>4</v>
      </c>
      <c r="B3896" s="4" t="s">
        <v>5</v>
      </c>
      <c r="C3896" s="4" t="s">
        <v>11</v>
      </c>
    </row>
    <row r="3897" spans="1:6">
      <c r="A3897" t="n">
        <v>38862</v>
      </c>
      <c r="B3897" s="28" t="n">
        <v>16</v>
      </c>
      <c r="C3897" s="7" t="n">
        <v>0</v>
      </c>
    </row>
    <row r="3898" spans="1:6">
      <c r="A3898" t="s">
        <v>4</v>
      </c>
      <c r="B3898" s="4" t="s">
        <v>5</v>
      </c>
      <c r="C3898" s="4" t="s">
        <v>7</v>
      </c>
      <c r="D3898" s="4" t="s">
        <v>11</v>
      </c>
      <c r="E3898" s="4" t="s">
        <v>8</v>
      </c>
      <c r="F3898" s="4" t="s">
        <v>8</v>
      </c>
    </row>
    <row r="3899" spans="1:6">
      <c r="A3899" t="n">
        <v>38865</v>
      </c>
      <c r="B3899" s="23" t="n">
        <v>36</v>
      </c>
      <c r="C3899" s="7" t="n">
        <v>10</v>
      </c>
      <c r="D3899" s="7" t="n">
        <v>15</v>
      </c>
      <c r="E3899" s="7" t="s">
        <v>397</v>
      </c>
      <c r="F3899" s="7" t="s">
        <v>17</v>
      </c>
    </row>
    <row r="3900" spans="1:6">
      <c r="A3900" t="s">
        <v>4</v>
      </c>
      <c r="B3900" s="4" t="s">
        <v>5</v>
      </c>
      <c r="C3900" s="4" t="s">
        <v>7</v>
      </c>
      <c r="D3900" s="4" t="s">
        <v>7</v>
      </c>
      <c r="E3900" s="4" t="s">
        <v>7</v>
      </c>
      <c r="F3900" s="4" t="s">
        <v>7</v>
      </c>
    </row>
    <row r="3901" spans="1:6">
      <c r="A3901" t="n">
        <v>38883</v>
      </c>
      <c r="B3901" s="13" t="n">
        <v>14</v>
      </c>
      <c r="C3901" s="7" t="n">
        <v>0</v>
      </c>
      <c r="D3901" s="7" t="n">
        <v>0</v>
      </c>
      <c r="E3901" s="7" t="n">
        <v>32</v>
      </c>
      <c r="F3901" s="7" t="n">
        <v>0</v>
      </c>
    </row>
    <row r="3902" spans="1:6">
      <c r="A3902" t="s">
        <v>4</v>
      </c>
      <c r="B3902" s="4" t="s">
        <v>5</v>
      </c>
      <c r="C3902" s="4" t="s">
        <v>7</v>
      </c>
    </row>
    <row r="3903" spans="1:6">
      <c r="A3903" t="n">
        <v>38888</v>
      </c>
      <c r="B3903" s="44" t="n">
        <v>116</v>
      </c>
      <c r="C3903" s="7" t="n">
        <v>0</v>
      </c>
    </row>
    <row r="3904" spans="1:6">
      <c r="A3904" t="s">
        <v>4</v>
      </c>
      <c r="B3904" s="4" t="s">
        <v>5</v>
      </c>
      <c r="C3904" s="4" t="s">
        <v>7</v>
      </c>
      <c r="D3904" s="4" t="s">
        <v>11</v>
      </c>
    </row>
    <row r="3905" spans="1:6">
      <c r="A3905" t="n">
        <v>38890</v>
      </c>
      <c r="B3905" s="44" t="n">
        <v>116</v>
      </c>
      <c r="C3905" s="7" t="n">
        <v>2</v>
      </c>
      <c r="D3905" s="7" t="n">
        <v>1</v>
      </c>
    </row>
    <row r="3906" spans="1:6">
      <c r="A3906" t="s">
        <v>4</v>
      </c>
      <c r="B3906" s="4" t="s">
        <v>5</v>
      </c>
      <c r="C3906" s="4" t="s">
        <v>7</v>
      </c>
      <c r="D3906" s="4" t="s">
        <v>16</v>
      </c>
    </row>
    <row r="3907" spans="1:6">
      <c r="A3907" t="n">
        <v>38894</v>
      </c>
      <c r="B3907" s="44" t="n">
        <v>116</v>
      </c>
      <c r="C3907" s="7" t="n">
        <v>5</v>
      </c>
      <c r="D3907" s="7" t="n">
        <v>1120403456</v>
      </c>
    </row>
    <row r="3908" spans="1:6">
      <c r="A3908" t="s">
        <v>4</v>
      </c>
      <c r="B3908" s="4" t="s">
        <v>5</v>
      </c>
      <c r="C3908" s="4" t="s">
        <v>7</v>
      </c>
      <c r="D3908" s="4" t="s">
        <v>11</v>
      </c>
    </row>
    <row r="3909" spans="1:6">
      <c r="A3909" t="n">
        <v>38900</v>
      </c>
      <c r="B3909" s="44" t="n">
        <v>116</v>
      </c>
      <c r="C3909" s="7" t="n">
        <v>6</v>
      </c>
      <c r="D3909" s="7" t="n">
        <v>1</v>
      </c>
    </row>
    <row r="3910" spans="1:6">
      <c r="A3910" t="s">
        <v>4</v>
      </c>
      <c r="B3910" s="4" t="s">
        <v>5</v>
      </c>
      <c r="C3910" s="4" t="s">
        <v>11</v>
      </c>
      <c r="D3910" s="4" t="s">
        <v>16</v>
      </c>
    </row>
    <row r="3911" spans="1:6">
      <c r="A3911" t="n">
        <v>38904</v>
      </c>
      <c r="B3911" s="25" t="n">
        <v>43</v>
      </c>
      <c r="C3911" s="7" t="n">
        <v>5182</v>
      </c>
      <c r="D3911" s="7" t="n">
        <v>1</v>
      </c>
    </row>
    <row r="3912" spans="1:6">
      <c r="A3912" t="s">
        <v>4</v>
      </c>
      <c r="B3912" s="4" t="s">
        <v>5</v>
      </c>
      <c r="C3912" s="4" t="s">
        <v>11</v>
      </c>
      <c r="D3912" s="4" t="s">
        <v>16</v>
      </c>
    </row>
    <row r="3913" spans="1:6">
      <c r="A3913" t="n">
        <v>38911</v>
      </c>
      <c r="B3913" s="25" t="n">
        <v>43</v>
      </c>
      <c r="C3913" s="7" t="n">
        <v>5907</v>
      </c>
      <c r="D3913" s="7" t="n">
        <v>1</v>
      </c>
    </row>
    <row r="3914" spans="1:6">
      <c r="A3914" t="s">
        <v>4</v>
      </c>
      <c r="B3914" s="4" t="s">
        <v>5</v>
      </c>
      <c r="C3914" s="4" t="s">
        <v>11</v>
      </c>
      <c r="D3914" s="4" t="s">
        <v>15</v>
      </c>
      <c r="E3914" s="4" t="s">
        <v>15</v>
      </c>
      <c r="F3914" s="4" t="s">
        <v>15</v>
      </c>
      <c r="G3914" s="4" t="s">
        <v>15</v>
      </c>
    </row>
    <row r="3915" spans="1:6">
      <c r="A3915" t="n">
        <v>38918</v>
      </c>
      <c r="B3915" s="22" t="n">
        <v>46</v>
      </c>
      <c r="C3915" s="7" t="n">
        <v>0</v>
      </c>
      <c r="D3915" s="7" t="n">
        <v>-56.7400016784668</v>
      </c>
      <c r="E3915" s="7" t="n">
        <v>4.63000011444092</v>
      </c>
      <c r="F3915" s="7" t="n">
        <v>-73.0199966430664</v>
      </c>
      <c r="G3915" s="7" t="n">
        <v>357.100006103516</v>
      </c>
    </row>
    <row r="3916" spans="1:6">
      <c r="A3916" t="s">
        <v>4</v>
      </c>
      <c r="B3916" s="4" t="s">
        <v>5</v>
      </c>
      <c r="C3916" s="4" t="s">
        <v>11</v>
      </c>
      <c r="D3916" s="4" t="s">
        <v>15</v>
      </c>
      <c r="E3916" s="4" t="s">
        <v>15</v>
      </c>
      <c r="F3916" s="4" t="s">
        <v>15</v>
      </c>
      <c r="G3916" s="4" t="s">
        <v>15</v>
      </c>
    </row>
    <row r="3917" spans="1:6">
      <c r="A3917" t="n">
        <v>38937</v>
      </c>
      <c r="B3917" s="22" t="n">
        <v>46</v>
      </c>
      <c r="C3917" s="7" t="n">
        <v>16</v>
      </c>
      <c r="D3917" s="7" t="n">
        <v>-58.1399993896484</v>
      </c>
      <c r="E3917" s="7" t="n">
        <v>4.63000011444092</v>
      </c>
      <c r="F3917" s="7" t="n">
        <v>-72.5999984741211</v>
      </c>
      <c r="G3917" s="7" t="n">
        <v>43</v>
      </c>
    </row>
    <row r="3918" spans="1:6">
      <c r="A3918" t="s">
        <v>4</v>
      </c>
      <c r="B3918" s="4" t="s">
        <v>5</v>
      </c>
      <c r="C3918" s="4" t="s">
        <v>11</v>
      </c>
      <c r="D3918" s="4" t="s">
        <v>15</v>
      </c>
      <c r="E3918" s="4" t="s">
        <v>15</v>
      </c>
      <c r="F3918" s="4" t="s">
        <v>15</v>
      </c>
      <c r="G3918" s="4" t="s">
        <v>15</v>
      </c>
    </row>
    <row r="3919" spans="1:6">
      <c r="A3919" t="n">
        <v>38956</v>
      </c>
      <c r="B3919" s="22" t="n">
        <v>46</v>
      </c>
      <c r="C3919" s="7" t="n">
        <v>4</v>
      </c>
      <c r="D3919" s="7" t="n">
        <v>-57.4900016784668</v>
      </c>
      <c r="E3919" s="7" t="n">
        <v>4.63000011444092</v>
      </c>
      <c r="F3919" s="7" t="n">
        <v>-73.1999969482422</v>
      </c>
      <c r="G3919" s="7" t="n">
        <v>351.399993896484</v>
      </c>
    </row>
    <row r="3920" spans="1:6">
      <c r="A3920" t="s">
        <v>4</v>
      </c>
      <c r="B3920" s="4" t="s">
        <v>5</v>
      </c>
      <c r="C3920" s="4" t="s">
        <v>11</v>
      </c>
      <c r="D3920" s="4" t="s">
        <v>15</v>
      </c>
      <c r="E3920" s="4" t="s">
        <v>15</v>
      </c>
      <c r="F3920" s="4" t="s">
        <v>15</v>
      </c>
      <c r="G3920" s="4" t="s">
        <v>15</v>
      </c>
    </row>
    <row r="3921" spans="1:7">
      <c r="A3921" t="n">
        <v>38975</v>
      </c>
      <c r="B3921" s="22" t="n">
        <v>46</v>
      </c>
      <c r="C3921" s="7" t="n">
        <v>2</v>
      </c>
      <c r="D3921" s="7" t="n">
        <v>-56.3499984741211</v>
      </c>
      <c r="E3921" s="7" t="n">
        <v>4.67000007629395</v>
      </c>
      <c r="F3921" s="7" t="n">
        <v>-72.0100021362305</v>
      </c>
      <c r="G3921" s="7" t="n">
        <v>229.199996948242</v>
      </c>
    </row>
    <row r="3922" spans="1:7">
      <c r="A3922" t="s">
        <v>4</v>
      </c>
      <c r="B3922" s="4" t="s">
        <v>5</v>
      </c>
      <c r="C3922" s="4" t="s">
        <v>11</v>
      </c>
      <c r="D3922" s="4" t="s">
        <v>15</v>
      </c>
      <c r="E3922" s="4" t="s">
        <v>15</v>
      </c>
      <c r="F3922" s="4" t="s">
        <v>15</v>
      </c>
      <c r="G3922" s="4" t="s">
        <v>15</v>
      </c>
    </row>
    <row r="3923" spans="1:7">
      <c r="A3923" t="n">
        <v>38994</v>
      </c>
      <c r="B3923" s="22" t="n">
        <v>46</v>
      </c>
      <c r="C3923" s="7" t="n">
        <v>7</v>
      </c>
      <c r="D3923" s="7" t="n">
        <v>-57.7599983215332</v>
      </c>
      <c r="E3923" s="7" t="n">
        <v>4.63000011444092</v>
      </c>
      <c r="F3923" s="7" t="n">
        <v>-71.9499969482422</v>
      </c>
      <c r="G3923" s="7" t="n">
        <v>126.099998474121</v>
      </c>
    </row>
    <row r="3924" spans="1:7">
      <c r="A3924" t="s">
        <v>4</v>
      </c>
      <c r="B3924" s="4" t="s">
        <v>5</v>
      </c>
      <c r="C3924" s="4" t="s">
        <v>11</v>
      </c>
      <c r="D3924" s="4" t="s">
        <v>15</v>
      </c>
      <c r="E3924" s="4" t="s">
        <v>15</v>
      </c>
      <c r="F3924" s="4" t="s">
        <v>15</v>
      </c>
      <c r="G3924" s="4" t="s">
        <v>15</v>
      </c>
    </row>
    <row r="3925" spans="1:7">
      <c r="A3925" t="n">
        <v>39013</v>
      </c>
      <c r="B3925" s="22" t="n">
        <v>46</v>
      </c>
      <c r="C3925" s="7" t="n">
        <v>15</v>
      </c>
      <c r="D3925" s="7" t="n">
        <v>-61.8199996948242</v>
      </c>
      <c r="E3925" s="7" t="n">
        <v>4.63000011444092</v>
      </c>
      <c r="F3925" s="7" t="n">
        <v>-76.9499969482422</v>
      </c>
      <c r="G3925" s="7" t="n">
        <v>57.2999992370605</v>
      </c>
    </row>
    <row r="3926" spans="1:7">
      <c r="A3926" t="s">
        <v>4</v>
      </c>
      <c r="B3926" s="4" t="s">
        <v>5</v>
      </c>
      <c r="C3926" s="4" t="s">
        <v>11</v>
      </c>
      <c r="D3926" s="4" t="s">
        <v>15</v>
      </c>
      <c r="E3926" s="4" t="s">
        <v>15</v>
      </c>
      <c r="F3926" s="4" t="s">
        <v>15</v>
      </c>
      <c r="G3926" s="4" t="s">
        <v>15</v>
      </c>
    </row>
    <row r="3927" spans="1:7">
      <c r="A3927" t="n">
        <v>39032</v>
      </c>
      <c r="B3927" s="22" t="n">
        <v>46</v>
      </c>
      <c r="C3927" s="7" t="n">
        <v>7033</v>
      </c>
      <c r="D3927" s="7" t="n">
        <v>-57.5</v>
      </c>
      <c r="E3927" s="7" t="n">
        <v>4.63000011444092</v>
      </c>
      <c r="F3927" s="7" t="n">
        <v>-67.5</v>
      </c>
      <c r="G3927" s="7" t="n">
        <v>180</v>
      </c>
    </row>
    <row r="3928" spans="1:7">
      <c r="A3928" t="s">
        <v>4</v>
      </c>
      <c r="B3928" s="4" t="s">
        <v>5</v>
      </c>
      <c r="C3928" s="4" t="s">
        <v>11</v>
      </c>
      <c r="D3928" s="4" t="s">
        <v>15</v>
      </c>
      <c r="E3928" s="4" t="s">
        <v>15</v>
      </c>
      <c r="F3928" s="4" t="s">
        <v>15</v>
      </c>
      <c r="G3928" s="4" t="s">
        <v>15</v>
      </c>
    </row>
    <row r="3929" spans="1:7">
      <c r="A3929" t="n">
        <v>39051</v>
      </c>
      <c r="B3929" s="22" t="n">
        <v>46</v>
      </c>
      <c r="C3929" s="7" t="n">
        <v>7032</v>
      </c>
      <c r="D3929" s="7" t="n">
        <v>-56.2000007629395</v>
      </c>
      <c r="E3929" s="7" t="n">
        <v>4.63000011444092</v>
      </c>
      <c r="F3929" s="7" t="n">
        <v>-72.8300018310547</v>
      </c>
      <c r="G3929" s="7" t="n">
        <v>325.600006103516</v>
      </c>
    </row>
    <row r="3930" spans="1:7">
      <c r="A3930" t="s">
        <v>4</v>
      </c>
      <c r="B3930" s="4" t="s">
        <v>5</v>
      </c>
      <c r="C3930" s="4" t="s">
        <v>11</v>
      </c>
      <c r="D3930" s="4" t="s">
        <v>15</v>
      </c>
      <c r="E3930" s="4" t="s">
        <v>15</v>
      </c>
      <c r="F3930" s="4" t="s">
        <v>15</v>
      </c>
      <c r="G3930" s="4" t="s">
        <v>15</v>
      </c>
    </row>
    <row r="3931" spans="1:7">
      <c r="A3931" t="n">
        <v>39070</v>
      </c>
      <c r="B3931" s="22" t="n">
        <v>46</v>
      </c>
      <c r="C3931" s="7" t="n">
        <v>7033</v>
      </c>
      <c r="D3931" s="7" t="n">
        <v>-57.5</v>
      </c>
      <c r="E3931" s="7" t="n">
        <v>4.63000011444092</v>
      </c>
      <c r="F3931" s="7" t="n">
        <v>-67.5</v>
      </c>
      <c r="G3931" s="7" t="n">
        <v>180</v>
      </c>
    </row>
    <row r="3932" spans="1:7">
      <c r="A3932" t="s">
        <v>4</v>
      </c>
      <c r="B3932" s="4" t="s">
        <v>5</v>
      </c>
      <c r="C3932" s="4" t="s">
        <v>11</v>
      </c>
      <c r="D3932" s="4" t="s">
        <v>15</v>
      </c>
      <c r="E3932" s="4" t="s">
        <v>15</v>
      </c>
      <c r="F3932" s="4" t="s">
        <v>15</v>
      </c>
      <c r="G3932" s="4" t="s">
        <v>15</v>
      </c>
    </row>
    <row r="3933" spans="1:7">
      <c r="A3933" t="n">
        <v>39089</v>
      </c>
      <c r="B3933" s="22" t="n">
        <v>46</v>
      </c>
      <c r="C3933" s="7" t="n">
        <v>7008</v>
      </c>
      <c r="D3933" s="7" t="n">
        <v>-55.0699996948242</v>
      </c>
      <c r="E3933" s="7" t="n">
        <v>4.63000011444092</v>
      </c>
      <c r="F3933" s="7" t="n">
        <v>-80.129997253418</v>
      </c>
      <c r="G3933" s="7" t="n">
        <v>339.899993896484</v>
      </c>
    </row>
    <row r="3934" spans="1:7">
      <c r="A3934" t="s">
        <v>4</v>
      </c>
      <c r="B3934" s="4" t="s">
        <v>5</v>
      </c>
      <c r="C3934" s="4" t="s">
        <v>11</v>
      </c>
      <c r="D3934" s="4" t="s">
        <v>15</v>
      </c>
      <c r="E3934" s="4" t="s">
        <v>15</v>
      </c>
      <c r="F3934" s="4" t="s">
        <v>15</v>
      </c>
      <c r="G3934" s="4" t="s">
        <v>15</v>
      </c>
    </row>
    <row r="3935" spans="1:7">
      <c r="A3935" t="n">
        <v>39108</v>
      </c>
      <c r="B3935" s="22" t="n">
        <v>46</v>
      </c>
      <c r="C3935" s="7" t="n">
        <v>5908</v>
      </c>
      <c r="D3935" s="7" t="n">
        <v>-53.9099998474121</v>
      </c>
      <c r="E3935" s="7" t="n">
        <v>4.63000011444092</v>
      </c>
      <c r="F3935" s="7" t="n">
        <v>-80.6399993896484</v>
      </c>
      <c r="G3935" s="7" t="n">
        <v>337.100006103516</v>
      </c>
    </row>
    <row r="3936" spans="1:7">
      <c r="A3936" t="s">
        <v>4</v>
      </c>
      <c r="B3936" s="4" t="s">
        <v>5</v>
      </c>
      <c r="C3936" s="4" t="s">
        <v>11</v>
      </c>
      <c r="D3936" s="4" t="s">
        <v>15</v>
      </c>
      <c r="E3936" s="4" t="s">
        <v>15</v>
      </c>
      <c r="F3936" s="4" t="s">
        <v>15</v>
      </c>
      <c r="G3936" s="4" t="s">
        <v>15</v>
      </c>
    </row>
    <row r="3937" spans="1:7">
      <c r="A3937" t="n">
        <v>39127</v>
      </c>
      <c r="B3937" s="22" t="n">
        <v>46</v>
      </c>
      <c r="C3937" s="7" t="n">
        <v>5324</v>
      </c>
      <c r="D3937" s="7" t="n">
        <v>-54.8300018310547</v>
      </c>
      <c r="E3937" s="7" t="n">
        <v>4.63000011444092</v>
      </c>
      <c r="F3937" s="7" t="n">
        <v>-82.5599975585938</v>
      </c>
      <c r="G3937" s="7" t="n">
        <v>340</v>
      </c>
    </row>
    <row r="3938" spans="1:7">
      <c r="A3938" t="s">
        <v>4</v>
      </c>
      <c r="B3938" s="4" t="s">
        <v>5</v>
      </c>
      <c r="C3938" s="4" t="s">
        <v>11</v>
      </c>
      <c r="D3938" s="4" t="s">
        <v>15</v>
      </c>
      <c r="E3938" s="4" t="s">
        <v>15</v>
      </c>
      <c r="F3938" s="4" t="s">
        <v>15</v>
      </c>
      <c r="G3938" s="4" t="s">
        <v>15</v>
      </c>
    </row>
    <row r="3939" spans="1:7">
      <c r="A3939" t="n">
        <v>39146</v>
      </c>
      <c r="B3939" s="22" t="n">
        <v>46</v>
      </c>
      <c r="C3939" s="7" t="n">
        <v>5254</v>
      </c>
      <c r="D3939" s="7" t="n">
        <v>-55.810001373291</v>
      </c>
      <c r="E3939" s="7" t="n">
        <v>4.63000011444092</v>
      </c>
      <c r="F3939" s="7" t="n">
        <v>-81.5500030517578</v>
      </c>
      <c r="G3939" s="7" t="n">
        <v>340</v>
      </c>
    </row>
    <row r="3940" spans="1:7">
      <c r="A3940" t="s">
        <v>4</v>
      </c>
      <c r="B3940" s="4" t="s">
        <v>5</v>
      </c>
      <c r="C3940" s="4" t="s">
        <v>11</v>
      </c>
      <c r="D3940" s="4" t="s">
        <v>16</v>
      </c>
    </row>
    <row r="3941" spans="1:7">
      <c r="A3941" t="n">
        <v>39165</v>
      </c>
      <c r="B3941" s="25" t="n">
        <v>43</v>
      </c>
      <c r="C3941" s="7" t="n">
        <v>15</v>
      </c>
      <c r="D3941" s="7" t="n">
        <v>128</v>
      </c>
    </row>
    <row r="3942" spans="1:7">
      <c r="A3942" t="s">
        <v>4</v>
      </c>
      <c r="B3942" s="4" t="s">
        <v>5</v>
      </c>
      <c r="C3942" s="4" t="s">
        <v>11</v>
      </c>
      <c r="D3942" s="4" t="s">
        <v>16</v>
      </c>
    </row>
    <row r="3943" spans="1:7">
      <c r="A3943" t="n">
        <v>39172</v>
      </c>
      <c r="B3943" s="25" t="n">
        <v>43</v>
      </c>
      <c r="C3943" s="7" t="n">
        <v>7008</v>
      </c>
      <c r="D3943" s="7" t="n">
        <v>128</v>
      </c>
    </row>
    <row r="3944" spans="1:7">
      <c r="A3944" t="s">
        <v>4</v>
      </c>
      <c r="B3944" s="4" t="s">
        <v>5</v>
      </c>
      <c r="C3944" s="4" t="s">
        <v>11</v>
      </c>
      <c r="D3944" s="4" t="s">
        <v>16</v>
      </c>
    </row>
    <row r="3945" spans="1:7">
      <c r="A3945" t="n">
        <v>39179</v>
      </c>
      <c r="B3945" s="25" t="n">
        <v>43</v>
      </c>
      <c r="C3945" s="7" t="n">
        <v>5908</v>
      </c>
      <c r="D3945" s="7" t="n">
        <v>128</v>
      </c>
    </row>
    <row r="3946" spans="1:7">
      <c r="A3946" t="s">
        <v>4</v>
      </c>
      <c r="B3946" s="4" t="s">
        <v>5</v>
      </c>
      <c r="C3946" s="4" t="s">
        <v>11</v>
      </c>
      <c r="D3946" s="4" t="s">
        <v>16</v>
      </c>
    </row>
    <row r="3947" spans="1:7">
      <c r="A3947" t="n">
        <v>39186</v>
      </c>
      <c r="B3947" s="25" t="n">
        <v>43</v>
      </c>
      <c r="C3947" s="7" t="n">
        <v>5324</v>
      </c>
      <c r="D3947" s="7" t="n">
        <v>128</v>
      </c>
    </row>
    <row r="3948" spans="1:7">
      <c r="A3948" t="s">
        <v>4</v>
      </c>
      <c r="B3948" s="4" t="s">
        <v>5</v>
      </c>
      <c r="C3948" s="4" t="s">
        <v>11</v>
      </c>
      <c r="D3948" s="4" t="s">
        <v>16</v>
      </c>
    </row>
    <row r="3949" spans="1:7">
      <c r="A3949" t="n">
        <v>39193</v>
      </c>
      <c r="B3949" s="25" t="n">
        <v>43</v>
      </c>
      <c r="C3949" s="7" t="n">
        <v>5254</v>
      </c>
      <c r="D3949" s="7" t="n">
        <v>128</v>
      </c>
    </row>
    <row r="3950" spans="1:7">
      <c r="A3950" t="s">
        <v>4</v>
      </c>
      <c r="B3950" s="4" t="s">
        <v>5</v>
      </c>
      <c r="C3950" s="4" t="s">
        <v>7</v>
      </c>
      <c r="D3950" s="4" t="s">
        <v>11</v>
      </c>
      <c r="E3950" s="4" t="s">
        <v>7</v>
      </c>
      <c r="F3950" s="4" t="s">
        <v>8</v>
      </c>
      <c r="G3950" s="4" t="s">
        <v>8</v>
      </c>
      <c r="H3950" s="4" t="s">
        <v>8</v>
      </c>
      <c r="I3950" s="4" t="s">
        <v>8</v>
      </c>
      <c r="J3950" s="4" t="s">
        <v>8</v>
      </c>
      <c r="K3950" s="4" t="s">
        <v>8</v>
      </c>
      <c r="L3950" s="4" t="s">
        <v>8</v>
      </c>
      <c r="M3950" s="4" t="s">
        <v>8</v>
      </c>
      <c r="N3950" s="4" t="s">
        <v>8</v>
      </c>
      <c r="O3950" s="4" t="s">
        <v>8</v>
      </c>
      <c r="P3950" s="4" t="s">
        <v>8</v>
      </c>
      <c r="Q3950" s="4" t="s">
        <v>8</v>
      </c>
      <c r="R3950" s="4" t="s">
        <v>8</v>
      </c>
      <c r="S3950" s="4" t="s">
        <v>8</v>
      </c>
      <c r="T3950" s="4" t="s">
        <v>8</v>
      </c>
      <c r="U3950" s="4" t="s">
        <v>8</v>
      </c>
    </row>
    <row r="3951" spans="1:7">
      <c r="A3951" t="n">
        <v>39200</v>
      </c>
      <c r="B3951" s="23" t="n">
        <v>36</v>
      </c>
      <c r="C3951" s="7" t="n">
        <v>8</v>
      </c>
      <c r="D3951" s="7" t="n">
        <v>2</v>
      </c>
      <c r="E3951" s="7" t="n">
        <v>0</v>
      </c>
      <c r="F3951" s="7" t="s">
        <v>398</v>
      </c>
      <c r="G3951" s="7" t="s">
        <v>17</v>
      </c>
      <c r="H3951" s="7" t="s">
        <v>17</v>
      </c>
      <c r="I3951" s="7" t="s">
        <v>17</v>
      </c>
      <c r="J3951" s="7" t="s">
        <v>17</v>
      </c>
      <c r="K3951" s="7" t="s">
        <v>17</v>
      </c>
      <c r="L3951" s="7" t="s">
        <v>17</v>
      </c>
      <c r="M3951" s="7" t="s">
        <v>17</v>
      </c>
      <c r="N3951" s="7" t="s">
        <v>17</v>
      </c>
      <c r="O3951" s="7" t="s">
        <v>17</v>
      </c>
      <c r="P3951" s="7" t="s">
        <v>17</v>
      </c>
      <c r="Q3951" s="7" t="s">
        <v>17</v>
      </c>
      <c r="R3951" s="7" t="s">
        <v>17</v>
      </c>
      <c r="S3951" s="7" t="s">
        <v>17</v>
      </c>
      <c r="T3951" s="7" t="s">
        <v>17</v>
      </c>
      <c r="U3951" s="7" t="s">
        <v>17</v>
      </c>
    </row>
    <row r="3952" spans="1:7">
      <c r="A3952" t="s">
        <v>4</v>
      </c>
      <c r="B3952" s="4" t="s">
        <v>5</v>
      </c>
      <c r="C3952" s="4" t="s">
        <v>7</v>
      </c>
      <c r="D3952" s="4" t="s">
        <v>11</v>
      </c>
      <c r="E3952" s="4" t="s">
        <v>7</v>
      </c>
      <c r="F3952" s="4" t="s">
        <v>8</v>
      </c>
      <c r="G3952" s="4" t="s">
        <v>8</v>
      </c>
      <c r="H3952" s="4" t="s">
        <v>8</v>
      </c>
      <c r="I3952" s="4" t="s">
        <v>8</v>
      </c>
      <c r="J3952" s="4" t="s">
        <v>8</v>
      </c>
      <c r="K3952" s="4" t="s">
        <v>8</v>
      </c>
      <c r="L3952" s="4" t="s">
        <v>8</v>
      </c>
      <c r="M3952" s="4" t="s">
        <v>8</v>
      </c>
      <c r="N3952" s="4" t="s">
        <v>8</v>
      </c>
      <c r="O3952" s="4" t="s">
        <v>8</v>
      </c>
      <c r="P3952" s="4" t="s">
        <v>8</v>
      </c>
      <c r="Q3952" s="4" t="s">
        <v>8</v>
      </c>
      <c r="R3952" s="4" t="s">
        <v>8</v>
      </c>
      <c r="S3952" s="4" t="s">
        <v>8</v>
      </c>
      <c r="T3952" s="4" t="s">
        <v>8</v>
      </c>
      <c r="U3952" s="4" t="s">
        <v>8</v>
      </c>
    </row>
    <row r="3953" spans="1:21">
      <c r="A3953" t="n">
        <v>39232</v>
      </c>
      <c r="B3953" s="23" t="n">
        <v>36</v>
      </c>
      <c r="C3953" s="7" t="n">
        <v>8</v>
      </c>
      <c r="D3953" s="7" t="n">
        <v>4</v>
      </c>
      <c r="E3953" s="7" t="n">
        <v>0</v>
      </c>
      <c r="F3953" s="7" t="s">
        <v>398</v>
      </c>
      <c r="G3953" s="7" t="s">
        <v>17</v>
      </c>
      <c r="H3953" s="7" t="s">
        <v>17</v>
      </c>
      <c r="I3953" s="7" t="s">
        <v>17</v>
      </c>
      <c r="J3953" s="7" t="s">
        <v>17</v>
      </c>
      <c r="K3953" s="7" t="s">
        <v>17</v>
      </c>
      <c r="L3953" s="7" t="s">
        <v>17</v>
      </c>
      <c r="M3953" s="7" t="s">
        <v>17</v>
      </c>
      <c r="N3953" s="7" t="s">
        <v>17</v>
      </c>
      <c r="O3953" s="7" t="s">
        <v>17</v>
      </c>
      <c r="P3953" s="7" t="s">
        <v>17</v>
      </c>
      <c r="Q3953" s="7" t="s">
        <v>17</v>
      </c>
      <c r="R3953" s="7" t="s">
        <v>17</v>
      </c>
      <c r="S3953" s="7" t="s">
        <v>17</v>
      </c>
      <c r="T3953" s="7" t="s">
        <v>17</v>
      </c>
      <c r="U3953" s="7" t="s">
        <v>17</v>
      </c>
    </row>
    <row r="3954" spans="1:21">
      <c r="A3954" t="s">
        <v>4</v>
      </c>
      <c r="B3954" s="4" t="s">
        <v>5</v>
      </c>
      <c r="C3954" s="4" t="s">
        <v>7</v>
      </c>
      <c r="D3954" s="4" t="s">
        <v>11</v>
      </c>
      <c r="E3954" s="4" t="s">
        <v>7</v>
      </c>
      <c r="F3954" s="4" t="s">
        <v>8</v>
      </c>
      <c r="G3954" s="4" t="s">
        <v>8</v>
      </c>
      <c r="H3954" s="4" t="s">
        <v>8</v>
      </c>
      <c r="I3954" s="4" t="s">
        <v>8</v>
      </c>
      <c r="J3954" s="4" t="s">
        <v>8</v>
      </c>
      <c r="K3954" s="4" t="s">
        <v>8</v>
      </c>
      <c r="L3954" s="4" t="s">
        <v>8</v>
      </c>
      <c r="M3954" s="4" t="s">
        <v>8</v>
      </c>
      <c r="N3954" s="4" t="s">
        <v>8</v>
      </c>
      <c r="O3954" s="4" t="s">
        <v>8</v>
      </c>
      <c r="P3954" s="4" t="s">
        <v>8</v>
      </c>
      <c r="Q3954" s="4" t="s">
        <v>8</v>
      </c>
      <c r="R3954" s="4" t="s">
        <v>8</v>
      </c>
      <c r="S3954" s="4" t="s">
        <v>8</v>
      </c>
      <c r="T3954" s="4" t="s">
        <v>8</v>
      </c>
      <c r="U3954" s="4" t="s">
        <v>8</v>
      </c>
    </row>
    <row r="3955" spans="1:21">
      <c r="A3955" t="n">
        <v>39264</v>
      </c>
      <c r="B3955" s="23" t="n">
        <v>36</v>
      </c>
      <c r="C3955" s="7" t="n">
        <v>8</v>
      </c>
      <c r="D3955" s="7" t="n">
        <v>15</v>
      </c>
      <c r="E3955" s="7" t="n">
        <v>0</v>
      </c>
      <c r="F3955" s="7" t="s">
        <v>315</v>
      </c>
      <c r="G3955" s="7" t="s">
        <v>17</v>
      </c>
      <c r="H3955" s="7" t="s">
        <v>17</v>
      </c>
      <c r="I3955" s="7" t="s">
        <v>17</v>
      </c>
      <c r="J3955" s="7" t="s">
        <v>17</v>
      </c>
      <c r="K3955" s="7" t="s">
        <v>17</v>
      </c>
      <c r="L3955" s="7" t="s">
        <v>17</v>
      </c>
      <c r="M3955" s="7" t="s">
        <v>17</v>
      </c>
      <c r="N3955" s="7" t="s">
        <v>17</v>
      </c>
      <c r="O3955" s="7" t="s">
        <v>17</v>
      </c>
      <c r="P3955" s="7" t="s">
        <v>17</v>
      </c>
      <c r="Q3955" s="7" t="s">
        <v>17</v>
      </c>
      <c r="R3955" s="7" t="s">
        <v>17</v>
      </c>
      <c r="S3955" s="7" t="s">
        <v>17</v>
      </c>
      <c r="T3955" s="7" t="s">
        <v>17</v>
      </c>
      <c r="U3955" s="7" t="s">
        <v>17</v>
      </c>
    </row>
    <row r="3956" spans="1:21">
      <c r="A3956" t="s">
        <v>4</v>
      </c>
      <c r="B3956" s="4" t="s">
        <v>5</v>
      </c>
      <c r="C3956" s="4" t="s">
        <v>7</v>
      </c>
      <c r="D3956" s="4" t="s">
        <v>11</v>
      </c>
      <c r="E3956" s="4" t="s">
        <v>7</v>
      </c>
      <c r="F3956" s="4" t="s">
        <v>8</v>
      </c>
      <c r="G3956" s="4" t="s">
        <v>8</v>
      </c>
      <c r="H3956" s="4" t="s">
        <v>8</v>
      </c>
      <c r="I3956" s="4" t="s">
        <v>8</v>
      </c>
      <c r="J3956" s="4" t="s">
        <v>8</v>
      </c>
      <c r="K3956" s="4" t="s">
        <v>8</v>
      </c>
      <c r="L3956" s="4" t="s">
        <v>8</v>
      </c>
      <c r="M3956" s="4" t="s">
        <v>8</v>
      </c>
      <c r="N3956" s="4" t="s">
        <v>8</v>
      </c>
      <c r="O3956" s="4" t="s">
        <v>8</v>
      </c>
      <c r="P3956" s="4" t="s">
        <v>8</v>
      </c>
      <c r="Q3956" s="4" t="s">
        <v>8</v>
      </c>
      <c r="R3956" s="4" t="s">
        <v>8</v>
      </c>
      <c r="S3956" s="4" t="s">
        <v>8</v>
      </c>
      <c r="T3956" s="4" t="s">
        <v>8</v>
      </c>
      <c r="U3956" s="4" t="s">
        <v>8</v>
      </c>
    </row>
    <row r="3957" spans="1:21">
      <c r="A3957" t="n">
        <v>39296</v>
      </c>
      <c r="B3957" s="23" t="n">
        <v>36</v>
      </c>
      <c r="C3957" s="7" t="n">
        <v>8</v>
      </c>
      <c r="D3957" s="7" t="n">
        <v>7008</v>
      </c>
      <c r="E3957" s="7" t="n">
        <v>0</v>
      </c>
      <c r="F3957" s="7" t="s">
        <v>85</v>
      </c>
      <c r="G3957" s="7" t="s">
        <v>17</v>
      </c>
      <c r="H3957" s="7" t="s">
        <v>17</v>
      </c>
      <c r="I3957" s="7" t="s">
        <v>17</v>
      </c>
      <c r="J3957" s="7" t="s">
        <v>17</v>
      </c>
      <c r="K3957" s="7" t="s">
        <v>17</v>
      </c>
      <c r="L3957" s="7" t="s">
        <v>17</v>
      </c>
      <c r="M3957" s="7" t="s">
        <v>17</v>
      </c>
      <c r="N3957" s="7" t="s">
        <v>17</v>
      </c>
      <c r="O3957" s="7" t="s">
        <v>17</v>
      </c>
      <c r="P3957" s="7" t="s">
        <v>17</v>
      </c>
      <c r="Q3957" s="7" t="s">
        <v>17</v>
      </c>
      <c r="R3957" s="7" t="s">
        <v>17</v>
      </c>
      <c r="S3957" s="7" t="s">
        <v>17</v>
      </c>
      <c r="T3957" s="7" t="s">
        <v>17</v>
      </c>
      <c r="U3957" s="7" t="s">
        <v>17</v>
      </c>
    </row>
    <row r="3958" spans="1:21">
      <c r="A3958" t="s">
        <v>4</v>
      </c>
      <c r="B3958" s="4" t="s">
        <v>5</v>
      </c>
      <c r="C3958" s="4" t="s">
        <v>11</v>
      </c>
      <c r="D3958" s="4" t="s">
        <v>7</v>
      </c>
      <c r="E3958" s="4" t="s">
        <v>8</v>
      </c>
      <c r="F3958" s="4" t="s">
        <v>15</v>
      </c>
      <c r="G3958" s="4" t="s">
        <v>15</v>
      </c>
      <c r="H3958" s="4" t="s">
        <v>15</v>
      </c>
    </row>
    <row r="3959" spans="1:21">
      <c r="A3959" t="n">
        <v>39329</v>
      </c>
      <c r="B3959" s="24" t="n">
        <v>48</v>
      </c>
      <c r="C3959" s="7" t="n">
        <v>5908</v>
      </c>
      <c r="D3959" s="7" t="n">
        <v>0</v>
      </c>
      <c r="E3959" s="7" t="s">
        <v>399</v>
      </c>
      <c r="F3959" s="7" t="n">
        <v>-1</v>
      </c>
      <c r="G3959" s="7" t="n">
        <v>1</v>
      </c>
      <c r="H3959" s="7" t="n">
        <v>0</v>
      </c>
    </row>
    <row r="3960" spans="1:21">
      <c r="A3960" t="s">
        <v>4</v>
      </c>
      <c r="B3960" s="4" t="s">
        <v>5</v>
      </c>
      <c r="C3960" s="4" t="s">
        <v>7</v>
      </c>
      <c r="D3960" s="4" t="s">
        <v>11</v>
      </c>
      <c r="E3960" s="4" t="s">
        <v>16</v>
      </c>
      <c r="F3960" s="4" t="s">
        <v>11</v>
      </c>
      <c r="G3960" s="4" t="s">
        <v>16</v>
      </c>
      <c r="H3960" s="4" t="s">
        <v>7</v>
      </c>
    </row>
    <row r="3961" spans="1:21">
      <c r="A3961" t="n">
        <v>39362</v>
      </c>
      <c r="B3961" s="66" t="n">
        <v>49</v>
      </c>
      <c r="C3961" s="7" t="n">
        <v>0</v>
      </c>
      <c r="D3961" s="7" t="n">
        <v>509</v>
      </c>
      <c r="E3961" s="7" t="n">
        <v>1065353216</v>
      </c>
      <c r="F3961" s="7" t="n">
        <v>0</v>
      </c>
      <c r="G3961" s="7" t="n">
        <v>0</v>
      </c>
      <c r="H3961" s="7" t="n">
        <v>0</v>
      </c>
    </row>
    <row r="3962" spans="1:21">
      <c r="A3962" t="s">
        <v>4</v>
      </c>
      <c r="B3962" s="4" t="s">
        <v>5</v>
      </c>
      <c r="C3962" s="4" t="s">
        <v>7</v>
      </c>
      <c r="D3962" s="4" t="s">
        <v>7</v>
      </c>
      <c r="E3962" s="4" t="s">
        <v>15</v>
      </c>
      <c r="F3962" s="4" t="s">
        <v>15</v>
      </c>
      <c r="G3962" s="4" t="s">
        <v>15</v>
      </c>
      <c r="H3962" s="4" t="s">
        <v>11</v>
      </c>
    </row>
    <row r="3963" spans="1:21">
      <c r="A3963" t="n">
        <v>39377</v>
      </c>
      <c r="B3963" s="46" t="n">
        <v>45</v>
      </c>
      <c r="C3963" s="7" t="n">
        <v>2</v>
      </c>
      <c r="D3963" s="7" t="n">
        <v>3</v>
      </c>
      <c r="E3963" s="7" t="n">
        <v>-57.1399993896484</v>
      </c>
      <c r="F3963" s="7" t="n">
        <v>6.28999996185303</v>
      </c>
      <c r="G3963" s="7" t="n">
        <v>-71.8899993896484</v>
      </c>
      <c r="H3963" s="7" t="n">
        <v>0</v>
      </c>
    </row>
    <row r="3964" spans="1:21">
      <c r="A3964" t="s">
        <v>4</v>
      </c>
      <c r="B3964" s="4" t="s">
        <v>5</v>
      </c>
      <c r="C3964" s="4" t="s">
        <v>7</v>
      </c>
      <c r="D3964" s="4" t="s">
        <v>7</v>
      </c>
      <c r="E3964" s="4" t="s">
        <v>15</v>
      </c>
      <c r="F3964" s="4" t="s">
        <v>15</v>
      </c>
      <c r="G3964" s="4" t="s">
        <v>15</v>
      </c>
      <c r="H3964" s="4" t="s">
        <v>11</v>
      </c>
      <c r="I3964" s="4" t="s">
        <v>7</v>
      </c>
    </row>
    <row r="3965" spans="1:21">
      <c r="A3965" t="n">
        <v>39394</v>
      </c>
      <c r="B3965" s="46" t="n">
        <v>45</v>
      </c>
      <c r="C3965" s="7" t="n">
        <v>4</v>
      </c>
      <c r="D3965" s="7" t="n">
        <v>3</v>
      </c>
      <c r="E3965" s="7" t="n">
        <v>355.730010986328</v>
      </c>
      <c r="F3965" s="7" t="n">
        <v>191.25</v>
      </c>
      <c r="G3965" s="7" t="n">
        <v>0</v>
      </c>
      <c r="H3965" s="7" t="n">
        <v>0</v>
      </c>
      <c r="I3965" s="7" t="n">
        <v>0</v>
      </c>
    </row>
    <row r="3966" spans="1:21">
      <c r="A3966" t="s">
        <v>4</v>
      </c>
      <c r="B3966" s="4" t="s">
        <v>5</v>
      </c>
      <c r="C3966" s="4" t="s">
        <v>7</v>
      </c>
      <c r="D3966" s="4" t="s">
        <v>7</v>
      </c>
      <c r="E3966" s="4" t="s">
        <v>15</v>
      </c>
      <c r="F3966" s="4" t="s">
        <v>11</v>
      </c>
    </row>
    <row r="3967" spans="1:21">
      <c r="A3967" t="n">
        <v>39412</v>
      </c>
      <c r="B3967" s="46" t="n">
        <v>45</v>
      </c>
      <c r="C3967" s="7" t="n">
        <v>5</v>
      </c>
      <c r="D3967" s="7" t="n">
        <v>3</v>
      </c>
      <c r="E3967" s="7" t="n">
        <v>8.5</v>
      </c>
      <c r="F3967" s="7" t="n">
        <v>0</v>
      </c>
    </row>
    <row r="3968" spans="1:21">
      <c r="A3968" t="s">
        <v>4</v>
      </c>
      <c r="B3968" s="4" t="s">
        <v>5</v>
      </c>
      <c r="C3968" s="4" t="s">
        <v>7</v>
      </c>
      <c r="D3968" s="4" t="s">
        <v>7</v>
      </c>
      <c r="E3968" s="4" t="s">
        <v>15</v>
      </c>
      <c r="F3968" s="4" t="s">
        <v>11</v>
      </c>
    </row>
    <row r="3969" spans="1:21">
      <c r="A3969" t="n">
        <v>39421</v>
      </c>
      <c r="B3969" s="46" t="n">
        <v>45</v>
      </c>
      <c r="C3969" s="7" t="n">
        <v>11</v>
      </c>
      <c r="D3969" s="7" t="n">
        <v>3</v>
      </c>
      <c r="E3969" s="7" t="n">
        <v>26.5</v>
      </c>
      <c r="F3969" s="7" t="n">
        <v>0</v>
      </c>
    </row>
    <row r="3970" spans="1:21">
      <c r="A3970" t="s">
        <v>4</v>
      </c>
      <c r="B3970" s="4" t="s">
        <v>5</v>
      </c>
      <c r="C3970" s="4" t="s">
        <v>7</v>
      </c>
      <c r="D3970" s="4" t="s">
        <v>7</v>
      </c>
      <c r="E3970" s="4" t="s">
        <v>15</v>
      </c>
      <c r="F3970" s="4" t="s">
        <v>11</v>
      </c>
    </row>
    <row r="3971" spans="1:21">
      <c r="A3971" t="n">
        <v>39430</v>
      </c>
      <c r="B3971" s="46" t="n">
        <v>45</v>
      </c>
      <c r="C3971" s="7" t="n">
        <v>5</v>
      </c>
      <c r="D3971" s="7" t="n">
        <v>3</v>
      </c>
      <c r="E3971" s="7" t="n">
        <v>7.40000009536743</v>
      </c>
      <c r="F3971" s="7" t="n">
        <v>3500</v>
      </c>
    </row>
    <row r="3972" spans="1:21">
      <c r="A3972" t="s">
        <v>4</v>
      </c>
      <c r="B3972" s="4" t="s">
        <v>5</v>
      </c>
      <c r="C3972" s="4" t="s">
        <v>7</v>
      </c>
      <c r="D3972" s="4" t="s">
        <v>11</v>
      </c>
      <c r="E3972" s="4" t="s">
        <v>15</v>
      </c>
    </row>
    <row r="3973" spans="1:21">
      <c r="A3973" t="n">
        <v>39439</v>
      </c>
      <c r="B3973" s="40" t="n">
        <v>58</v>
      </c>
      <c r="C3973" s="7" t="n">
        <v>100</v>
      </c>
      <c r="D3973" s="7" t="n">
        <v>1000</v>
      </c>
      <c r="E3973" s="7" t="n">
        <v>1</v>
      </c>
    </row>
    <row r="3974" spans="1:21">
      <c r="A3974" t="s">
        <v>4</v>
      </c>
      <c r="B3974" s="4" t="s">
        <v>5</v>
      </c>
      <c r="C3974" s="4" t="s">
        <v>7</v>
      </c>
      <c r="D3974" s="4" t="s">
        <v>11</v>
      </c>
    </row>
    <row r="3975" spans="1:21">
      <c r="A3975" t="n">
        <v>39447</v>
      </c>
      <c r="B3975" s="40" t="n">
        <v>58</v>
      </c>
      <c r="C3975" s="7" t="n">
        <v>255</v>
      </c>
      <c r="D3975" s="7" t="n">
        <v>0</v>
      </c>
    </row>
    <row r="3976" spans="1:21">
      <c r="A3976" t="s">
        <v>4</v>
      </c>
      <c r="B3976" s="4" t="s">
        <v>5</v>
      </c>
      <c r="C3976" s="4" t="s">
        <v>7</v>
      </c>
      <c r="D3976" s="4" t="s">
        <v>11</v>
      </c>
    </row>
    <row r="3977" spans="1:21">
      <c r="A3977" t="n">
        <v>39451</v>
      </c>
      <c r="B3977" s="46" t="n">
        <v>45</v>
      </c>
      <c r="C3977" s="7" t="n">
        <v>7</v>
      </c>
      <c r="D3977" s="7" t="n">
        <v>255</v>
      </c>
    </row>
    <row r="3978" spans="1:21">
      <c r="A3978" t="s">
        <v>4</v>
      </c>
      <c r="B3978" s="4" t="s">
        <v>5</v>
      </c>
      <c r="C3978" s="4" t="s">
        <v>7</v>
      </c>
      <c r="D3978" s="4" t="s">
        <v>11</v>
      </c>
      <c r="E3978" s="4" t="s">
        <v>15</v>
      </c>
    </row>
    <row r="3979" spans="1:21">
      <c r="A3979" t="n">
        <v>39455</v>
      </c>
      <c r="B3979" s="40" t="n">
        <v>58</v>
      </c>
      <c r="C3979" s="7" t="n">
        <v>101</v>
      </c>
      <c r="D3979" s="7" t="n">
        <v>500</v>
      </c>
      <c r="E3979" s="7" t="n">
        <v>1</v>
      </c>
    </row>
    <row r="3980" spans="1:21">
      <c r="A3980" t="s">
        <v>4</v>
      </c>
      <c r="B3980" s="4" t="s">
        <v>5</v>
      </c>
      <c r="C3980" s="4" t="s">
        <v>7</v>
      </c>
      <c r="D3980" s="4" t="s">
        <v>11</v>
      </c>
    </row>
    <row r="3981" spans="1:21">
      <c r="A3981" t="n">
        <v>39463</v>
      </c>
      <c r="B3981" s="40" t="n">
        <v>58</v>
      </c>
      <c r="C3981" s="7" t="n">
        <v>254</v>
      </c>
      <c r="D3981" s="7" t="n">
        <v>0</v>
      </c>
    </row>
    <row r="3982" spans="1:21">
      <c r="A3982" t="s">
        <v>4</v>
      </c>
      <c r="B3982" s="4" t="s">
        <v>5</v>
      </c>
      <c r="C3982" s="4" t="s">
        <v>11</v>
      </c>
      <c r="D3982" s="4" t="s">
        <v>16</v>
      </c>
    </row>
    <row r="3983" spans="1:21">
      <c r="A3983" t="n">
        <v>39467</v>
      </c>
      <c r="B3983" s="69" t="n">
        <v>44</v>
      </c>
      <c r="C3983" s="7" t="n">
        <v>2</v>
      </c>
      <c r="D3983" s="7" t="n">
        <v>256</v>
      </c>
    </row>
    <row r="3984" spans="1:21">
      <c r="A3984" t="s">
        <v>4</v>
      </c>
      <c r="B3984" s="4" t="s">
        <v>5</v>
      </c>
      <c r="C3984" s="4" t="s">
        <v>7</v>
      </c>
      <c r="D3984" s="4" t="s">
        <v>7</v>
      </c>
      <c r="E3984" s="4" t="s">
        <v>15</v>
      </c>
      <c r="F3984" s="4" t="s">
        <v>15</v>
      </c>
      <c r="G3984" s="4" t="s">
        <v>15</v>
      </c>
      <c r="H3984" s="4" t="s">
        <v>11</v>
      </c>
    </row>
    <row r="3985" spans="1:8">
      <c r="A3985" t="n">
        <v>39474</v>
      </c>
      <c r="B3985" s="46" t="n">
        <v>45</v>
      </c>
      <c r="C3985" s="7" t="n">
        <v>2</v>
      </c>
      <c r="D3985" s="7" t="n">
        <v>3</v>
      </c>
      <c r="E3985" s="7" t="n">
        <v>-60.8499984741211</v>
      </c>
      <c r="F3985" s="7" t="n">
        <v>5.07000017166138</v>
      </c>
      <c r="G3985" s="7" t="n">
        <v>-75.870002746582</v>
      </c>
      <c r="H3985" s="7" t="n">
        <v>0</v>
      </c>
    </row>
    <row r="3986" spans="1:8">
      <c r="A3986" t="s">
        <v>4</v>
      </c>
      <c r="B3986" s="4" t="s">
        <v>5</v>
      </c>
      <c r="C3986" s="4" t="s">
        <v>7</v>
      </c>
      <c r="D3986" s="4" t="s">
        <v>7</v>
      </c>
      <c r="E3986" s="4" t="s">
        <v>15</v>
      </c>
      <c r="F3986" s="4" t="s">
        <v>15</v>
      </c>
      <c r="G3986" s="4" t="s">
        <v>15</v>
      </c>
      <c r="H3986" s="4" t="s">
        <v>11</v>
      </c>
      <c r="I3986" s="4" t="s">
        <v>7</v>
      </c>
    </row>
    <row r="3987" spans="1:8">
      <c r="A3987" t="n">
        <v>39491</v>
      </c>
      <c r="B3987" s="46" t="n">
        <v>45</v>
      </c>
      <c r="C3987" s="7" t="n">
        <v>4</v>
      </c>
      <c r="D3987" s="7" t="n">
        <v>3</v>
      </c>
      <c r="E3987" s="7" t="n">
        <v>355.579986572266</v>
      </c>
      <c r="F3987" s="7" t="n">
        <v>247.940002441406</v>
      </c>
      <c r="G3987" s="7" t="n">
        <v>0</v>
      </c>
      <c r="H3987" s="7" t="n">
        <v>0</v>
      </c>
      <c r="I3987" s="7" t="n">
        <v>0</v>
      </c>
    </row>
    <row r="3988" spans="1:8">
      <c r="A3988" t="s">
        <v>4</v>
      </c>
      <c r="B3988" s="4" t="s">
        <v>5</v>
      </c>
      <c r="C3988" s="4" t="s">
        <v>7</v>
      </c>
      <c r="D3988" s="4" t="s">
        <v>7</v>
      </c>
      <c r="E3988" s="4" t="s">
        <v>15</v>
      </c>
      <c r="F3988" s="4" t="s">
        <v>11</v>
      </c>
    </row>
    <row r="3989" spans="1:8">
      <c r="A3989" t="n">
        <v>39509</v>
      </c>
      <c r="B3989" s="46" t="n">
        <v>45</v>
      </c>
      <c r="C3989" s="7" t="n">
        <v>5</v>
      </c>
      <c r="D3989" s="7" t="n">
        <v>3</v>
      </c>
      <c r="E3989" s="7" t="n">
        <v>2.40000009536743</v>
      </c>
      <c r="F3989" s="7" t="n">
        <v>0</v>
      </c>
    </row>
    <row r="3990" spans="1:8">
      <c r="A3990" t="s">
        <v>4</v>
      </c>
      <c r="B3990" s="4" t="s">
        <v>5</v>
      </c>
      <c r="C3990" s="4" t="s">
        <v>7</v>
      </c>
      <c r="D3990" s="4" t="s">
        <v>7</v>
      </c>
      <c r="E3990" s="4" t="s">
        <v>15</v>
      </c>
      <c r="F3990" s="4" t="s">
        <v>11</v>
      </c>
    </row>
    <row r="3991" spans="1:8">
      <c r="A3991" t="n">
        <v>39518</v>
      </c>
      <c r="B3991" s="46" t="n">
        <v>45</v>
      </c>
      <c r="C3991" s="7" t="n">
        <v>11</v>
      </c>
      <c r="D3991" s="7" t="n">
        <v>3</v>
      </c>
      <c r="E3991" s="7" t="n">
        <v>32.2000007629395</v>
      </c>
      <c r="F3991" s="7" t="n">
        <v>0</v>
      </c>
    </row>
    <row r="3992" spans="1:8">
      <c r="A3992" t="s">
        <v>4</v>
      </c>
      <c r="B3992" s="4" t="s">
        <v>5</v>
      </c>
      <c r="C3992" s="4" t="s">
        <v>11</v>
      </c>
      <c r="D3992" s="4" t="s">
        <v>16</v>
      </c>
    </row>
    <row r="3993" spans="1:8">
      <c r="A3993" t="n">
        <v>39527</v>
      </c>
      <c r="B3993" s="69" t="n">
        <v>44</v>
      </c>
      <c r="C3993" s="7" t="n">
        <v>15</v>
      </c>
      <c r="D3993" s="7" t="n">
        <v>128</v>
      </c>
    </row>
    <row r="3994" spans="1:8">
      <c r="A3994" t="s">
        <v>4</v>
      </c>
      <c r="B3994" s="4" t="s">
        <v>5</v>
      </c>
      <c r="C3994" s="4" t="s">
        <v>11</v>
      </c>
      <c r="D3994" s="4" t="s">
        <v>11</v>
      </c>
      <c r="E3994" s="4" t="s">
        <v>15</v>
      </c>
      <c r="F3994" s="4" t="s">
        <v>15</v>
      </c>
      <c r="G3994" s="4" t="s">
        <v>15</v>
      </c>
      <c r="H3994" s="4" t="s">
        <v>15</v>
      </c>
      <c r="I3994" s="4" t="s">
        <v>7</v>
      </c>
      <c r="J3994" s="4" t="s">
        <v>11</v>
      </c>
    </row>
    <row r="3995" spans="1:8">
      <c r="A3995" t="n">
        <v>39534</v>
      </c>
      <c r="B3995" s="54" t="n">
        <v>55</v>
      </c>
      <c r="C3995" s="7" t="n">
        <v>15</v>
      </c>
      <c r="D3995" s="7" t="n">
        <v>65533</v>
      </c>
      <c r="E3995" s="7" t="n">
        <v>-61.2799987792969</v>
      </c>
      <c r="F3995" s="7" t="n">
        <v>4.63000011444092</v>
      </c>
      <c r="G3995" s="7" t="n">
        <v>-76.5999984741211</v>
      </c>
      <c r="H3995" s="7" t="n">
        <v>1.20000004768372</v>
      </c>
      <c r="I3995" s="7" t="n">
        <v>1</v>
      </c>
      <c r="J3995" s="7" t="n">
        <v>0</v>
      </c>
    </row>
    <row r="3996" spans="1:8">
      <c r="A3996" t="s">
        <v>4</v>
      </c>
      <c r="B3996" s="4" t="s">
        <v>5</v>
      </c>
      <c r="C3996" s="4" t="s">
        <v>7</v>
      </c>
      <c r="D3996" s="4" t="s">
        <v>11</v>
      </c>
    </row>
    <row r="3997" spans="1:8">
      <c r="A3997" t="n">
        <v>39558</v>
      </c>
      <c r="B3997" s="40" t="n">
        <v>58</v>
      </c>
      <c r="C3997" s="7" t="n">
        <v>255</v>
      </c>
      <c r="D3997" s="7" t="n">
        <v>0</v>
      </c>
    </row>
    <row r="3998" spans="1:8">
      <c r="A3998" t="s">
        <v>4</v>
      </c>
      <c r="B3998" s="4" t="s">
        <v>5</v>
      </c>
      <c r="C3998" s="4" t="s">
        <v>11</v>
      </c>
      <c r="D3998" s="4" t="s">
        <v>7</v>
      </c>
    </row>
    <row r="3999" spans="1:8">
      <c r="A3999" t="n">
        <v>39562</v>
      </c>
      <c r="B3999" s="27" t="n">
        <v>56</v>
      </c>
      <c r="C3999" s="7" t="n">
        <v>15</v>
      </c>
      <c r="D3999" s="7" t="n">
        <v>0</v>
      </c>
    </row>
    <row r="4000" spans="1:8">
      <c r="A4000" t="s">
        <v>4</v>
      </c>
      <c r="B4000" s="4" t="s">
        <v>5</v>
      </c>
      <c r="C4000" s="4" t="s">
        <v>8</v>
      </c>
      <c r="D4000" s="4" t="s">
        <v>11</v>
      </c>
    </row>
    <row r="4001" spans="1:10">
      <c r="A4001" t="n">
        <v>39566</v>
      </c>
      <c r="B4001" s="70" t="n">
        <v>29</v>
      </c>
      <c r="C4001" s="7" t="s">
        <v>400</v>
      </c>
      <c r="D4001" s="7" t="n">
        <v>65533</v>
      </c>
    </row>
    <row r="4002" spans="1:10">
      <c r="A4002" t="s">
        <v>4</v>
      </c>
      <c r="B4002" s="4" t="s">
        <v>5</v>
      </c>
      <c r="C4002" s="4" t="s">
        <v>7</v>
      </c>
      <c r="D4002" s="4" t="s">
        <v>11</v>
      </c>
      <c r="E4002" s="4" t="s">
        <v>8</v>
      </c>
    </row>
    <row r="4003" spans="1:10">
      <c r="A4003" t="n">
        <v>39580</v>
      </c>
      <c r="B4003" s="32" t="n">
        <v>51</v>
      </c>
      <c r="C4003" s="7" t="n">
        <v>4</v>
      </c>
      <c r="D4003" s="7" t="n">
        <v>15</v>
      </c>
      <c r="E4003" s="7" t="s">
        <v>401</v>
      </c>
    </row>
    <row r="4004" spans="1:10">
      <c r="A4004" t="s">
        <v>4</v>
      </c>
      <c r="B4004" s="4" t="s">
        <v>5</v>
      </c>
      <c r="C4004" s="4" t="s">
        <v>11</v>
      </c>
    </row>
    <row r="4005" spans="1:10">
      <c r="A4005" t="n">
        <v>39593</v>
      </c>
      <c r="B4005" s="28" t="n">
        <v>16</v>
      </c>
      <c r="C4005" s="7" t="n">
        <v>0</v>
      </c>
    </row>
    <row r="4006" spans="1:10">
      <c r="A4006" t="s">
        <v>4</v>
      </c>
      <c r="B4006" s="4" t="s">
        <v>5</v>
      </c>
      <c r="C4006" s="4" t="s">
        <v>11</v>
      </c>
      <c r="D4006" s="4" t="s">
        <v>7</v>
      </c>
      <c r="E4006" s="4" t="s">
        <v>16</v>
      </c>
      <c r="F4006" s="4" t="s">
        <v>62</v>
      </c>
      <c r="G4006" s="4" t="s">
        <v>7</v>
      </c>
      <c r="H4006" s="4" t="s">
        <v>7</v>
      </c>
    </row>
    <row r="4007" spans="1:10">
      <c r="A4007" t="n">
        <v>39596</v>
      </c>
      <c r="B4007" s="33" t="n">
        <v>26</v>
      </c>
      <c r="C4007" s="7" t="n">
        <v>15</v>
      </c>
      <c r="D4007" s="7" t="n">
        <v>17</v>
      </c>
      <c r="E4007" s="7" t="n">
        <v>61302</v>
      </c>
      <c r="F4007" s="7" t="s">
        <v>402</v>
      </c>
      <c r="G4007" s="7" t="n">
        <v>2</v>
      </c>
      <c r="H4007" s="7" t="n">
        <v>0</v>
      </c>
    </row>
    <row r="4008" spans="1:10">
      <c r="A4008" t="s">
        <v>4</v>
      </c>
      <c r="B4008" s="4" t="s">
        <v>5</v>
      </c>
    </row>
    <row r="4009" spans="1:10">
      <c r="A4009" t="n">
        <v>39647</v>
      </c>
      <c r="B4009" s="34" t="n">
        <v>28</v>
      </c>
    </row>
    <row r="4010" spans="1:10">
      <c r="A4010" t="s">
        <v>4</v>
      </c>
      <c r="B4010" s="4" t="s">
        <v>5</v>
      </c>
      <c r="C4010" s="4" t="s">
        <v>11</v>
      </c>
      <c r="D4010" s="4" t="s">
        <v>7</v>
      </c>
    </row>
    <row r="4011" spans="1:10">
      <c r="A4011" t="n">
        <v>39648</v>
      </c>
      <c r="B4011" s="61" t="n">
        <v>89</v>
      </c>
      <c r="C4011" s="7" t="n">
        <v>65533</v>
      </c>
      <c r="D4011" s="7" t="n">
        <v>1</v>
      </c>
    </row>
    <row r="4012" spans="1:10">
      <c r="A4012" t="s">
        <v>4</v>
      </c>
      <c r="B4012" s="4" t="s">
        <v>5</v>
      </c>
      <c r="C4012" s="4" t="s">
        <v>8</v>
      </c>
      <c r="D4012" s="4" t="s">
        <v>11</v>
      </c>
    </row>
    <row r="4013" spans="1:10">
      <c r="A4013" t="n">
        <v>39652</v>
      </c>
      <c r="B4013" s="70" t="n">
        <v>29</v>
      </c>
      <c r="C4013" s="7" t="s">
        <v>17</v>
      </c>
      <c r="D4013" s="7" t="n">
        <v>65533</v>
      </c>
    </row>
    <row r="4014" spans="1:10">
      <c r="A4014" t="s">
        <v>4</v>
      </c>
      <c r="B4014" s="4" t="s">
        <v>5</v>
      </c>
      <c r="C4014" s="4" t="s">
        <v>7</v>
      </c>
      <c r="D4014" s="4" t="s">
        <v>11</v>
      </c>
      <c r="E4014" s="4" t="s">
        <v>11</v>
      </c>
      <c r="F4014" s="4" t="s">
        <v>7</v>
      </c>
    </row>
    <row r="4015" spans="1:10">
      <c r="A4015" t="n">
        <v>39656</v>
      </c>
      <c r="B4015" s="50" t="n">
        <v>25</v>
      </c>
      <c r="C4015" s="7" t="n">
        <v>1</v>
      </c>
      <c r="D4015" s="7" t="n">
        <v>65535</v>
      </c>
      <c r="E4015" s="7" t="n">
        <v>65535</v>
      </c>
      <c r="F4015" s="7" t="n">
        <v>0</v>
      </c>
    </row>
    <row r="4016" spans="1:10">
      <c r="A4016" t="s">
        <v>4</v>
      </c>
      <c r="B4016" s="4" t="s">
        <v>5</v>
      </c>
      <c r="C4016" s="4" t="s">
        <v>11</v>
      </c>
      <c r="D4016" s="4" t="s">
        <v>7</v>
      </c>
      <c r="E4016" s="4" t="s">
        <v>15</v>
      </c>
      <c r="F4016" s="4" t="s">
        <v>11</v>
      </c>
    </row>
    <row r="4017" spans="1:8">
      <c r="A4017" t="n">
        <v>39663</v>
      </c>
      <c r="B4017" s="35" t="n">
        <v>59</v>
      </c>
      <c r="C4017" s="7" t="n">
        <v>0</v>
      </c>
      <c r="D4017" s="7" t="n">
        <v>13</v>
      </c>
      <c r="E4017" s="7" t="n">
        <v>0.150000005960464</v>
      </c>
      <c r="F4017" s="7" t="n">
        <v>0</v>
      </c>
    </row>
    <row r="4018" spans="1:8">
      <c r="A4018" t="s">
        <v>4</v>
      </c>
      <c r="B4018" s="4" t="s">
        <v>5</v>
      </c>
      <c r="C4018" s="4" t="s">
        <v>11</v>
      </c>
      <c r="D4018" s="4" t="s">
        <v>7</v>
      </c>
      <c r="E4018" s="4" t="s">
        <v>15</v>
      </c>
      <c r="F4018" s="4" t="s">
        <v>11</v>
      </c>
    </row>
    <row r="4019" spans="1:8">
      <c r="A4019" t="n">
        <v>39673</v>
      </c>
      <c r="B4019" s="35" t="n">
        <v>59</v>
      </c>
      <c r="C4019" s="7" t="n">
        <v>2</v>
      </c>
      <c r="D4019" s="7" t="n">
        <v>13</v>
      </c>
      <c r="E4019" s="7" t="n">
        <v>0.150000005960464</v>
      </c>
      <c r="F4019" s="7" t="n">
        <v>0</v>
      </c>
    </row>
    <row r="4020" spans="1:8">
      <c r="A4020" t="s">
        <v>4</v>
      </c>
      <c r="B4020" s="4" t="s">
        <v>5</v>
      </c>
      <c r="C4020" s="4" t="s">
        <v>11</v>
      </c>
      <c r="D4020" s="4" t="s">
        <v>7</v>
      </c>
      <c r="E4020" s="4" t="s">
        <v>15</v>
      </c>
      <c r="F4020" s="4" t="s">
        <v>11</v>
      </c>
    </row>
    <row r="4021" spans="1:8">
      <c r="A4021" t="n">
        <v>39683</v>
      </c>
      <c r="B4021" s="35" t="n">
        <v>59</v>
      </c>
      <c r="C4021" s="7" t="n">
        <v>4</v>
      </c>
      <c r="D4021" s="7" t="n">
        <v>13</v>
      </c>
      <c r="E4021" s="7" t="n">
        <v>0.150000005960464</v>
      </c>
      <c r="F4021" s="7" t="n">
        <v>0</v>
      </c>
    </row>
    <row r="4022" spans="1:8">
      <c r="A4022" t="s">
        <v>4</v>
      </c>
      <c r="B4022" s="4" t="s">
        <v>5</v>
      </c>
      <c r="C4022" s="4" t="s">
        <v>11</v>
      </c>
      <c r="D4022" s="4" t="s">
        <v>7</v>
      </c>
      <c r="E4022" s="4" t="s">
        <v>15</v>
      </c>
      <c r="F4022" s="4" t="s">
        <v>11</v>
      </c>
    </row>
    <row r="4023" spans="1:8">
      <c r="A4023" t="n">
        <v>39693</v>
      </c>
      <c r="B4023" s="35" t="n">
        <v>59</v>
      </c>
      <c r="C4023" s="7" t="n">
        <v>7</v>
      </c>
      <c r="D4023" s="7" t="n">
        <v>13</v>
      </c>
      <c r="E4023" s="7" t="n">
        <v>0.150000005960464</v>
      </c>
      <c r="F4023" s="7" t="n">
        <v>0</v>
      </c>
    </row>
    <row r="4024" spans="1:8">
      <c r="A4024" t="s">
        <v>4</v>
      </c>
      <c r="B4024" s="4" t="s">
        <v>5</v>
      </c>
      <c r="C4024" s="4" t="s">
        <v>11</v>
      </c>
      <c r="D4024" s="4" t="s">
        <v>7</v>
      </c>
      <c r="E4024" s="4" t="s">
        <v>15</v>
      </c>
      <c r="F4024" s="4" t="s">
        <v>11</v>
      </c>
    </row>
    <row r="4025" spans="1:8">
      <c r="A4025" t="n">
        <v>39703</v>
      </c>
      <c r="B4025" s="35" t="n">
        <v>59</v>
      </c>
      <c r="C4025" s="7" t="n">
        <v>16</v>
      </c>
      <c r="D4025" s="7" t="n">
        <v>13</v>
      </c>
      <c r="E4025" s="7" t="n">
        <v>0.150000005960464</v>
      </c>
      <c r="F4025" s="7" t="n">
        <v>0</v>
      </c>
    </row>
    <row r="4026" spans="1:8">
      <c r="A4026" t="s">
        <v>4</v>
      </c>
      <c r="B4026" s="4" t="s">
        <v>5</v>
      </c>
      <c r="C4026" s="4" t="s">
        <v>11</v>
      </c>
      <c r="D4026" s="4" t="s">
        <v>7</v>
      </c>
      <c r="E4026" s="4" t="s">
        <v>15</v>
      </c>
      <c r="F4026" s="4" t="s">
        <v>11</v>
      </c>
    </row>
    <row r="4027" spans="1:8">
      <c r="A4027" t="n">
        <v>39713</v>
      </c>
      <c r="B4027" s="35" t="n">
        <v>59</v>
      </c>
      <c r="C4027" s="7" t="n">
        <v>7032</v>
      </c>
      <c r="D4027" s="7" t="n">
        <v>13</v>
      </c>
      <c r="E4027" s="7" t="n">
        <v>0.150000005960464</v>
      </c>
      <c r="F4027" s="7" t="n">
        <v>0</v>
      </c>
    </row>
    <row r="4028" spans="1:8">
      <c r="A4028" t="s">
        <v>4</v>
      </c>
      <c r="B4028" s="4" t="s">
        <v>5</v>
      </c>
      <c r="C4028" s="4" t="s">
        <v>11</v>
      </c>
    </row>
    <row r="4029" spans="1:8">
      <c r="A4029" t="n">
        <v>39723</v>
      </c>
      <c r="B4029" s="28" t="n">
        <v>16</v>
      </c>
      <c r="C4029" s="7" t="n">
        <v>1300</v>
      </c>
    </row>
    <row r="4030" spans="1:8">
      <c r="A4030" t="s">
        <v>4</v>
      </c>
      <c r="B4030" s="4" t="s">
        <v>5</v>
      </c>
      <c r="C4030" s="4" t="s">
        <v>7</v>
      </c>
      <c r="D4030" s="4" t="s">
        <v>11</v>
      </c>
      <c r="E4030" s="4" t="s">
        <v>15</v>
      </c>
    </row>
    <row r="4031" spans="1:8">
      <c r="A4031" t="n">
        <v>39726</v>
      </c>
      <c r="B4031" s="40" t="n">
        <v>58</v>
      </c>
      <c r="C4031" s="7" t="n">
        <v>101</v>
      </c>
      <c r="D4031" s="7" t="n">
        <v>300</v>
      </c>
      <c r="E4031" s="7" t="n">
        <v>1</v>
      </c>
    </row>
    <row r="4032" spans="1:8">
      <c r="A4032" t="s">
        <v>4</v>
      </c>
      <c r="B4032" s="4" t="s">
        <v>5</v>
      </c>
      <c r="C4032" s="4" t="s">
        <v>7</v>
      </c>
      <c r="D4032" s="4" t="s">
        <v>11</v>
      </c>
    </row>
    <row r="4033" spans="1:6">
      <c r="A4033" t="n">
        <v>39734</v>
      </c>
      <c r="B4033" s="40" t="n">
        <v>58</v>
      </c>
      <c r="C4033" s="7" t="n">
        <v>254</v>
      </c>
      <c r="D4033" s="7" t="n">
        <v>0</v>
      </c>
    </row>
    <row r="4034" spans="1:6">
      <c r="A4034" t="s">
        <v>4</v>
      </c>
      <c r="B4034" s="4" t="s">
        <v>5</v>
      </c>
      <c r="C4034" s="4" t="s">
        <v>7</v>
      </c>
      <c r="D4034" s="4" t="s">
        <v>7</v>
      </c>
      <c r="E4034" s="4" t="s">
        <v>15</v>
      </c>
      <c r="F4034" s="4" t="s">
        <v>15</v>
      </c>
      <c r="G4034" s="4" t="s">
        <v>15</v>
      </c>
      <c r="H4034" s="4" t="s">
        <v>11</v>
      </c>
    </row>
    <row r="4035" spans="1:6">
      <c r="A4035" t="n">
        <v>39738</v>
      </c>
      <c r="B4035" s="46" t="n">
        <v>45</v>
      </c>
      <c r="C4035" s="7" t="n">
        <v>2</v>
      </c>
      <c r="D4035" s="7" t="n">
        <v>3</v>
      </c>
      <c r="E4035" s="7" t="n">
        <v>-58.7099990844727</v>
      </c>
      <c r="F4035" s="7" t="n">
        <v>6.19000005722046</v>
      </c>
      <c r="G4035" s="7" t="n">
        <v>-72.7900009155273</v>
      </c>
      <c r="H4035" s="7" t="n">
        <v>0</v>
      </c>
    </row>
    <row r="4036" spans="1:6">
      <c r="A4036" t="s">
        <v>4</v>
      </c>
      <c r="B4036" s="4" t="s">
        <v>5</v>
      </c>
      <c r="C4036" s="4" t="s">
        <v>7</v>
      </c>
      <c r="D4036" s="4" t="s">
        <v>7</v>
      </c>
      <c r="E4036" s="4" t="s">
        <v>15</v>
      </c>
      <c r="F4036" s="4" t="s">
        <v>15</v>
      </c>
      <c r="G4036" s="4" t="s">
        <v>15</v>
      </c>
      <c r="H4036" s="4" t="s">
        <v>11</v>
      </c>
      <c r="I4036" s="4" t="s">
        <v>7</v>
      </c>
    </row>
    <row r="4037" spans="1:6">
      <c r="A4037" t="n">
        <v>39755</v>
      </c>
      <c r="B4037" s="46" t="n">
        <v>45</v>
      </c>
      <c r="C4037" s="7" t="n">
        <v>4</v>
      </c>
      <c r="D4037" s="7" t="n">
        <v>3</v>
      </c>
      <c r="E4037" s="7" t="n">
        <v>7.76000022888184</v>
      </c>
      <c r="F4037" s="7" t="n">
        <v>33.4700012207031</v>
      </c>
      <c r="G4037" s="7" t="n">
        <v>0</v>
      </c>
      <c r="H4037" s="7" t="n">
        <v>0</v>
      </c>
      <c r="I4037" s="7" t="n">
        <v>0</v>
      </c>
    </row>
    <row r="4038" spans="1:6">
      <c r="A4038" t="s">
        <v>4</v>
      </c>
      <c r="B4038" s="4" t="s">
        <v>5</v>
      </c>
      <c r="C4038" s="4" t="s">
        <v>7</v>
      </c>
      <c r="D4038" s="4" t="s">
        <v>7</v>
      </c>
      <c r="E4038" s="4" t="s">
        <v>15</v>
      </c>
      <c r="F4038" s="4" t="s">
        <v>11</v>
      </c>
    </row>
    <row r="4039" spans="1:6">
      <c r="A4039" t="n">
        <v>39773</v>
      </c>
      <c r="B4039" s="46" t="n">
        <v>45</v>
      </c>
      <c r="C4039" s="7" t="n">
        <v>5</v>
      </c>
      <c r="D4039" s="7" t="n">
        <v>3</v>
      </c>
      <c r="E4039" s="7" t="n">
        <v>2.40000009536743</v>
      </c>
      <c r="F4039" s="7" t="n">
        <v>0</v>
      </c>
    </row>
    <row r="4040" spans="1:6">
      <c r="A4040" t="s">
        <v>4</v>
      </c>
      <c r="B4040" s="4" t="s">
        <v>5</v>
      </c>
      <c r="C4040" s="4" t="s">
        <v>7</v>
      </c>
      <c r="D4040" s="4" t="s">
        <v>7</v>
      </c>
      <c r="E4040" s="4" t="s">
        <v>15</v>
      </c>
      <c r="F4040" s="4" t="s">
        <v>11</v>
      </c>
    </row>
    <row r="4041" spans="1:6">
      <c r="A4041" t="n">
        <v>39782</v>
      </c>
      <c r="B4041" s="46" t="n">
        <v>45</v>
      </c>
      <c r="C4041" s="7" t="n">
        <v>11</v>
      </c>
      <c r="D4041" s="7" t="n">
        <v>3</v>
      </c>
      <c r="E4041" s="7" t="n">
        <v>32.2000007629395</v>
      </c>
      <c r="F4041" s="7" t="n">
        <v>0</v>
      </c>
    </row>
    <row r="4042" spans="1:6">
      <c r="A4042" t="s">
        <v>4</v>
      </c>
      <c r="B4042" s="4" t="s">
        <v>5</v>
      </c>
      <c r="C4042" s="4" t="s">
        <v>11</v>
      </c>
      <c r="D4042" s="4" t="s">
        <v>15</v>
      </c>
      <c r="E4042" s="4" t="s">
        <v>15</v>
      </c>
      <c r="F4042" s="4" t="s">
        <v>15</v>
      </c>
      <c r="G4042" s="4" t="s">
        <v>15</v>
      </c>
    </row>
    <row r="4043" spans="1:6">
      <c r="A4043" t="n">
        <v>39791</v>
      </c>
      <c r="B4043" s="22" t="n">
        <v>46</v>
      </c>
      <c r="C4043" s="7" t="n">
        <v>0</v>
      </c>
      <c r="D4043" s="7" t="n">
        <v>-57.5400009155273</v>
      </c>
      <c r="E4043" s="7" t="n">
        <v>4.63000011444092</v>
      </c>
      <c r="F4043" s="7" t="n">
        <v>-73.7099990844727</v>
      </c>
      <c r="G4043" s="7" t="n">
        <v>229.199996948242</v>
      </c>
    </row>
    <row r="4044" spans="1:6">
      <c r="A4044" t="s">
        <v>4</v>
      </c>
      <c r="B4044" s="4" t="s">
        <v>5</v>
      </c>
      <c r="C4044" s="4" t="s">
        <v>11</v>
      </c>
      <c r="D4044" s="4" t="s">
        <v>15</v>
      </c>
      <c r="E4044" s="4" t="s">
        <v>15</v>
      </c>
      <c r="F4044" s="4" t="s">
        <v>15</v>
      </c>
      <c r="G4044" s="4" t="s">
        <v>15</v>
      </c>
    </row>
    <row r="4045" spans="1:6">
      <c r="A4045" t="n">
        <v>39810</v>
      </c>
      <c r="B4045" s="22" t="n">
        <v>46</v>
      </c>
      <c r="C4045" s="7" t="n">
        <v>16</v>
      </c>
      <c r="D4045" s="7" t="n">
        <v>-57.9599990844727</v>
      </c>
      <c r="E4045" s="7" t="n">
        <v>4.63000011444092</v>
      </c>
      <c r="F4045" s="7" t="n">
        <v>-72.120002746582</v>
      </c>
      <c r="G4045" s="7" t="n">
        <v>200.600006103516</v>
      </c>
    </row>
    <row r="4046" spans="1:6">
      <c r="A4046" t="s">
        <v>4</v>
      </c>
      <c r="B4046" s="4" t="s">
        <v>5</v>
      </c>
      <c r="C4046" s="4" t="s">
        <v>11</v>
      </c>
      <c r="D4046" s="4" t="s">
        <v>15</v>
      </c>
      <c r="E4046" s="4" t="s">
        <v>15</v>
      </c>
      <c r="F4046" s="4" t="s">
        <v>15</v>
      </c>
      <c r="G4046" s="4" t="s">
        <v>15</v>
      </c>
    </row>
    <row r="4047" spans="1:6">
      <c r="A4047" t="n">
        <v>39829</v>
      </c>
      <c r="B4047" s="22" t="n">
        <v>46</v>
      </c>
      <c r="C4047" s="7" t="n">
        <v>7</v>
      </c>
      <c r="D4047" s="7" t="n">
        <v>-57.9300003051758</v>
      </c>
      <c r="E4047" s="7" t="n">
        <v>4.63000011444092</v>
      </c>
      <c r="F4047" s="7" t="n">
        <v>-72.6900024414063</v>
      </c>
      <c r="G4047" s="7" t="n">
        <v>220.600006103516</v>
      </c>
    </row>
    <row r="4048" spans="1:6">
      <c r="A4048" t="s">
        <v>4</v>
      </c>
      <c r="B4048" s="4" t="s">
        <v>5</v>
      </c>
      <c r="C4048" s="4" t="s">
        <v>11</v>
      </c>
      <c r="D4048" s="4" t="s">
        <v>15</v>
      </c>
      <c r="E4048" s="4" t="s">
        <v>15</v>
      </c>
      <c r="F4048" s="4" t="s">
        <v>15</v>
      </c>
      <c r="G4048" s="4" t="s">
        <v>15</v>
      </c>
    </row>
    <row r="4049" spans="1:9">
      <c r="A4049" t="n">
        <v>39848</v>
      </c>
      <c r="B4049" s="22" t="n">
        <v>46</v>
      </c>
      <c r="C4049" s="7" t="n">
        <v>2</v>
      </c>
      <c r="D4049" s="7" t="n">
        <v>-56.5999984741211</v>
      </c>
      <c r="E4049" s="7" t="n">
        <v>4.67000007629395</v>
      </c>
      <c r="F4049" s="7" t="n">
        <v>-73.1800003051758</v>
      </c>
      <c r="G4049" s="7" t="n">
        <v>235.899993896484</v>
      </c>
    </row>
    <row r="4050" spans="1:9">
      <c r="A4050" t="s">
        <v>4</v>
      </c>
      <c r="B4050" s="4" t="s">
        <v>5</v>
      </c>
      <c r="C4050" s="4" t="s">
        <v>11</v>
      </c>
      <c r="D4050" s="4" t="s">
        <v>15</v>
      </c>
      <c r="E4050" s="4" t="s">
        <v>15</v>
      </c>
      <c r="F4050" s="4" t="s">
        <v>15</v>
      </c>
      <c r="G4050" s="4" t="s">
        <v>15</v>
      </c>
    </row>
    <row r="4051" spans="1:9">
      <c r="A4051" t="n">
        <v>39867</v>
      </c>
      <c r="B4051" s="22" t="n">
        <v>46</v>
      </c>
      <c r="C4051" s="7" t="n">
        <v>7032</v>
      </c>
      <c r="D4051" s="7" t="n">
        <v>-57.0099983215332</v>
      </c>
      <c r="E4051" s="7" t="n">
        <v>4.63000011444092</v>
      </c>
      <c r="F4051" s="7" t="n">
        <v>-73.9700012207031</v>
      </c>
      <c r="G4051" s="7" t="n">
        <v>240.699996948242</v>
      </c>
    </row>
    <row r="4052" spans="1:9">
      <c r="A4052" t="s">
        <v>4</v>
      </c>
      <c r="B4052" s="4" t="s">
        <v>5</v>
      </c>
      <c r="C4052" s="4" t="s">
        <v>11</v>
      </c>
      <c r="D4052" s="4" t="s">
        <v>15</v>
      </c>
      <c r="E4052" s="4" t="s">
        <v>15</v>
      </c>
      <c r="F4052" s="4" t="s">
        <v>15</v>
      </c>
      <c r="G4052" s="4" t="s">
        <v>11</v>
      </c>
      <c r="H4052" s="4" t="s">
        <v>11</v>
      </c>
    </row>
    <row r="4053" spans="1:9">
      <c r="A4053" t="n">
        <v>39886</v>
      </c>
      <c r="B4053" s="39" t="n">
        <v>60</v>
      </c>
      <c r="C4053" s="7" t="n">
        <v>0</v>
      </c>
      <c r="D4053" s="7" t="n">
        <v>0</v>
      </c>
      <c r="E4053" s="7" t="n">
        <v>0</v>
      </c>
      <c r="F4053" s="7" t="n">
        <v>0</v>
      </c>
      <c r="G4053" s="7" t="n">
        <v>0</v>
      </c>
      <c r="H4053" s="7" t="n">
        <v>1</v>
      </c>
    </row>
    <row r="4054" spans="1:9">
      <c r="A4054" t="s">
        <v>4</v>
      </c>
      <c r="B4054" s="4" t="s">
        <v>5</v>
      </c>
      <c r="C4054" s="4" t="s">
        <v>11</v>
      </c>
      <c r="D4054" s="4" t="s">
        <v>15</v>
      </c>
      <c r="E4054" s="4" t="s">
        <v>15</v>
      </c>
      <c r="F4054" s="4" t="s">
        <v>15</v>
      </c>
      <c r="G4054" s="4" t="s">
        <v>11</v>
      </c>
      <c r="H4054" s="4" t="s">
        <v>11</v>
      </c>
    </row>
    <row r="4055" spans="1:9">
      <c r="A4055" t="n">
        <v>39905</v>
      </c>
      <c r="B4055" s="39" t="n">
        <v>60</v>
      </c>
      <c r="C4055" s="7" t="n">
        <v>0</v>
      </c>
      <c r="D4055" s="7" t="n">
        <v>0</v>
      </c>
      <c r="E4055" s="7" t="n">
        <v>0</v>
      </c>
      <c r="F4055" s="7" t="n">
        <v>0</v>
      </c>
      <c r="G4055" s="7" t="n">
        <v>0</v>
      </c>
      <c r="H4055" s="7" t="n">
        <v>0</v>
      </c>
    </row>
    <row r="4056" spans="1:9">
      <c r="A4056" t="s">
        <v>4</v>
      </c>
      <c r="B4056" s="4" t="s">
        <v>5</v>
      </c>
      <c r="C4056" s="4" t="s">
        <v>11</v>
      </c>
      <c r="D4056" s="4" t="s">
        <v>11</v>
      </c>
      <c r="E4056" s="4" t="s">
        <v>11</v>
      </c>
    </row>
    <row r="4057" spans="1:9">
      <c r="A4057" t="n">
        <v>39924</v>
      </c>
      <c r="B4057" s="38" t="n">
        <v>61</v>
      </c>
      <c r="C4057" s="7" t="n">
        <v>0</v>
      </c>
      <c r="D4057" s="7" t="n">
        <v>65533</v>
      </c>
      <c r="E4057" s="7" t="n">
        <v>0</v>
      </c>
    </row>
    <row r="4058" spans="1:9">
      <c r="A4058" t="s">
        <v>4</v>
      </c>
      <c r="B4058" s="4" t="s">
        <v>5</v>
      </c>
      <c r="C4058" s="4" t="s">
        <v>11</v>
      </c>
      <c r="D4058" s="4" t="s">
        <v>15</v>
      </c>
      <c r="E4058" s="4" t="s">
        <v>15</v>
      </c>
      <c r="F4058" s="4" t="s">
        <v>15</v>
      </c>
      <c r="G4058" s="4" t="s">
        <v>11</v>
      </c>
      <c r="H4058" s="4" t="s">
        <v>11</v>
      </c>
    </row>
    <row r="4059" spans="1:9">
      <c r="A4059" t="n">
        <v>39931</v>
      </c>
      <c r="B4059" s="39" t="n">
        <v>60</v>
      </c>
      <c r="C4059" s="7" t="n">
        <v>2</v>
      </c>
      <c r="D4059" s="7" t="n">
        <v>0</v>
      </c>
      <c r="E4059" s="7" t="n">
        <v>0</v>
      </c>
      <c r="F4059" s="7" t="n">
        <v>0</v>
      </c>
      <c r="G4059" s="7" t="n">
        <v>0</v>
      </c>
      <c r="H4059" s="7" t="n">
        <v>1</v>
      </c>
    </row>
    <row r="4060" spans="1:9">
      <c r="A4060" t="s">
        <v>4</v>
      </c>
      <c r="B4060" s="4" t="s">
        <v>5</v>
      </c>
      <c r="C4060" s="4" t="s">
        <v>11</v>
      </c>
      <c r="D4060" s="4" t="s">
        <v>15</v>
      </c>
      <c r="E4060" s="4" t="s">
        <v>15</v>
      </c>
      <c r="F4060" s="4" t="s">
        <v>15</v>
      </c>
      <c r="G4060" s="4" t="s">
        <v>11</v>
      </c>
      <c r="H4060" s="4" t="s">
        <v>11</v>
      </c>
    </row>
    <row r="4061" spans="1:9">
      <c r="A4061" t="n">
        <v>39950</v>
      </c>
      <c r="B4061" s="39" t="n">
        <v>60</v>
      </c>
      <c r="C4061" s="7" t="n">
        <v>2</v>
      </c>
      <c r="D4061" s="7" t="n">
        <v>0</v>
      </c>
      <c r="E4061" s="7" t="n">
        <v>0</v>
      </c>
      <c r="F4061" s="7" t="n">
        <v>0</v>
      </c>
      <c r="G4061" s="7" t="n">
        <v>0</v>
      </c>
      <c r="H4061" s="7" t="n">
        <v>0</v>
      </c>
    </row>
    <row r="4062" spans="1:9">
      <c r="A4062" t="s">
        <v>4</v>
      </c>
      <c r="B4062" s="4" t="s">
        <v>5</v>
      </c>
      <c r="C4062" s="4" t="s">
        <v>11</v>
      </c>
      <c r="D4062" s="4" t="s">
        <v>11</v>
      </c>
      <c r="E4062" s="4" t="s">
        <v>11</v>
      </c>
    </row>
    <row r="4063" spans="1:9">
      <c r="A4063" t="n">
        <v>39969</v>
      </c>
      <c r="B4063" s="38" t="n">
        <v>61</v>
      </c>
      <c r="C4063" s="7" t="n">
        <v>2</v>
      </c>
      <c r="D4063" s="7" t="n">
        <v>65533</v>
      </c>
      <c r="E4063" s="7" t="n">
        <v>0</v>
      </c>
    </row>
    <row r="4064" spans="1:9">
      <c r="A4064" t="s">
        <v>4</v>
      </c>
      <c r="B4064" s="4" t="s">
        <v>5</v>
      </c>
      <c r="C4064" s="4" t="s">
        <v>11</v>
      </c>
      <c r="D4064" s="4" t="s">
        <v>15</v>
      </c>
      <c r="E4064" s="4" t="s">
        <v>15</v>
      </c>
      <c r="F4064" s="4" t="s">
        <v>15</v>
      </c>
      <c r="G4064" s="4" t="s">
        <v>11</v>
      </c>
      <c r="H4064" s="4" t="s">
        <v>11</v>
      </c>
    </row>
    <row r="4065" spans="1:8">
      <c r="A4065" t="n">
        <v>39976</v>
      </c>
      <c r="B4065" s="39" t="n">
        <v>60</v>
      </c>
      <c r="C4065" s="7" t="n">
        <v>4</v>
      </c>
      <c r="D4065" s="7" t="n">
        <v>0</v>
      </c>
      <c r="E4065" s="7" t="n">
        <v>0</v>
      </c>
      <c r="F4065" s="7" t="n">
        <v>0</v>
      </c>
      <c r="G4065" s="7" t="n">
        <v>0</v>
      </c>
      <c r="H4065" s="7" t="n">
        <v>1</v>
      </c>
    </row>
    <row r="4066" spans="1:8">
      <c r="A4066" t="s">
        <v>4</v>
      </c>
      <c r="B4066" s="4" t="s">
        <v>5</v>
      </c>
      <c r="C4066" s="4" t="s">
        <v>11</v>
      </c>
      <c r="D4066" s="4" t="s">
        <v>15</v>
      </c>
      <c r="E4066" s="4" t="s">
        <v>15</v>
      </c>
      <c r="F4066" s="4" t="s">
        <v>15</v>
      </c>
      <c r="G4066" s="4" t="s">
        <v>11</v>
      </c>
      <c r="H4066" s="4" t="s">
        <v>11</v>
      </c>
    </row>
    <row r="4067" spans="1:8">
      <c r="A4067" t="n">
        <v>39995</v>
      </c>
      <c r="B4067" s="39" t="n">
        <v>60</v>
      </c>
      <c r="C4067" s="7" t="n">
        <v>4</v>
      </c>
      <c r="D4067" s="7" t="n">
        <v>0</v>
      </c>
      <c r="E4067" s="7" t="n">
        <v>0</v>
      </c>
      <c r="F4067" s="7" t="n">
        <v>0</v>
      </c>
      <c r="G4067" s="7" t="n">
        <v>0</v>
      </c>
      <c r="H4067" s="7" t="n">
        <v>0</v>
      </c>
    </row>
    <row r="4068" spans="1:8">
      <c r="A4068" t="s">
        <v>4</v>
      </c>
      <c r="B4068" s="4" t="s">
        <v>5</v>
      </c>
      <c r="C4068" s="4" t="s">
        <v>11</v>
      </c>
      <c r="D4068" s="4" t="s">
        <v>11</v>
      </c>
      <c r="E4068" s="4" t="s">
        <v>11</v>
      </c>
    </row>
    <row r="4069" spans="1:8">
      <c r="A4069" t="n">
        <v>40014</v>
      </c>
      <c r="B4069" s="38" t="n">
        <v>61</v>
      </c>
      <c r="C4069" s="7" t="n">
        <v>4</v>
      </c>
      <c r="D4069" s="7" t="n">
        <v>65533</v>
      </c>
      <c r="E4069" s="7" t="n">
        <v>0</v>
      </c>
    </row>
    <row r="4070" spans="1:8">
      <c r="A4070" t="s">
        <v>4</v>
      </c>
      <c r="B4070" s="4" t="s">
        <v>5</v>
      </c>
      <c r="C4070" s="4" t="s">
        <v>11</v>
      </c>
      <c r="D4070" s="4" t="s">
        <v>15</v>
      </c>
      <c r="E4070" s="4" t="s">
        <v>15</v>
      </c>
      <c r="F4070" s="4" t="s">
        <v>15</v>
      </c>
      <c r="G4070" s="4" t="s">
        <v>11</v>
      </c>
      <c r="H4070" s="4" t="s">
        <v>11</v>
      </c>
    </row>
    <row r="4071" spans="1:8">
      <c r="A4071" t="n">
        <v>40021</v>
      </c>
      <c r="B4071" s="39" t="n">
        <v>60</v>
      </c>
      <c r="C4071" s="7" t="n">
        <v>7</v>
      </c>
      <c r="D4071" s="7" t="n">
        <v>0</v>
      </c>
      <c r="E4071" s="7" t="n">
        <v>0</v>
      </c>
      <c r="F4071" s="7" t="n">
        <v>0</v>
      </c>
      <c r="G4071" s="7" t="n">
        <v>0</v>
      </c>
      <c r="H4071" s="7" t="n">
        <v>1</v>
      </c>
    </row>
    <row r="4072" spans="1:8">
      <c r="A4072" t="s">
        <v>4</v>
      </c>
      <c r="B4072" s="4" t="s">
        <v>5</v>
      </c>
      <c r="C4072" s="4" t="s">
        <v>11</v>
      </c>
      <c r="D4072" s="4" t="s">
        <v>15</v>
      </c>
      <c r="E4072" s="4" t="s">
        <v>15</v>
      </c>
      <c r="F4072" s="4" t="s">
        <v>15</v>
      </c>
      <c r="G4072" s="4" t="s">
        <v>11</v>
      </c>
      <c r="H4072" s="4" t="s">
        <v>11</v>
      </c>
    </row>
    <row r="4073" spans="1:8">
      <c r="A4073" t="n">
        <v>40040</v>
      </c>
      <c r="B4073" s="39" t="n">
        <v>60</v>
      </c>
      <c r="C4073" s="7" t="n">
        <v>7</v>
      </c>
      <c r="D4073" s="7" t="n">
        <v>0</v>
      </c>
      <c r="E4073" s="7" t="n">
        <v>0</v>
      </c>
      <c r="F4073" s="7" t="n">
        <v>0</v>
      </c>
      <c r="G4073" s="7" t="n">
        <v>0</v>
      </c>
      <c r="H4073" s="7" t="n">
        <v>0</v>
      </c>
    </row>
    <row r="4074" spans="1:8">
      <c r="A4074" t="s">
        <v>4</v>
      </c>
      <c r="B4074" s="4" t="s">
        <v>5</v>
      </c>
      <c r="C4074" s="4" t="s">
        <v>11</v>
      </c>
      <c r="D4074" s="4" t="s">
        <v>11</v>
      </c>
      <c r="E4074" s="4" t="s">
        <v>11</v>
      </c>
    </row>
    <row r="4075" spans="1:8">
      <c r="A4075" t="n">
        <v>40059</v>
      </c>
      <c r="B4075" s="38" t="n">
        <v>61</v>
      </c>
      <c r="C4075" s="7" t="n">
        <v>7</v>
      </c>
      <c r="D4075" s="7" t="n">
        <v>65533</v>
      </c>
      <c r="E4075" s="7" t="n">
        <v>0</v>
      </c>
    </row>
    <row r="4076" spans="1:8">
      <c r="A4076" t="s">
        <v>4</v>
      </c>
      <c r="B4076" s="4" t="s">
        <v>5</v>
      </c>
      <c r="C4076" s="4" t="s">
        <v>11</v>
      </c>
      <c r="D4076" s="4" t="s">
        <v>15</v>
      </c>
      <c r="E4076" s="4" t="s">
        <v>15</v>
      </c>
      <c r="F4076" s="4" t="s">
        <v>15</v>
      </c>
      <c r="G4076" s="4" t="s">
        <v>11</v>
      </c>
      <c r="H4076" s="4" t="s">
        <v>11</v>
      </c>
    </row>
    <row r="4077" spans="1:8">
      <c r="A4077" t="n">
        <v>40066</v>
      </c>
      <c r="B4077" s="39" t="n">
        <v>60</v>
      </c>
      <c r="C4077" s="7" t="n">
        <v>16</v>
      </c>
      <c r="D4077" s="7" t="n">
        <v>0</v>
      </c>
      <c r="E4077" s="7" t="n">
        <v>0</v>
      </c>
      <c r="F4077" s="7" t="n">
        <v>0</v>
      </c>
      <c r="G4077" s="7" t="n">
        <v>0</v>
      </c>
      <c r="H4077" s="7" t="n">
        <v>1</v>
      </c>
    </row>
    <row r="4078" spans="1:8">
      <c r="A4078" t="s">
        <v>4</v>
      </c>
      <c r="B4078" s="4" t="s">
        <v>5</v>
      </c>
      <c r="C4078" s="4" t="s">
        <v>11</v>
      </c>
      <c r="D4078" s="4" t="s">
        <v>15</v>
      </c>
      <c r="E4078" s="4" t="s">
        <v>15</v>
      </c>
      <c r="F4078" s="4" t="s">
        <v>15</v>
      </c>
      <c r="G4078" s="4" t="s">
        <v>11</v>
      </c>
      <c r="H4078" s="4" t="s">
        <v>11</v>
      </c>
    </row>
    <row r="4079" spans="1:8">
      <c r="A4079" t="n">
        <v>40085</v>
      </c>
      <c r="B4079" s="39" t="n">
        <v>60</v>
      </c>
      <c r="C4079" s="7" t="n">
        <v>16</v>
      </c>
      <c r="D4079" s="7" t="n">
        <v>0</v>
      </c>
      <c r="E4079" s="7" t="n">
        <v>0</v>
      </c>
      <c r="F4079" s="7" t="n">
        <v>0</v>
      </c>
      <c r="G4079" s="7" t="n">
        <v>0</v>
      </c>
      <c r="H4079" s="7" t="n">
        <v>0</v>
      </c>
    </row>
    <row r="4080" spans="1:8">
      <c r="A4080" t="s">
        <v>4</v>
      </c>
      <c r="B4080" s="4" t="s">
        <v>5</v>
      </c>
      <c r="C4080" s="4" t="s">
        <v>11</v>
      </c>
      <c r="D4080" s="4" t="s">
        <v>11</v>
      </c>
      <c r="E4080" s="4" t="s">
        <v>11</v>
      </c>
    </row>
    <row r="4081" spans="1:8">
      <c r="A4081" t="n">
        <v>40104</v>
      </c>
      <c r="B4081" s="38" t="n">
        <v>61</v>
      </c>
      <c r="C4081" s="7" t="n">
        <v>16</v>
      </c>
      <c r="D4081" s="7" t="n">
        <v>65533</v>
      </c>
      <c r="E4081" s="7" t="n">
        <v>0</v>
      </c>
    </row>
    <row r="4082" spans="1:8">
      <c r="A4082" t="s">
        <v>4</v>
      </c>
      <c r="B4082" s="4" t="s">
        <v>5</v>
      </c>
      <c r="C4082" s="4" t="s">
        <v>11</v>
      </c>
      <c r="D4082" s="4" t="s">
        <v>15</v>
      </c>
      <c r="E4082" s="4" t="s">
        <v>15</v>
      </c>
      <c r="F4082" s="4" t="s">
        <v>15</v>
      </c>
      <c r="G4082" s="4" t="s">
        <v>11</v>
      </c>
      <c r="H4082" s="4" t="s">
        <v>11</v>
      </c>
    </row>
    <row r="4083" spans="1:8">
      <c r="A4083" t="n">
        <v>40111</v>
      </c>
      <c r="B4083" s="39" t="n">
        <v>60</v>
      </c>
      <c r="C4083" s="7" t="n">
        <v>7032</v>
      </c>
      <c r="D4083" s="7" t="n">
        <v>0</v>
      </c>
      <c r="E4083" s="7" t="n">
        <v>0</v>
      </c>
      <c r="F4083" s="7" t="n">
        <v>0</v>
      </c>
      <c r="G4083" s="7" t="n">
        <v>0</v>
      </c>
      <c r="H4083" s="7" t="n">
        <v>1</v>
      </c>
    </row>
    <row r="4084" spans="1:8">
      <c r="A4084" t="s">
        <v>4</v>
      </c>
      <c r="B4084" s="4" t="s">
        <v>5</v>
      </c>
      <c r="C4084" s="4" t="s">
        <v>11</v>
      </c>
      <c r="D4084" s="4" t="s">
        <v>15</v>
      </c>
      <c r="E4084" s="4" t="s">
        <v>15</v>
      </c>
      <c r="F4084" s="4" t="s">
        <v>15</v>
      </c>
      <c r="G4084" s="4" t="s">
        <v>11</v>
      </c>
      <c r="H4084" s="4" t="s">
        <v>11</v>
      </c>
    </row>
    <row r="4085" spans="1:8">
      <c r="A4085" t="n">
        <v>40130</v>
      </c>
      <c r="B4085" s="39" t="n">
        <v>60</v>
      </c>
      <c r="C4085" s="7" t="n">
        <v>7032</v>
      </c>
      <c r="D4085" s="7" t="n">
        <v>0</v>
      </c>
      <c r="E4085" s="7" t="n">
        <v>0</v>
      </c>
      <c r="F4085" s="7" t="n">
        <v>0</v>
      </c>
      <c r="G4085" s="7" t="n">
        <v>0</v>
      </c>
      <c r="H4085" s="7" t="n">
        <v>0</v>
      </c>
    </row>
    <row r="4086" spans="1:8">
      <c r="A4086" t="s">
        <v>4</v>
      </c>
      <c r="B4086" s="4" t="s">
        <v>5</v>
      </c>
      <c r="C4086" s="4" t="s">
        <v>11</v>
      </c>
      <c r="D4086" s="4" t="s">
        <v>11</v>
      </c>
      <c r="E4086" s="4" t="s">
        <v>11</v>
      </c>
    </row>
    <row r="4087" spans="1:8">
      <c r="A4087" t="n">
        <v>40149</v>
      </c>
      <c r="B4087" s="38" t="n">
        <v>61</v>
      </c>
      <c r="C4087" s="7" t="n">
        <v>7032</v>
      </c>
      <c r="D4087" s="7" t="n">
        <v>65533</v>
      </c>
      <c r="E4087" s="7" t="n">
        <v>0</v>
      </c>
    </row>
    <row r="4088" spans="1:8">
      <c r="A4088" t="s">
        <v>4</v>
      </c>
      <c r="B4088" s="4" t="s">
        <v>5</v>
      </c>
      <c r="C4088" s="4" t="s">
        <v>11</v>
      </c>
      <c r="D4088" s="4" t="s">
        <v>15</v>
      </c>
      <c r="E4088" s="4" t="s">
        <v>15</v>
      </c>
      <c r="F4088" s="4" t="s">
        <v>7</v>
      </c>
    </row>
    <row r="4089" spans="1:8">
      <c r="A4089" t="n">
        <v>40156</v>
      </c>
      <c r="B4089" s="71" t="n">
        <v>52</v>
      </c>
      <c r="C4089" s="7" t="n">
        <v>105</v>
      </c>
      <c r="D4089" s="7" t="n">
        <v>242.600006103516</v>
      </c>
      <c r="E4089" s="7" t="n">
        <v>0</v>
      </c>
      <c r="F4089" s="7" t="n">
        <v>0</v>
      </c>
    </row>
    <row r="4090" spans="1:8">
      <c r="A4090" t="s">
        <v>4</v>
      </c>
      <c r="B4090" s="4" t="s">
        <v>5</v>
      </c>
      <c r="C4090" s="4" t="s">
        <v>11</v>
      </c>
      <c r="D4090" s="4" t="s">
        <v>15</v>
      </c>
      <c r="E4090" s="4" t="s">
        <v>15</v>
      </c>
      <c r="F4090" s="4" t="s">
        <v>7</v>
      </c>
    </row>
    <row r="4091" spans="1:8">
      <c r="A4091" t="n">
        <v>40168</v>
      </c>
      <c r="B4091" s="71" t="n">
        <v>52</v>
      </c>
      <c r="C4091" s="7" t="n">
        <v>97</v>
      </c>
      <c r="D4091" s="7" t="n">
        <v>219.5</v>
      </c>
      <c r="E4091" s="7" t="n">
        <v>0</v>
      </c>
      <c r="F4091" s="7" t="n">
        <v>0</v>
      </c>
    </row>
    <row r="4092" spans="1:8">
      <c r="A4092" t="s">
        <v>4</v>
      </c>
      <c r="B4092" s="4" t="s">
        <v>5</v>
      </c>
      <c r="C4092" s="4" t="s">
        <v>11</v>
      </c>
      <c r="D4092" s="4" t="s">
        <v>7</v>
      </c>
      <c r="E4092" s="4" t="s">
        <v>7</v>
      </c>
      <c r="F4092" s="4" t="s">
        <v>8</v>
      </c>
    </row>
    <row r="4093" spans="1:8">
      <c r="A4093" t="n">
        <v>40180</v>
      </c>
      <c r="B4093" s="30" t="n">
        <v>20</v>
      </c>
      <c r="C4093" s="7" t="n">
        <v>7</v>
      </c>
      <c r="D4093" s="7" t="n">
        <v>2</v>
      </c>
      <c r="E4093" s="7" t="n">
        <v>11</v>
      </c>
      <c r="F4093" s="7" t="s">
        <v>403</v>
      </c>
    </row>
    <row r="4094" spans="1:8">
      <c r="A4094" t="s">
        <v>4</v>
      </c>
      <c r="B4094" s="4" t="s">
        <v>5</v>
      </c>
      <c r="C4094" s="4" t="s">
        <v>7</v>
      </c>
      <c r="D4094" s="4" t="s">
        <v>7</v>
      </c>
      <c r="E4094" s="4" t="s">
        <v>15</v>
      </c>
      <c r="F4094" s="4" t="s">
        <v>15</v>
      </c>
      <c r="G4094" s="4" t="s">
        <v>15</v>
      </c>
      <c r="H4094" s="4" t="s">
        <v>11</v>
      </c>
    </row>
    <row r="4095" spans="1:8">
      <c r="A4095" t="n">
        <v>40203</v>
      </c>
      <c r="B4095" s="46" t="n">
        <v>45</v>
      </c>
      <c r="C4095" s="7" t="n">
        <v>2</v>
      </c>
      <c r="D4095" s="7" t="n">
        <v>3</v>
      </c>
      <c r="E4095" s="7" t="n">
        <v>-58.7900009155273</v>
      </c>
      <c r="F4095" s="7" t="n">
        <v>5.8899998664856</v>
      </c>
      <c r="G4095" s="7" t="n">
        <v>-73.870002746582</v>
      </c>
      <c r="H4095" s="7" t="n">
        <v>4500</v>
      </c>
    </row>
    <row r="4096" spans="1:8">
      <c r="A4096" t="s">
        <v>4</v>
      </c>
      <c r="B4096" s="4" t="s">
        <v>5</v>
      </c>
      <c r="C4096" s="4" t="s">
        <v>7</v>
      </c>
      <c r="D4096" s="4" t="s">
        <v>7</v>
      </c>
      <c r="E4096" s="4" t="s">
        <v>15</v>
      </c>
      <c r="F4096" s="4" t="s">
        <v>15</v>
      </c>
      <c r="G4096" s="4" t="s">
        <v>15</v>
      </c>
      <c r="H4096" s="4" t="s">
        <v>11</v>
      </c>
      <c r="I4096" s="4" t="s">
        <v>7</v>
      </c>
    </row>
    <row r="4097" spans="1:9">
      <c r="A4097" t="n">
        <v>40220</v>
      </c>
      <c r="B4097" s="46" t="n">
        <v>45</v>
      </c>
      <c r="C4097" s="7" t="n">
        <v>4</v>
      </c>
      <c r="D4097" s="7" t="n">
        <v>3</v>
      </c>
      <c r="E4097" s="7" t="n">
        <v>359.309997558594</v>
      </c>
      <c r="F4097" s="7" t="n">
        <v>257.070007324219</v>
      </c>
      <c r="G4097" s="7" t="n">
        <v>0</v>
      </c>
      <c r="H4097" s="7" t="n">
        <v>4500</v>
      </c>
      <c r="I4097" s="7" t="n">
        <v>1</v>
      </c>
    </row>
    <row r="4098" spans="1:9">
      <c r="A4098" t="s">
        <v>4</v>
      </c>
      <c r="B4098" s="4" t="s">
        <v>5</v>
      </c>
      <c r="C4098" s="4" t="s">
        <v>7</v>
      </c>
      <c r="D4098" s="4" t="s">
        <v>7</v>
      </c>
      <c r="E4098" s="4" t="s">
        <v>15</v>
      </c>
      <c r="F4098" s="4" t="s">
        <v>11</v>
      </c>
    </row>
    <row r="4099" spans="1:9">
      <c r="A4099" t="n">
        <v>40238</v>
      </c>
      <c r="B4099" s="46" t="n">
        <v>45</v>
      </c>
      <c r="C4099" s="7" t="n">
        <v>5</v>
      </c>
      <c r="D4099" s="7" t="n">
        <v>3</v>
      </c>
      <c r="E4099" s="7" t="n">
        <v>2</v>
      </c>
      <c r="F4099" s="7" t="n">
        <v>4500</v>
      </c>
    </row>
    <row r="4100" spans="1:9">
      <c r="A4100" t="s">
        <v>4</v>
      </c>
      <c r="B4100" s="4" t="s">
        <v>5</v>
      </c>
      <c r="C4100" s="4" t="s">
        <v>7</v>
      </c>
      <c r="D4100" s="4" t="s">
        <v>7</v>
      </c>
      <c r="E4100" s="4" t="s">
        <v>15</v>
      </c>
      <c r="F4100" s="4" t="s">
        <v>11</v>
      </c>
    </row>
    <row r="4101" spans="1:9">
      <c r="A4101" t="n">
        <v>40247</v>
      </c>
      <c r="B4101" s="46" t="n">
        <v>45</v>
      </c>
      <c r="C4101" s="7" t="n">
        <v>11</v>
      </c>
      <c r="D4101" s="7" t="n">
        <v>3</v>
      </c>
      <c r="E4101" s="7" t="n">
        <v>26.5</v>
      </c>
      <c r="F4101" s="7" t="n">
        <v>4500</v>
      </c>
    </row>
    <row r="4102" spans="1:9">
      <c r="A4102" t="s">
        <v>4</v>
      </c>
      <c r="B4102" s="4" t="s">
        <v>5</v>
      </c>
      <c r="C4102" s="4" t="s">
        <v>11</v>
      </c>
      <c r="D4102" s="4" t="s">
        <v>16</v>
      </c>
    </row>
    <row r="4103" spans="1:9">
      <c r="A4103" t="n">
        <v>40256</v>
      </c>
      <c r="B4103" s="69" t="n">
        <v>44</v>
      </c>
      <c r="C4103" s="7" t="n">
        <v>15</v>
      </c>
      <c r="D4103" s="7" t="n">
        <v>128</v>
      </c>
    </row>
    <row r="4104" spans="1:9">
      <c r="A4104" t="s">
        <v>4</v>
      </c>
      <c r="B4104" s="4" t="s">
        <v>5</v>
      </c>
      <c r="C4104" s="4" t="s">
        <v>11</v>
      </c>
      <c r="D4104" s="4" t="s">
        <v>11</v>
      </c>
      <c r="E4104" s="4" t="s">
        <v>15</v>
      </c>
      <c r="F4104" s="4" t="s">
        <v>15</v>
      </c>
      <c r="G4104" s="4" t="s">
        <v>15</v>
      </c>
      <c r="H4104" s="4" t="s">
        <v>15</v>
      </c>
      <c r="I4104" s="4" t="s">
        <v>7</v>
      </c>
      <c r="J4104" s="4" t="s">
        <v>11</v>
      </c>
    </row>
    <row r="4105" spans="1:9">
      <c r="A4105" t="n">
        <v>40263</v>
      </c>
      <c r="B4105" s="54" t="n">
        <v>55</v>
      </c>
      <c r="C4105" s="7" t="n">
        <v>15</v>
      </c>
      <c r="D4105" s="7" t="n">
        <v>65533</v>
      </c>
      <c r="E4105" s="7" t="n">
        <v>-58.189998626709</v>
      </c>
      <c r="F4105" s="7" t="n">
        <v>4.63000011444092</v>
      </c>
      <c r="G4105" s="7" t="n">
        <v>-74.379997253418</v>
      </c>
      <c r="H4105" s="7" t="n">
        <v>1.20000004768372</v>
      </c>
      <c r="I4105" s="7" t="n">
        <v>1</v>
      </c>
      <c r="J4105" s="7" t="n">
        <v>0</v>
      </c>
    </row>
    <row r="4106" spans="1:9">
      <c r="A4106" t="s">
        <v>4</v>
      </c>
      <c r="B4106" s="4" t="s">
        <v>5</v>
      </c>
      <c r="C4106" s="4" t="s">
        <v>11</v>
      </c>
      <c r="D4106" s="4" t="s">
        <v>15</v>
      </c>
      <c r="E4106" s="4" t="s">
        <v>15</v>
      </c>
      <c r="F4106" s="4" t="s">
        <v>7</v>
      </c>
    </row>
    <row r="4107" spans="1:9">
      <c r="A4107" t="n">
        <v>40287</v>
      </c>
      <c r="B4107" s="71" t="n">
        <v>52</v>
      </c>
      <c r="C4107" s="7" t="n">
        <v>0</v>
      </c>
      <c r="D4107" s="7" t="n">
        <v>229.199996948242</v>
      </c>
      <c r="E4107" s="7" t="n">
        <v>10</v>
      </c>
      <c r="F4107" s="7" t="n">
        <v>0</v>
      </c>
    </row>
    <row r="4108" spans="1:9">
      <c r="A4108" t="s">
        <v>4</v>
      </c>
      <c r="B4108" s="4" t="s">
        <v>5</v>
      </c>
      <c r="C4108" s="4" t="s">
        <v>11</v>
      </c>
    </row>
    <row r="4109" spans="1:9">
      <c r="A4109" t="n">
        <v>40299</v>
      </c>
      <c r="B4109" s="28" t="n">
        <v>16</v>
      </c>
      <c r="C4109" s="7" t="n">
        <v>100</v>
      </c>
    </row>
    <row r="4110" spans="1:9">
      <c r="A4110" t="s">
        <v>4</v>
      </c>
      <c r="B4110" s="4" t="s">
        <v>5</v>
      </c>
      <c r="C4110" s="4" t="s">
        <v>11</v>
      </c>
      <c r="D4110" s="4" t="s">
        <v>15</v>
      </c>
      <c r="E4110" s="4" t="s">
        <v>15</v>
      </c>
      <c r="F4110" s="4" t="s">
        <v>7</v>
      </c>
    </row>
    <row r="4111" spans="1:9">
      <c r="A4111" t="n">
        <v>40302</v>
      </c>
      <c r="B4111" s="71" t="n">
        <v>52</v>
      </c>
      <c r="C4111" s="7" t="n">
        <v>4</v>
      </c>
      <c r="D4111" s="7" t="n">
        <v>212.100006103516</v>
      </c>
      <c r="E4111" s="7" t="n">
        <v>10</v>
      </c>
      <c r="F4111" s="7" t="n">
        <v>0</v>
      </c>
    </row>
    <row r="4112" spans="1:9">
      <c r="A4112" t="s">
        <v>4</v>
      </c>
      <c r="B4112" s="4" t="s">
        <v>5</v>
      </c>
      <c r="C4112" s="4" t="s">
        <v>11</v>
      </c>
    </row>
    <row r="4113" spans="1:10">
      <c r="A4113" t="n">
        <v>40314</v>
      </c>
      <c r="B4113" s="28" t="n">
        <v>16</v>
      </c>
      <c r="C4113" s="7" t="n">
        <v>100</v>
      </c>
    </row>
    <row r="4114" spans="1:10">
      <c r="A4114" t="s">
        <v>4</v>
      </c>
      <c r="B4114" s="4" t="s">
        <v>5</v>
      </c>
      <c r="C4114" s="4" t="s">
        <v>11</v>
      </c>
      <c r="D4114" s="4" t="s">
        <v>15</v>
      </c>
      <c r="E4114" s="4" t="s">
        <v>15</v>
      </c>
      <c r="F4114" s="4" t="s">
        <v>7</v>
      </c>
    </row>
    <row r="4115" spans="1:10">
      <c r="A4115" t="n">
        <v>40317</v>
      </c>
      <c r="B4115" s="71" t="n">
        <v>52</v>
      </c>
      <c r="C4115" s="7" t="n">
        <v>2</v>
      </c>
      <c r="D4115" s="7" t="n">
        <v>235.899993896484</v>
      </c>
      <c r="E4115" s="7" t="n">
        <v>10</v>
      </c>
      <c r="F4115" s="7" t="n">
        <v>0</v>
      </c>
    </row>
    <row r="4116" spans="1:10">
      <c r="A4116" t="s">
        <v>4</v>
      </c>
      <c r="B4116" s="4" t="s">
        <v>5</v>
      </c>
      <c r="C4116" s="4" t="s">
        <v>11</v>
      </c>
    </row>
    <row r="4117" spans="1:10">
      <c r="A4117" t="n">
        <v>40329</v>
      </c>
      <c r="B4117" s="28" t="n">
        <v>16</v>
      </c>
      <c r="C4117" s="7" t="n">
        <v>100</v>
      </c>
    </row>
    <row r="4118" spans="1:10">
      <c r="A4118" t="s">
        <v>4</v>
      </c>
      <c r="B4118" s="4" t="s">
        <v>5</v>
      </c>
      <c r="C4118" s="4" t="s">
        <v>11</v>
      </c>
      <c r="D4118" s="4" t="s">
        <v>15</v>
      </c>
      <c r="E4118" s="4" t="s">
        <v>15</v>
      </c>
      <c r="F4118" s="4" t="s">
        <v>7</v>
      </c>
    </row>
    <row r="4119" spans="1:10">
      <c r="A4119" t="n">
        <v>40332</v>
      </c>
      <c r="B4119" s="71" t="n">
        <v>52</v>
      </c>
      <c r="C4119" s="7" t="n">
        <v>16</v>
      </c>
      <c r="D4119" s="7" t="n">
        <v>200.600006103516</v>
      </c>
      <c r="E4119" s="7" t="n">
        <v>10</v>
      </c>
      <c r="F4119" s="7" t="n">
        <v>0</v>
      </c>
    </row>
    <row r="4120" spans="1:10">
      <c r="A4120" t="s">
        <v>4</v>
      </c>
      <c r="B4120" s="4" t="s">
        <v>5</v>
      </c>
      <c r="C4120" s="4" t="s">
        <v>11</v>
      </c>
    </row>
    <row r="4121" spans="1:10">
      <c r="A4121" t="n">
        <v>40344</v>
      </c>
      <c r="B4121" s="28" t="n">
        <v>16</v>
      </c>
      <c r="C4121" s="7" t="n">
        <v>100</v>
      </c>
    </row>
    <row r="4122" spans="1:10">
      <c r="A4122" t="s">
        <v>4</v>
      </c>
      <c r="B4122" s="4" t="s">
        <v>5</v>
      </c>
      <c r="C4122" s="4" t="s">
        <v>11</v>
      </c>
      <c r="D4122" s="4" t="s">
        <v>15</v>
      </c>
      <c r="E4122" s="4" t="s">
        <v>15</v>
      </c>
      <c r="F4122" s="4" t="s">
        <v>7</v>
      </c>
    </row>
    <row r="4123" spans="1:10">
      <c r="A4123" t="n">
        <v>40347</v>
      </c>
      <c r="B4123" s="71" t="n">
        <v>52</v>
      </c>
      <c r="C4123" s="7" t="n">
        <v>7032</v>
      </c>
      <c r="D4123" s="7" t="n">
        <v>206.300003051758</v>
      </c>
      <c r="E4123" s="7" t="n">
        <v>10</v>
      </c>
      <c r="F4123" s="7" t="n">
        <v>0</v>
      </c>
    </row>
    <row r="4124" spans="1:10">
      <c r="A4124" t="s">
        <v>4</v>
      </c>
      <c r="B4124" s="4" t="s">
        <v>5</v>
      </c>
      <c r="C4124" s="4" t="s">
        <v>7</v>
      </c>
      <c r="D4124" s="4" t="s">
        <v>11</v>
      </c>
    </row>
    <row r="4125" spans="1:10">
      <c r="A4125" t="n">
        <v>40359</v>
      </c>
      <c r="B4125" s="40" t="n">
        <v>58</v>
      </c>
      <c r="C4125" s="7" t="n">
        <v>255</v>
      </c>
      <c r="D4125" s="7" t="n">
        <v>0</v>
      </c>
    </row>
    <row r="4126" spans="1:10">
      <c r="A4126" t="s">
        <v>4</v>
      </c>
      <c r="B4126" s="4" t="s">
        <v>5</v>
      </c>
      <c r="C4126" s="4" t="s">
        <v>11</v>
      </c>
    </row>
    <row r="4127" spans="1:10">
      <c r="A4127" t="n">
        <v>40363</v>
      </c>
      <c r="B4127" s="28" t="n">
        <v>16</v>
      </c>
      <c r="C4127" s="7" t="n">
        <v>300</v>
      </c>
    </row>
    <row r="4128" spans="1:10">
      <c r="A4128" t="s">
        <v>4</v>
      </c>
      <c r="B4128" s="4" t="s">
        <v>5</v>
      </c>
      <c r="C4128" s="4" t="s">
        <v>11</v>
      </c>
      <c r="D4128" s="4" t="s">
        <v>11</v>
      </c>
      <c r="E4128" s="4" t="s">
        <v>11</v>
      </c>
    </row>
    <row r="4129" spans="1:6">
      <c r="A4129" t="n">
        <v>40366</v>
      </c>
      <c r="B4129" s="38" t="n">
        <v>61</v>
      </c>
      <c r="C4129" s="7" t="n">
        <v>0</v>
      </c>
      <c r="D4129" s="7" t="n">
        <v>15</v>
      </c>
      <c r="E4129" s="7" t="n">
        <v>1000</v>
      </c>
    </row>
    <row r="4130" spans="1:6">
      <c r="A4130" t="s">
        <v>4</v>
      </c>
      <c r="B4130" s="4" t="s">
        <v>5</v>
      </c>
      <c r="C4130" s="4" t="s">
        <v>11</v>
      </c>
    </row>
    <row r="4131" spans="1:6">
      <c r="A4131" t="n">
        <v>40373</v>
      </c>
      <c r="B4131" s="28" t="n">
        <v>16</v>
      </c>
      <c r="C4131" s="7" t="n">
        <v>50</v>
      </c>
    </row>
    <row r="4132" spans="1:6">
      <c r="A4132" t="s">
        <v>4</v>
      </c>
      <c r="B4132" s="4" t="s">
        <v>5</v>
      </c>
      <c r="C4132" s="4" t="s">
        <v>11</v>
      </c>
      <c r="D4132" s="4" t="s">
        <v>11</v>
      </c>
      <c r="E4132" s="4" t="s">
        <v>11</v>
      </c>
    </row>
    <row r="4133" spans="1:6">
      <c r="A4133" t="n">
        <v>40376</v>
      </c>
      <c r="B4133" s="38" t="n">
        <v>61</v>
      </c>
      <c r="C4133" s="7" t="n">
        <v>2</v>
      </c>
      <c r="D4133" s="7" t="n">
        <v>15</v>
      </c>
      <c r="E4133" s="7" t="n">
        <v>1000</v>
      </c>
    </row>
    <row r="4134" spans="1:6">
      <c r="A4134" t="s">
        <v>4</v>
      </c>
      <c r="B4134" s="4" t="s">
        <v>5</v>
      </c>
      <c r="C4134" s="4" t="s">
        <v>11</v>
      </c>
    </row>
    <row r="4135" spans="1:6">
      <c r="A4135" t="n">
        <v>40383</v>
      </c>
      <c r="B4135" s="28" t="n">
        <v>16</v>
      </c>
      <c r="C4135" s="7" t="n">
        <v>50</v>
      </c>
    </row>
    <row r="4136" spans="1:6">
      <c r="A4136" t="s">
        <v>4</v>
      </c>
      <c r="B4136" s="4" t="s">
        <v>5</v>
      </c>
      <c r="C4136" s="4" t="s">
        <v>11</v>
      </c>
      <c r="D4136" s="4" t="s">
        <v>11</v>
      </c>
      <c r="E4136" s="4" t="s">
        <v>11</v>
      </c>
    </row>
    <row r="4137" spans="1:6">
      <c r="A4137" t="n">
        <v>40386</v>
      </c>
      <c r="B4137" s="38" t="n">
        <v>61</v>
      </c>
      <c r="C4137" s="7" t="n">
        <v>4</v>
      </c>
      <c r="D4137" s="7" t="n">
        <v>15</v>
      </c>
      <c r="E4137" s="7" t="n">
        <v>1000</v>
      </c>
    </row>
    <row r="4138" spans="1:6">
      <c r="A4138" t="s">
        <v>4</v>
      </c>
      <c r="B4138" s="4" t="s">
        <v>5</v>
      </c>
      <c r="C4138" s="4" t="s">
        <v>11</v>
      </c>
    </row>
    <row r="4139" spans="1:6">
      <c r="A4139" t="n">
        <v>40393</v>
      </c>
      <c r="B4139" s="28" t="n">
        <v>16</v>
      </c>
      <c r="C4139" s="7" t="n">
        <v>50</v>
      </c>
    </row>
    <row r="4140" spans="1:6">
      <c r="A4140" t="s">
        <v>4</v>
      </c>
      <c r="B4140" s="4" t="s">
        <v>5</v>
      </c>
      <c r="C4140" s="4" t="s">
        <v>11</v>
      </c>
      <c r="D4140" s="4" t="s">
        <v>11</v>
      </c>
      <c r="E4140" s="4" t="s">
        <v>11</v>
      </c>
    </row>
    <row r="4141" spans="1:6">
      <c r="A4141" t="n">
        <v>40396</v>
      </c>
      <c r="B4141" s="38" t="n">
        <v>61</v>
      </c>
      <c r="C4141" s="7" t="n">
        <v>7</v>
      </c>
      <c r="D4141" s="7" t="n">
        <v>15</v>
      </c>
      <c r="E4141" s="7" t="n">
        <v>1000</v>
      </c>
    </row>
    <row r="4142" spans="1:6">
      <c r="A4142" t="s">
        <v>4</v>
      </c>
      <c r="B4142" s="4" t="s">
        <v>5</v>
      </c>
      <c r="C4142" s="4" t="s">
        <v>11</v>
      </c>
    </row>
    <row r="4143" spans="1:6">
      <c r="A4143" t="n">
        <v>40403</v>
      </c>
      <c r="B4143" s="28" t="n">
        <v>16</v>
      </c>
      <c r="C4143" s="7" t="n">
        <v>50</v>
      </c>
    </row>
    <row r="4144" spans="1:6">
      <c r="A4144" t="s">
        <v>4</v>
      </c>
      <c r="B4144" s="4" t="s">
        <v>5</v>
      </c>
      <c r="C4144" s="4" t="s">
        <v>11</v>
      </c>
      <c r="D4144" s="4" t="s">
        <v>11</v>
      </c>
      <c r="E4144" s="4" t="s">
        <v>11</v>
      </c>
    </row>
    <row r="4145" spans="1:5">
      <c r="A4145" t="n">
        <v>40406</v>
      </c>
      <c r="B4145" s="38" t="n">
        <v>61</v>
      </c>
      <c r="C4145" s="7" t="n">
        <v>16</v>
      </c>
      <c r="D4145" s="7" t="n">
        <v>15</v>
      </c>
      <c r="E4145" s="7" t="n">
        <v>1000</v>
      </c>
    </row>
    <row r="4146" spans="1:5">
      <c r="A4146" t="s">
        <v>4</v>
      </c>
      <c r="B4146" s="4" t="s">
        <v>5</v>
      </c>
      <c r="C4146" s="4" t="s">
        <v>11</v>
      </c>
    </row>
    <row r="4147" spans="1:5">
      <c r="A4147" t="n">
        <v>40413</v>
      </c>
      <c r="B4147" s="28" t="n">
        <v>16</v>
      </c>
      <c r="C4147" s="7" t="n">
        <v>50</v>
      </c>
    </row>
    <row r="4148" spans="1:5">
      <c r="A4148" t="s">
        <v>4</v>
      </c>
      <c r="B4148" s="4" t="s">
        <v>5</v>
      </c>
      <c r="C4148" s="4" t="s">
        <v>11</v>
      </c>
      <c r="D4148" s="4" t="s">
        <v>11</v>
      </c>
      <c r="E4148" s="4" t="s">
        <v>11</v>
      </c>
    </row>
    <row r="4149" spans="1:5">
      <c r="A4149" t="n">
        <v>40416</v>
      </c>
      <c r="B4149" s="38" t="n">
        <v>61</v>
      </c>
      <c r="C4149" s="7" t="n">
        <v>7032</v>
      </c>
      <c r="D4149" s="7" t="n">
        <v>15</v>
      </c>
      <c r="E4149" s="7" t="n">
        <v>1000</v>
      </c>
    </row>
    <row r="4150" spans="1:5">
      <c r="A4150" t="s">
        <v>4</v>
      </c>
      <c r="B4150" s="4" t="s">
        <v>5</v>
      </c>
      <c r="C4150" s="4" t="s">
        <v>11</v>
      </c>
    </row>
    <row r="4151" spans="1:5">
      <c r="A4151" t="n">
        <v>40423</v>
      </c>
      <c r="B4151" s="72" t="n">
        <v>54</v>
      </c>
      <c r="C4151" s="7" t="n">
        <v>0</v>
      </c>
    </row>
    <row r="4152" spans="1:5">
      <c r="A4152" t="s">
        <v>4</v>
      </c>
      <c r="B4152" s="4" t="s">
        <v>5</v>
      </c>
      <c r="C4152" s="4" t="s">
        <v>11</v>
      </c>
      <c r="D4152" s="4" t="s">
        <v>7</v>
      </c>
    </row>
    <row r="4153" spans="1:5">
      <c r="A4153" t="n">
        <v>40426</v>
      </c>
      <c r="B4153" s="27" t="n">
        <v>56</v>
      </c>
      <c r="C4153" s="7" t="n">
        <v>15</v>
      </c>
      <c r="D4153" s="7" t="n">
        <v>0</v>
      </c>
    </row>
    <row r="4154" spans="1:5">
      <c r="A4154" t="s">
        <v>4</v>
      </c>
      <c r="B4154" s="4" t="s">
        <v>5</v>
      </c>
      <c r="C4154" s="4" t="s">
        <v>11</v>
      </c>
      <c r="D4154" s="4" t="s">
        <v>7</v>
      </c>
      <c r="E4154" s="4" t="s">
        <v>15</v>
      </c>
      <c r="F4154" s="4" t="s">
        <v>11</v>
      </c>
    </row>
    <row r="4155" spans="1:5">
      <c r="A4155" t="n">
        <v>40430</v>
      </c>
      <c r="B4155" s="35" t="n">
        <v>59</v>
      </c>
      <c r="C4155" s="7" t="n">
        <v>0</v>
      </c>
      <c r="D4155" s="7" t="n">
        <v>1</v>
      </c>
      <c r="E4155" s="7" t="n">
        <v>0.150000005960464</v>
      </c>
      <c r="F4155" s="7" t="n">
        <v>0</v>
      </c>
    </row>
    <row r="4156" spans="1:5">
      <c r="A4156" t="s">
        <v>4</v>
      </c>
      <c r="B4156" s="4" t="s">
        <v>5</v>
      </c>
      <c r="C4156" s="4" t="s">
        <v>11</v>
      </c>
    </row>
    <row r="4157" spans="1:5">
      <c r="A4157" t="n">
        <v>40440</v>
      </c>
      <c r="B4157" s="28" t="n">
        <v>16</v>
      </c>
      <c r="C4157" s="7" t="n">
        <v>50</v>
      </c>
    </row>
    <row r="4158" spans="1:5">
      <c r="A4158" t="s">
        <v>4</v>
      </c>
      <c r="B4158" s="4" t="s">
        <v>5</v>
      </c>
      <c r="C4158" s="4" t="s">
        <v>11</v>
      </c>
      <c r="D4158" s="4" t="s">
        <v>7</v>
      </c>
      <c r="E4158" s="4" t="s">
        <v>15</v>
      </c>
      <c r="F4158" s="4" t="s">
        <v>11</v>
      </c>
    </row>
    <row r="4159" spans="1:5">
      <c r="A4159" t="n">
        <v>40443</v>
      </c>
      <c r="B4159" s="35" t="n">
        <v>59</v>
      </c>
      <c r="C4159" s="7" t="n">
        <v>2</v>
      </c>
      <c r="D4159" s="7" t="n">
        <v>1</v>
      </c>
      <c r="E4159" s="7" t="n">
        <v>0.150000005960464</v>
      </c>
      <c r="F4159" s="7" t="n">
        <v>0</v>
      </c>
    </row>
    <row r="4160" spans="1:5">
      <c r="A4160" t="s">
        <v>4</v>
      </c>
      <c r="B4160" s="4" t="s">
        <v>5</v>
      </c>
      <c r="C4160" s="4" t="s">
        <v>11</v>
      </c>
    </row>
    <row r="4161" spans="1:6">
      <c r="A4161" t="n">
        <v>40453</v>
      </c>
      <c r="B4161" s="28" t="n">
        <v>16</v>
      </c>
      <c r="C4161" s="7" t="n">
        <v>50</v>
      </c>
    </row>
    <row r="4162" spans="1:6">
      <c r="A4162" t="s">
        <v>4</v>
      </c>
      <c r="B4162" s="4" t="s">
        <v>5</v>
      </c>
      <c r="C4162" s="4" t="s">
        <v>11</v>
      </c>
      <c r="D4162" s="4" t="s">
        <v>7</v>
      </c>
      <c r="E4162" s="4" t="s">
        <v>15</v>
      </c>
      <c r="F4162" s="4" t="s">
        <v>11</v>
      </c>
    </row>
    <row r="4163" spans="1:6">
      <c r="A4163" t="n">
        <v>40456</v>
      </c>
      <c r="B4163" s="35" t="n">
        <v>59</v>
      </c>
      <c r="C4163" s="7" t="n">
        <v>4</v>
      </c>
      <c r="D4163" s="7" t="n">
        <v>1</v>
      </c>
      <c r="E4163" s="7" t="n">
        <v>0.150000005960464</v>
      </c>
      <c r="F4163" s="7" t="n">
        <v>0</v>
      </c>
    </row>
    <row r="4164" spans="1:6">
      <c r="A4164" t="s">
        <v>4</v>
      </c>
      <c r="B4164" s="4" t="s">
        <v>5</v>
      </c>
      <c r="C4164" s="4" t="s">
        <v>11</v>
      </c>
    </row>
    <row r="4165" spans="1:6">
      <c r="A4165" t="n">
        <v>40466</v>
      </c>
      <c r="B4165" s="28" t="n">
        <v>16</v>
      </c>
      <c r="C4165" s="7" t="n">
        <v>50</v>
      </c>
    </row>
    <row r="4166" spans="1:6">
      <c r="A4166" t="s">
        <v>4</v>
      </c>
      <c r="B4166" s="4" t="s">
        <v>5</v>
      </c>
      <c r="C4166" s="4" t="s">
        <v>11</v>
      </c>
      <c r="D4166" s="4" t="s">
        <v>7</v>
      </c>
      <c r="E4166" s="4" t="s">
        <v>15</v>
      </c>
      <c r="F4166" s="4" t="s">
        <v>11</v>
      </c>
    </row>
    <row r="4167" spans="1:6">
      <c r="A4167" t="n">
        <v>40469</v>
      </c>
      <c r="B4167" s="35" t="n">
        <v>59</v>
      </c>
      <c r="C4167" s="7" t="n">
        <v>7</v>
      </c>
      <c r="D4167" s="7" t="n">
        <v>13</v>
      </c>
      <c r="E4167" s="7" t="n">
        <v>0.150000005960464</v>
      </c>
      <c r="F4167" s="7" t="n">
        <v>0</v>
      </c>
    </row>
    <row r="4168" spans="1:6">
      <c r="A4168" t="s">
        <v>4</v>
      </c>
      <c r="B4168" s="4" t="s">
        <v>5</v>
      </c>
      <c r="C4168" s="4" t="s">
        <v>11</v>
      </c>
      <c r="D4168" s="4" t="s">
        <v>7</v>
      </c>
      <c r="E4168" s="4" t="s">
        <v>15</v>
      </c>
      <c r="F4168" s="4" t="s">
        <v>11</v>
      </c>
    </row>
    <row r="4169" spans="1:6">
      <c r="A4169" t="n">
        <v>40479</v>
      </c>
      <c r="B4169" s="35" t="n">
        <v>59</v>
      </c>
      <c r="C4169" s="7" t="n">
        <v>16</v>
      </c>
      <c r="D4169" s="7" t="n">
        <v>13</v>
      </c>
      <c r="E4169" s="7" t="n">
        <v>0.150000005960464</v>
      </c>
      <c r="F4169" s="7" t="n">
        <v>0</v>
      </c>
    </row>
    <row r="4170" spans="1:6">
      <c r="A4170" t="s">
        <v>4</v>
      </c>
      <c r="B4170" s="4" t="s">
        <v>5</v>
      </c>
      <c r="C4170" s="4" t="s">
        <v>11</v>
      </c>
      <c r="D4170" s="4" t="s">
        <v>7</v>
      </c>
      <c r="E4170" s="4" t="s">
        <v>15</v>
      </c>
      <c r="F4170" s="4" t="s">
        <v>11</v>
      </c>
    </row>
    <row r="4171" spans="1:6">
      <c r="A4171" t="n">
        <v>40489</v>
      </c>
      <c r="B4171" s="35" t="n">
        <v>59</v>
      </c>
      <c r="C4171" s="7" t="n">
        <v>7032</v>
      </c>
      <c r="D4171" s="7" t="n">
        <v>13</v>
      </c>
      <c r="E4171" s="7" t="n">
        <v>0.150000005960464</v>
      </c>
      <c r="F4171" s="7" t="n">
        <v>0</v>
      </c>
    </row>
    <row r="4172" spans="1:6">
      <c r="A4172" t="s">
        <v>4</v>
      </c>
      <c r="B4172" s="4" t="s">
        <v>5</v>
      </c>
      <c r="C4172" s="4" t="s">
        <v>11</v>
      </c>
    </row>
    <row r="4173" spans="1:6">
      <c r="A4173" t="n">
        <v>40499</v>
      </c>
      <c r="B4173" s="28" t="n">
        <v>16</v>
      </c>
      <c r="C4173" s="7" t="n">
        <v>1300</v>
      </c>
    </row>
    <row r="4174" spans="1:6">
      <c r="A4174" t="s">
        <v>4</v>
      </c>
      <c r="B4174" s="4" t="s">
        <v>5</v>
      </c>
      <c r="C4174" s="4" t="s">
        <v>7</v>
      </c>
      <c r="D4174" s="4" t="s">
        <v>11</v>
      </c>
    </row>
    <row r="4175" spans="1:6">
      <c r="A4175" t="n">
        <v>40502</v>
      </c>
      <c r="B4175" s="46" t="n">
        <v>45</v>
      </c>
      <c r="C4175" s="7" t="n">
        <v>7</v>
      </c>
      <c r="D4175" s="7" t="n">
        <v>255</v>
      </c>
    </row>
    <row r="4176" spans="1:6">
      <c r="A4176" t="s">
        <v>4</v>
      </c>
      <c r="B4176" s="4" t="s">
        <v>5</v>
      </c>
      <c r="C4176" s="4" t="s">
        <v>7</v>
      </c>
      <c r="D4176" s="4" t="s">
        <v>11</v>
      </c>
      <c r="E4176" s="4" t="s">
        <v>8</v>
      </c>
    </row>
    <row r="4177" spans="1:6">
      <c r="A4177" t="n">
        <v>40506</v>
      </c>
      <c r="B4177" s="32" t="n">
        <v>51</v>
      </c>
      <c r="C4177" s="7" t="n">
        <v>4</v>
      </c>
      <c r="D4177" s="7" t="n">
        <v>0</v>
      </c>
      <c r="E4177" s="7" t="s">
        <v>380</v>
      </c>
    </row>
    <row r="4178" spans="1:6">
      <c r="A4178" t="s">
        <v>4</v>
      </c>
      <c r="B4178" s="4" t="s">
        <v>5</v>
      </c>
      <c r="C4178" s="4" t="s">
        <v>11</v>
      </c>
    </row>
    <row r="4179" spans="1:6">
      <c r="A4179" t="n">
        <v>40520</v>
      </c>
      <c r="B4179" s="28" t="n">
        <v>16</v>
      </c>
      <c r="C4179" s="7" t="n">
        <v>0</v>
      </c>
    </row>
    <row r="4180" spans="1:6">
      <c r="A4180" t="s">
        <v>4</v>
      </c>
      <c r="B4180" s="4" t="s">
        <v>5</v>
      </c>
      <c r="C4180" s="4" t="s">
        <v>11</v>
      </c>
      <c r="D4180" s="4" t="s">
        <v>7</v>
      </c>
      <c r="E4180" s="4" t="s">
        <v>16</v>
      </c>
      <c r="F4180" s="4" t="s">
        <v>62</v>
      </c>
      <c r="G4180" s="4" t="s">
        <v>7</v>
      </c>
      <c r="H4180" s="4" t="s">
        <v>7</v>
      </c>
    </row>
    <row r="4181" spans="1:6">
      <c r="A4181" t="n">
        <v>40523</v>
      </c>
      <c r="B4181" s="33" t="n">
        <v>26</v>
      </c>
      <c r="C4181" s="7" t="n">
        <v>0</v>
      </c>
      <c r="D4181" s="7" t="n">
        <v>17</v>
      </c>
      <c r="E4181" s="7" t="n">
        <v>61303</v>
      </c>
      <c r="F4181" s="7" t="s">
        <v>404</v>
      </c>
      <c r="G4181" s="7" t="n">
        <v>2</v>
      </c>
      <c r="H4181" s="7" t="n">
        <v>0</v>
      </c>
    </row>
    <row r="4182" spans="1:6">
      <c r="A4182" t="s">
        <v>4</v>
      </c>
      <c r="B4182" s="4" t="s">
        <v>5</v>
      </c>
    </row>
    <row r="4183" spans="1:6">
      <c r="A4183" t="n">
        <v>40541</v>
      </c>
      <c r="B4183" s="34" t="n">
        <v>28</v>
      </c>
    </row>
    <row r="4184" spans="1:6">
      <c r="A4184" t="s">
        <v>4</v>
      </c>
      <c r="B4184" s="4" t="s">
        <v>5</v>
      </c>
      <c r="C4184" s="4" t="s">
        <v>7</v>
      </c>
      <c r="D4184" s="4" t="s">
        <v>11</v>
      </c>
      <c r="E4184" s="4" t="s">
        <v>8</v>
      </c>
    </row>
    <row r="4185" spans="1:6">
      <c r="A4185" t="n">
        <v>40542</v>
      </c>
      <c r="B4185" s="32" t="n">
        <v>51</v>
      </c>
      <c r="C4185" s="7" t="n">
        <v>4</v>
      </c>
      <c r="D4185" s="7" t="n">
        <v>7</v>
      </c>
      <c r="E4185" s="7" t="s">
        <v>405</v>
      </c>
    </row>
    <row r="4186" spans="1:6">
      <c r="A4186" t="s">
        <v>4</v>
      </c>
      <c r="B4186" s="4" t="s">
        <v>5</v>
      </c>
      <c r="C4186" s="4" t="s">
        <v>11</v>
      </c>
    </row>
    <row r="4187" spans="1:6">
      <c r="A4187" t="n">
        <v>40555</v>
      </c>
      <c r="B4187" s="28" t="n">
        <v>16</v>
      </c>
      <c r="C4187" s="7" t="n">
        <v>0</v>
      </c>
    </row>
    <row r="4188" spans="1:6">
      <c r="A4188" t="s">
        <v>4</v>
      </c>
      <c r="B4188" s="4" t="s">
        <v>5</v>
      </c>
      <c r="C4188" s="4" t="s">
        <v>11</v>
      </c>
      <c r="D4188" s="4" t="s">
        <v>7</v>
      </c>
      <c r="E4188" s="4" t="s">
        <v>16</v>
      </c>
      <c r="F4188" s="4" t="s">
        <v>62</v>
      </c>
      <c r="G4188" s="4" t="s">
        <v>7</v>
      </c>
      <c r="H4188" s="4" t="s">
        <v>7</v>
      </c>
    </row>
    <row r="4189" spans="1:6">
      <c r="A4189" t="n">
        <v>40558</v>
      </c>
      <c r="B4189" s="33" t="n">
        <v>26</v>
      </c>
      <c r="C4189" s="7" t="n">
        <v>7</v>
      </c>
      <c r="D4189" s="7" t="n">
        <v>17</v>
      </c>
      <c r="E4189" s="7" t="n">
        <v>61304</v>
      </c>
      <c r="F4189" s="7" t="s">
        <v>406</v>
      </c>
      <c r="G4189" s="7" t="n">
        <v>2</v>
      </c>
      <c r="H4189" s="7" t="n">
        <v>0</v>
      </c>
    </row>
    <row r="4190" spans="1:6">
      <c r="A4190" t="s">
        <v>4</v>
      </c>
      <c r="B4190" s="4" t="s">
        <v>5</v>
      </c>
    </row>
    <row r="4191" spans="1:6">
      <c r="A4191" t="n">
        <v>40590</v>
      </c>
      <c r="B4191" s="34" t="n">
        <v>28</v>
      </c>
    </row>
    <row r="4192" spans="1:6">
      <c r="A4192" t="s">
        <v>4</v>
      </c>
      <c r="B4192" s="4" t="s">
        <v>5</v>
      </c>
      <c r="C4192" s="4" t="s">
        <v>11</v>
      </c>
      <c r="D4192" s="4" t="s">
        <v>7</v>
      </c>
    </row>
    <row r="4193" spans="1:8">
      <c r="A4193" t="n">
        <v>40591</v>
      </c>
      <c r="B4193" s="61" t="n">
        <v>89</v>
      </c>
      <c r="C4193" s="7" t="n">
        <v>65533</v>
      </c>
      <c r="D4193" s="7" t="n">
        <v>1</v>
      </c>
    </row>
    <row r="4194" spans="1:8">
      <c r="A4194" t="s">
        <v>4</v>
      </c>
      <c r="B4194" s="4" t="s">
        <v>5</v>
      </c>
      <c r="C4194" s="4" t="s">
        <v>7</v>
      </c>
      <c r="D4194" s="4" t="s">
        <v>11</v>
      </c>
      <c r="E4194" s="4" t="s">
        <v>15</v>
      </c>
    </row>
    <row r="4195" spans="1:8">
      <c r="A4195" t="n">
        <v>40595</v>
      </c>
      <c r="B4195" s="40" t="n">
        <v>58</v>
      </c>
      <c r="C4195" s="7" t="n">
        <v>101</v>
      </c>
      <c r="D4195" s="7" t="n">
        <v>300</v>
      </c>
      <c r="E4195" s="7" t="n">
        <v>1</v>
      </c>
    </row>
    <row r="4196" spans="1:8">
      <c r="A4196" t="s">
        <v>4</v>
      </c>
      <c r="B4196" s="4" t="s">
        <v>5</v>
      </c>
      <c r="C4196" s="4" t="s">
        <v>7</v>
      </c>
      <c r="D4196" s="4" t="s">
        <v>11</v>
      </c>
    </row>
    <row r="4197" spans="1:8">
      <c r="A4197" t="n">
        <v>40603</v>
      </c>
      <c r="B4197" s="40" t="n">
        <v>58</v>
      </c>
      <c r="C4197" s="7" t="n">
        <v>254</v>
      </c>
      <c r="D4197" s="7" t="n">
        <v>0</v>
      </c>
    </row>
    <row r="4198" spans="1:8">
      <c r="A4198" t="s">
        <v>4</v>
      </c>
      <c r="B4198" s="4" t="s">
        <v>5</v>
      </c>
      <c r="C4198" s="4" t="s">
        <v>11</v>
      </c>
      <c r="D4198" s="4" t="s">
        <v>16</v>
      </c>
    </row>
    <row r="4199" spans="1:8">
      <c r="A4199" t="n">
        <v>40607</v>
      </c>
      <c r="B4199" s="25" t="n">
        <v>43</v>
      </c>
      <c r="C4199" s="7" t="n">
        <v>2</v>
      </c>
      <c r="D4199" s="7" t="n">
        <v>128</v>
      </c>
    </row>
    <row r="4200" spans="1:8">
      <c r="A4200" t="s">
        <v>4</v>
      </c>
      <c r="B4200" s="4" t="s">
        <v>5</v>
      </c>
      <c r="C4200" s="4" t="s">
        <v>11</v>
      </c>
      <c r="D4200" s="4" t="s">
        <v>16</v>
      </c>
    </row>
    <row r="4201" spans="1:8">
      <c r="A4201" t="n">
        <v>40614</v>
      </c>
      <c r="B4201" s="25" t="n">
        <v>43</v>
      </c>
      <c r="C4201" s="7" t="n">
        <v>0</v>
      </c>
      <c r="D4201" s="7" t="n">
        <v>128</v>
      </c>
    </row>
    <row r="4202" spans="1:8">
      <c r="A4202" t="s">
        <v>4</v>
      </c>
      <c r="B4202" s="4" t="s">
        <v>5</v>
      </c>
      <c r="C4202" s="4" t="s">
        <v>11</v>
      </c>
      <c r="D4202" s="4" t="s">
        <v>16</v>
      </c>
    </row>
    <row r="4203" spans="1:8">
      <c r="A4203" t="n">
        <v>40621</v>
      </c>
      <c r="B4203" s="25" t="n">
        <v>43</v>
      </c>
      <c r="C4203" s="7" t="n">
        <v>4</v>
      </c>
      <c r="D4203" s="7" t="n">
        <v>128</v>
      </c>
    </row>
    <row r="4204" spans="1:8">
      <c r="A4204" t="s">
        <v>4</v>
      </c>
      <c r="B4204" s="4" t="s">
        <v>5</v>
      </c>
      <c r="C4204" s="4" t="s">
        <v>7</v>
      </c>
      <c r="D4204" s="4" t="s">
        <v>7</v>
      </c>
      <c r="E4204" s="4" t="s">
        <v>15</v>
      </c>
      <c r="F4204" s="4" t="s">
        <v>15</v>
      </c>
      <c r="G4204" s="4" t="s">
        <v>15</v>
      </c>
      <c r="H4204" s="4" t="s">
        <v>11</v>
      </c>
    </row>
    <row r="4205" spans="1:8">
      <c r="A4205" t="n">
        <v>40628</v>
      </c>
      <c r="B4205" s="46" t="n">
        <v>45</v>
      </c>
      <c r="C4205" s="7" t="n">
        <v>2</v>
      </c>
      <c r="D4205" s="7" t="n">
        <v>3</v>
      </c>
      <c r="E4205" s="7" t="n">
        <v>-58.1500015258789</v>
      </c>
      <c r="F4205" s="7" t="n">
        <v>5.84999990463257</v>
      </c>
      <c r="G4205" s="7" t="n">
        <v>-74.3199996948242</v>
      </c>
      <c r="H4205" s="7" t="n">
        <v>0</v>
      </c>
    </row>
    <row r="4206" spans="1:8">
      <c r="A4206" t="s">
        <v>4</v>
      </c>
      <c r="B4206" s="4" t="s">
        <v>5</v>
      </c>
      <c r="C4206" s="4" t="s">
        <v>7</v>
      </c>
      <c r="D4206" s="4" t="s">
        <v>7</v>
      </c>
      <c r="E4206" s="4" t="s">
        <v>15</v>
      </c>
      <c r="F4206" s="4" t="s">
        <v>15</v>
      </c>
      <c r="G4206" s="4" t="s">
        <v>15</v>
      </c>
      <c r="H4206" s="4" t="s">
        <v>11</v>
      </c>
      <c r="I4206" s="4" t="s">
        <v>7</v>
      </c>
    </row>
    <row r="4207" spans="1:8">
      <c r="A4207" t="n">
        <v>40645</v>
      </c>
      <c r="B4207" s="46" t="n">
        <v>45</v>
      </c>
      <c r="C4207" s="7" t="n">
        <v>4</v>
      </c>
      <c r="D4207" s="7" t="n">
        <v>3</v>
      </c>
      <c r="E4207" s="7" t="n">
        <v>356.299987792969</v>
      </c>
      <c r="F4207" s="7" t="n">
        <v>69.0599975585938</v>
      </c>
      <c r="G4207" s="7" t="n">
        <v>360</v>
      </c>
      <c r="H4207" s="7" t="n">
        <v>0</v>
      </c>
      <c r="I4207" s="7" t="n">
        <v>0</v>
      </c>
    </row>
    <row r="4208" spans="1:8">
      <c r="A4208" t="s">
        <v>4</v>
      </c>
      <c r="B4208" s="4" t="s">
        <v>5</v>
      </c>
      <c r="C4208" s="4" t="s">
        <v>7</v>
      </c>
      <c r="D4208" s="4" t="s">
        <v>7</v>
      </c>
      <c r="E4208" s="4" t="s">
        <v>15</v>
      </c>
      <c r="F4208" s="4" t="s">
        <v>11</v>
      </c>
    </row>
    <row r="4209" spans="1:9">
      <c r="A4209" t="n">
        <v>40663</v>
      </c>
      <c r="B4209" s="46" t="n">
        <v>45</v>
      </c>
      <c r="C4209" s="7" t="n">
        <v>5</v>
      </c>
      <c r="D4209" s="7" t="n">
        <v>3</v>
      </c>
      <c r="E4209" s="7" t="n">
        <v>1.89999997615814</v>
      </c>
      <c r="F4209" s="7" t="n">
        <v>0</v>
      </c>
    </row>
    <row r="4210" spans="1:9">
      <c r="A4210" t="s">
        <v>4</v>
      </c>
      <c r="B4210" s="4" t="s">
        <v>5</v>
      </c>
      <c r="C4210" s="4" t="s">
        <v>7</v>
      </c>
      <c r="D4210" s="4" t="s">
        <v>7</v>
      </c>
      <c r="E4210" s="4" t="s">
        <v>15</v>
      </c>
      <c r="F4210" s="4" t="s">
        <v>11</v>
      </c>
    </row>
    <row r="4211" spans="1:9">
      <c r="A4211" t="n">
        <v>40672</v>
      </c>
      <c r="B4211" s="46" t="n">
        <v>45</v>
      </c>
      <c r="C4211" s="7" t="n">
        <v>11</v>
      </c>
      <c r="D4211" s="7" t="n">
        <v>3</v>
      </c>
      <c r="E4211" s="7" t="n">
        <v>31.6000003814697</v>
      </c>
      <c r="F4211" s="7" t="n">
        <v>0</v>
      </c>
    </row>
    <row r="4212" spans="1:9">
      <c r="A4212" t="s">
        <v>4</v>
      </c>
      <c r="B4212" s="4" t="s">
        <v>5</v>
      </c>
      <c r="C4212" s="4" t="s">
        <v>7</v>
      </c>
      <c r="D4212" s="4" t="s">
        <v>7</v>
      </c>
      <c r="E4212" s="4" t="s">
        <v>15</v>
      </c>
      <c r="F4212" s="4" t="s">
        <v>15</v>
      </c>
      <c r="G4212" s="4" t="s">
        <v>15</v>
      </c>
      <c r="H4212" s="4" t="s">
        <v>11</v>
      </c>
    </row>
    <row r="4213" spans="1:9">
      <c r="A4213" t="n">
        <v>40681</v>
      </c>
      <c r="B4213" s="46" t="n">
        <v>45</v>
      </c>
      <c r="C4213" s="7" t="n">
        <v>2</v>
      </c>
      <c r="D4213" s="7" t="n">
        <v>3</v>
      </c>
      <c r="E4213" s="7" t="n">
        <v>-58.1500015258789</v>
      </c>
      <c r="F4213" s="7" t="n">
        <v>6</v>
      </c>
      <c r="G4213" s="7" t="n">
        <v>-74.3199996948242</v>
      </c>
      <c r="H4213" s="7" t="n">
        <v>4000</v>
      </c>
    </row>
    <row r="4214" spans="1:9">
      <c r="A4214" t="s">
        <v>4</v>
      </c>
      <c r="B4214" s="4" t="s">
        <v>5</v>
      </c>
      <c r="C4214" s="4" t="s">
        <v>7</v>
      </c>
      <c r="D4214" s="4" t="s">
        <v>7</v>
      </c>
      <c r="E4214" s="4" t="s">
        <v>15</v>
      </c>
      <c r="F4214" s="4" t="s">
        <v>15</v>
      </c>
      <c r="G4214" s="4" t="s">
        <v>15</v>
      </c>
      <c r="H4214" s="4" t="s">
        <v>11</v>
      </c>
      <c r="I4214" s="4" t="s">
        <v>7</v>
      </c>
    </row>
    <row r="4215" spans="1:9">
      <c r="A4215" t="n">
        <v>40698</v>
      </c>
      <c r="B4215" s="46" t="n">
        <v>45</v>
      </c>
      <c r="C4215" s="7" t="n">
        <v>4</v>
      </c>
      <c r="D4215" s="7" t="n">
        <v>3</v>
      </c>
      <c r="E4215" s="7" t="n">
        <v>355.209991455078</v>
      </c>
      <c r="F4215" s="7" t="n">
        <v>38.0099983215332</v>
      </c>
      <c r="G4215" s="7" t="n">
        <v>360</v>
      </c>
      <c r="H4215" s="7" t="n">
        <v>4000</v>
      </c>
      <c r="I4215" s="7" t="n">
        <v>1</v>
      </c>
    </row>
    <row r="4216" spans="1:9">
      <c r="A4216" t="s">
        <v>4</v>
      </c>
      <c r="B4216" s="4" t="s">
        <v>5</v>
      </c>
      <c r="C4216" s="4" t="s">
        <v>7</v>
      </c>
      <c r="D4216" s="4" t="s">
        <v>7</v>
      </c>
      <c r="E4216" s="4" t="s">
        <v>15</v>
      </c>
      <c r="F4216" s="4" t="s">
        <v>11</v>
      </c>
    </row>
    <row r="4217" spans="1:9">
      <c r="A4217" t="n">
        <v>40716</v>
      </c>
      <c r="B4217" s="46" t="n">
        <v>45</v>
      </c>
      <c r="C4217" s="7" t="n">
        <v>5</v>
      </c>
      <c r="D4217" s="7" t="n">
        <v>3</v>
      </c>
      <c r="E4217" s="7" t="n">
        <v>1.29999995231628</v>
      </c>
      <c r="F4217" s="7" t="n">
        <v>4000</v>
      </c>
    </row>
    <row r="4218" spans="1:9">
      <c r="A4218" t="s">
        <v>4</v>
      </c>
      <c r="B4218" s="4" t="s">
        <v>5</v>
      </c>
      <c r="C4218" s="4" t="s">
        <v>7</v>
      </c>
      <c r="D4218" s="4" t="s">
        <v>7</v>
      </c>
      <c r="E4218" s="4" t="s">
        <v>15</v>
      </c>
      <c r="F4218" s="4" t="s">
        <v>11</v>
      </c>
    </row>
    <row r="4219" spans="1:9">
      <c r="A4219" t="n">
        <v>40725</v>
      </c>
      <c r="B4219" s="46" t="n">
        <v>45</v>
      </c>
      <c r="C4219" s="7" t="n">
        <v>11</v>
      </c>
      <c r="D4219" s="7" t="n">
        <v>3</v>
      </c>
      <c r="E4219" s="7" t="n">
        <v>32.2000007629395</v>
      </c>
      <c r="F4219" s="7" t="n">
        <v>4000</v>
      </c>
    </row>
    <row r="4220" spans="1:9">
      <c r="A4220" t="s">
        <v>4</v>
      </c>
      <c r="B4220" s="4" t="s">
        <v>5</v>
      </c>
      <c r="C4220" s="4" t="s">
        <v>7</v>
      </c>
      <c r="D4220" s="4" t="s">
        <v>11</v>
      </c>
    </row>
    <row r="4221" spans="1:9">
      <c r="A4221" t="n">
        <v>40734</v>
      </c>
      <c r="B4221" s="40" t="n">
        <v>58</v>
      </c>
      <c r="C4221" s="7" t="n">
        <v>255</v>
      </c>
      <c r="D4221" s="7" t="n">
        <v>0</v>
      </c>
    </row>
    <row r="4222" spans="1:9">
      <c r="A4222" t="s">
        <v>4</v>
      </c>
      <c r="B4222" s="4" t="s">
        <v>5</v>
      </c>
      <c r="C4222" s="4" t="s">
        <v>7</v>
      </c>
      <c r="D4222" s="4" t="s">
        <v>11</v>
      </c>
      <c r="E4222" s="4" t="s">
        <v>8</v>
      </c>
    </row>
    <row r="4223" spans="1:9">
      <c r="A4223" t="n">
        <v>40738</v>
      </c>
      <c r="B4223" s="32" t="n">
        <v>51</v>
      </c>
      <c r="C4223" s="7" t="n">
        <v>4</v>
      </c>
      <c r="D4223" s="7" t="n">
        <v>15</v>
      </c>
      <c r="E4223" s="7" t="s">
        <v>407</v>
      </c>
    </row>
    <row r="4224" spans="1:9">
      <c r="A4224" t="s">
        <v>4</v>
      </c>
      <c r="B4224" s="4" t="s">
        <v>5</v>
      </c>
      <c r="C4224" s="4" t="s">
        <v>11</v>
      </c>
    </row>
    <row r="4225" spans="1:9">
      <c r="A4225" t="n">
        <v>40752</v>
      </c>
      <c r="B4225" s="28" t="n">
        <v>16</v>
      </c>
      <c r="C4225" s="7" t="n">
        <v>0</v>
      </c>
    </row>
    <row r="4226" spans="1:9">
      <c r="A4226" t="s">
        <v>4</v>
      </c>
      <c r="B4226" s="4" t="s">
        <v>5</v>
      </c>
      <c r="C4226" s="4" t="s">
        <v>11</v>
      </c>
      <c r="D4226" s="4" t="s">
        <v>7</v>
      </c>
      <c r="E4226" s="4" t="s">
        <v>16</v>
      </c>
      <c r="F4226" s="4" t="s">
        <v>62</v>
      </c>
      <c r="G4226" s="4" t="s">
        <v>7</v>
      </c>
      <c r="H4226" s="4" t="s">
        <v>7</v>
      </c>
    </row>
    <row r="4227" spans="1:9">
      <c r="A4227" t="n">
        <v>40755</v>
      </c>
      <c r="B4227" s="33" t="n">
        <v>26</v>
      </c>
      <c r="C4227" s="7" t="n">
        <v>15</v>
      </c>
      <c r="D4227" s="7" t="n">
        <v>17</v>
      </c>
      <c r="E4227" s="7" t="n">
        <v>61305</v>
      </c>
      <c r="F4227" s="7" t="s">
        <v>408</v>
      </c>
      <c r="G4227" s="7" t="n">
        <v>2</v>
      </c>
      <c r="H4227" s="7" t="n">
        <v>0</v>
      </c>
    </row>
    <row r="4228" spans="1:9">
      <c r="A4228" t="s">
        <v>4</v>
      </c>
      <c r="B4228" s="4" t="s">
        <v>5</v>
      </c>
    </row>
    <row r="4229" spans="1:9">
      <c r="A4229" t="n">
        <v>40883</v>
      </c>
      <c r="B4229" s="34" t="n">
        <v>28</v>
      </c>
    </row>
    <row r="4230" spans="1:9">
      <c r="A4230" t="s">
        <v>4</v>
      </c>
      <c r="B4230" s="4" t="s">
        <v>5</v>
      </c>
      <c r="C4230" s="4" t="s">
        <v>7</v>
      </c>
      <c r="D4230" s="4" t="s">
        <v>11</v>
      </c>
      <c r="E4230" s="4" t="s">
        <v>8</v>
      </c>
    </row>
    <row r="4231" spans="1:9">
      <c r="A4231" t="n">
        <v>40884</v>
      </c>
      <c r="B4231" s="32" t="n">
        <v>51</v>
      </c>
      <c r="C4231" s="7" t="n">
        <v>4</v>
      </c>
      <c r="D4231" s="7" t="n">
        <v>15</v>
      </c>
      <c r="E4231" s="7" t="s">
        <v>409</v>
      </c>
    </row>
    <row r="4232" spans="1:9">
      <c r="A4232" t="s">
        <v>4</v>
      </c>
      <c r="B4232" s="4" t="s">
        <v>5</v>
      </c>
      <c r="C4232" s="4" t="s">
        <v>11</v>
      </c>
    </row>
    <row r="4233" spans="1:9">
      <c r="A4233" t="n">
        <v>40897</v>
      </c>
      <c r="B4233" s="28" t="n">
        <v>16</v>
      </c>
      <c r="C4233" s="7" t="n">
        <v>0</v>
      </c>
    </row>
    <row r="4234" spans="1:9">
      <c r="A4234" t="s">
        <v>4</v>
      </c>
      <c r="B4234" s="4" t="s">
        <v>5</v>
      </c>
      <c r="C4234" s="4" t="s">
        <v>11</v>
      </c>
      <c r="D4234" s="4" t="s">
        <v>7</v>
      </c>
      <c r="E4234" s="4" t="s">
        <v>16</v>
      </c>
      <c r="F4234" s="4" t="s">
        <v>62</v>
      </c>
      <c r="G4234" s="4" t="s">
        <v>7</v>
      </c>
      <c r="H4234" s="4" t="s">
        <v>7</v>
      </c>
    </row>
    <row r="4235" spans="1:9">
      <c r="A4235" t="n">
        <v>40900</v>
      </c>
      <c r="B4235" s="33" t="n">
        <v>26</v>
      </c>
      <c r="C4235" s="7" t="n">
        <v>15</v>
      </c>
      <c r="D4235" s="7" t="n">
        <v>17</v>
      </c>
      <c r="E4235" s="7" t="n">
        <v>61306</v>
      </c>
      <c r="F4235" s="7" t="s">
        <v>410</v>
      </c>
      <c r="G4235" s="7" t="n">
        <v>2</v>
      </c>
      <c r="H4235" s="7" t="n">
        <v>0</v>
      </c>
    </row>
    <row r="4236" spans="1:9">
      <c r="A4236" t="s">
        <v>4</v>
      </c>
      <c r="B4236" s="4" t="s">
        <v>5</v>
      </c>
    </row>
    <row r="4237" spans="1:9">
      <c r="A4237" t="n">
        <v>40965</v>
      </c>
      <c r="B4237" s="34" t="n">
        <v>28</v>
      </c>
    </row>
    <row r="4238" spans="1:9">
      <c r="A4238" t="s">
        <v>4</v>
      </c>
      <c r="B4238" s="4" t="s">
        <v>5</v>
      </c>
      <c r="C4238" s="4" t="s">
        <v>11</v>
      </c>
      <c r="D4238" s="4" t="s">
        <v>7</v>
      </c>
    </row>
    <row r="4239" spans="1:9">
      <c r="A4239" t="n">
        <v>40966</v>
      </c>
      <c r="B4239" s="61" t="n">
        <v>89</v>
      </c>
      <c r="C4239" s="7" t="n">
        <v>65533</v>
      </c>
      <c r="D4239" s="7" t="n">
        <v>1</v>
      </c>
    </row>
    <row r="4240" spans="1:9">
      <c r="A4240" t="s">
        <v>4</v>
      </c>
      <c r="B4240" s="4" t="s">
        <v>5</v>
      </c>
      <c r="C4240" s="4" t="s">
        <v>7</v>
      </c>
      <c r="D4240" s="4" t="s">
        <v>11</v>
      </c>
    </row>
    <row r="4241" spans="1:8">
      <c r="A4241" t="n">
        <v>40970</v>
      </c>
      <c r="B4241" s="46" t="n">
        <v>45</v>
      </c>
      <c r="C4241" s="7" t="n">
        <v>7</v>
      </c>
      <c r="D4241" s="7" t="n">
        <v>255</v>
      </c>
    </row>
    <row r="4242" spans="1:8">
      <c r="A4242" t="s">
        <v>4</v>
      </c>
      <c r="B4242" s="4" t="s">
        <v>5</v>
      </c>
      <c r="C4242" s="4" t="s">
        <v>7</v>
      </c>
      <c r="D4242" s="4" t="s">
        <v>11</v>
      </c>
      <c r="E4242" s="4" t="s">
        <v>15</v>
      </c>
    </row>
    <row r="4243" spans="1:8">
      <c r="A4243" t="n">
        <v>40974</v>
      </c>
      <c r="B4243" s="40" t="n">
        <v>58</v>
      </c>
      <c r="C4243" s="7" t="n">
        <v>101</v>
      </c>
      <c r="D4243" s="7" t="n">
        <v>300</v>
      </c>
      <c r="E4243" s="7" t="n">
        <v>1</v>
      </c>
    </row>
    <row r="4244" spans="1:8">
      <c r="A4244" t="s">
        <v>4</v>
      </c>
      <c r="B4244" s="4" t="s">
        <v>5</v>
      </c>
      <c r="C4244" s="4" t="s">
        <v>7</v>
      </c>
      <c r="D4244" s="4" t="s">
        <v>11</v>
      </c>
    </row>
    <row r="4245" spans="1:8">
      <c r="A4245" t="n">
        <v>40982</v>
      </c>
      <c r="B4245" s="40" t="n">
        <v>58</v>
      </c>
      <c r="C4245" s="7" t="n">
        <v>254</v>
      </c>
      <c r="D4245" s="7" t="n">
        <v>0</v>
      </c>
    </row>
    <row r="4246" spans="1:8">
      <c r="A4246" t="s">
        <v>4</v>
      </c>
      <c r="B4246" s="4" t="s">
        <v>5</v>
      </c>
      <c r="C4246" s="4" t="s">
        <v>11</v>
      </c>
      <c r="D4246" s="4" t="s">
        <v>16</v>
      </c>
    </row>
    <row r="4247" spans="1:8">
      <c r="A4247" t="n">
        <v>40986</v>
      </c>
      <c r="B4247" s="69" t="n">
        <v>44</v>
      </c>
      <c r="C4247" s="7" t="n">
        <v>2</v>
      </c>
      <c r="D4247" s="7" t="n">
        <v>128</v>
      </c>
    </row>
    <row r="4248" spans="1:8">
      <c r="A4248" t="s">
        <v>4</v>
      </c>
      <c r="B4248" s="4" t="s">
        <v>5</v>
      </c>
      <c r="C4248" s="4" t="s">
        <v>11</v>
      </c>
      <c r="D4248" s="4" t="s">
        <v>16</v>
      </c>
    </row>
    <row r="4249" spans="1:8">
      <c r="A4249" t="n">
        <v>40993</v>
      </c>
      <c r="B4249" s="69" t="n">
        <v>44</v>
      </c>
      <c r="C4249" s="7" t="n">
        <v>0</v>
      </c>
      <c r="D4249" s="7" t="n">
        <v>128</v>
      </c>
    </row>
    <row r="4250" spans="1:8">
      <c r="A4250" t="s">
        <v>4</v>
      </c>
      <c r="B4250" s="4" t="s">
        <v>5</v>
      </c>
      <c r="C4250" s="4" t="s">
        <v>11</v>
      </c>
      <c r="D4250" s="4" t="s">
        <v>16</v>
      </c>
    </row>
    <row r="4251" spans="1:8">
      <c r="A4251" t="n">
        <v>41000</v>
      </c>
      <c r="B4251" s="69" t="n">
        <v>44</v>
      </c>
      <c r="C4251" s="7" t="n">
        <v>4</v>
      </c>
      <c r="D4251" s="7" t="n">
        <v>128</v>
      </c>
    </row>
    <row r="4252" spans="1:8">
      <c r="A4252" t="s">
        <v>4</v>
      </c>
      <c r="B4252" s="4" t="s">
        <v>5</v>
      </c>
      <c r="C4252" s="4" t="s">
        <v>7</v>
      </c>
      <c r="D4252" s="4" t="s">
        <v>7</v>
      </c>
      <c r="E4252" s="4" t="s">
        <v>15</v>
      </c>
      <c r="F4252" s="4" t="s">
        <v>15</v>
      </c>
      <c r="G4252" s="4" t="s">
        <v>15</v>
      </c>
      <c r="H4252" s="4" t="s">
        <v>11</v>
      </c>
    </row>
    <row r="4253" spans="1:8">
      <c r="A4253" t="n">
        <v>41007</v>
      </c>
      <c r="B4253" s="46" t="n">
        <v>45</v>
      </c>
      <c r="C4253" s="7" t="n">
        <v>2</v>
      </c>
      <c r="D4253" s="7" t="n">
        <v>3</v>
      </c>
      <c r="E4253" s="7" t="n">
        <v>-57.8300018310547</v>
      </c>
      <c r="F4253" s="7" t="n">
        <v>6</v>
      </c>
      <c r="G4253" s="7" t="n">
        <v>-73.8000030517578</v>
      </c>
      <c r="H4253" s="7" t="n">
        <v>0</v>
      </c>
    </row>
    <row r="4254" spans="1:8">
      <c r="A4254" t="s">
        <v>4</v>
      </c>
      <c r="B4254" s="4" t="s">
        <v>5</v>
      </c>
      <c r="C4254" s="4" t="s">
        <v>7</v>
      </c>
      <c r="D4254" s="4" t="s">
        <v>7</v>
      </c>
      <c r="E4254" s="4" t="s">
        <v>15</v>
      </c>
      <c r="F4254" s="4" t="s">
        <v>15</v>
      </c>
      <c r="G4254" s="4" t="s">
        <v>15</v>
      </c>
      <c r="H4254" s="4" t="s">
        <v>11</v>
      </c>
      <c r="I4254" s="4" t="s">
        <v>7</v>
      </c>
    </row>
    <row r="4255" spans="1:8">
      <c r="A4255" t="n">
        <v>41024</v>
      </c>
      <c r="B4255" s="46" t="n">
        <v>45</v>
      </c>
      <c r="C4255" s="7" t="n">
        <v>4</v>
      </c>
      <c r="D4255" s="7" t="n">
        <v>3</v>
      </c>
      <c r="E4255" s="7" t="n">
        <v>10.8599996566772</v>
      </c>
      <c r="F4255" s="7" t="n">
        <v>210.649993896484</v>
      </c>
      <c r="G4255" s="7" t="n">
        <v>0</v>
      </c>
      <c r="H4255" s="7" t="n">
        <v>0</v>
      </c>
      <c r="I4255" s="7" t="n">
        <v>0</v>
      </c>
    </row>
    <row r="4256" spans="1:8">
      <c r="A4256" t="s">
        <v>4</v>
      </c>
      <c r="B4256" s="4" t="s">
        <v>5</v>
      </c>
      <c r="C4256" s="4" t="s">
        <v>7</v>
      </c>
      <c r="D4256" s="4" t="s">
        <v>7</v>
      </c>
      <c r="E4256" s="4" t="s">
        <v>15</v>
      </c>
      <c r="F4256" s="4" t="s">
        <v>11</v>
      </c>
    </row>
    <row r="4257" spans="1:9">
      <c r="A4257" t="n">
        <v>41042</v>
      </c>
      <c r="B4257" s="46" t="n">
        <v>45</v>
      </c>
      <c r="C4257" s="7" t="n">
        <v>5</v>
      </c>
      <c r="D4257" s="7" t="n">
        <v>3</v>
      </c>
      <c r="E4257" s="7" t="n">
        <v>2.20000004768372</v>
      </c>
      <c r="F4257" s="7" t="n">
        <v>0</v>
      </c>
    </row>
    <row r="4258" spans="1:9">
      <c r="A4258" t="s">
        <v>4</v>
      </c>
      <c r="B4258" s="4" t="s">
        <v>5</v>
      </c>
      <c r="C4258" s="4" t="s">
        <v>7</v>
      </c>
      <c r="D4258" s="4" t="s">
        <v>7</v>
      </c>
      <c r="E4258" s="4" t="s">
        <v>15</v>
      </c>
      <c r="F4258" s="4" t="s">
        <v>11</v>
      </c>
    </row>
    <row r="4259" spans="1:9">
      <c r="A4259" t="n">
        <v>41051</v>
      </c>
      <c r="B4259" s="46" t="n">
        <v>45</v>
      </c>
      <c r="C4259" s="7" t="n">
        <v>11</v>
      </c>
      <c r="D4259" s="7" t="n">
        <v>3</v>
      </c>
      <c r="E4259" s="7" t="n">
        <v>32.2000007629395</v>
      </c>
      <c r="F4259" s="7" t="n">
        <v>0</v>
      </c>
    </row>
    <row r="4260" spans="1:9">
      <c r="A4260" t="s">
        <v>4</v>
      </c>
      <c r="B4260" s="4" t="s">
        <v>5</v>
      </c>
      <c r="C4260" s="4" t="s">
        <v>11</v>
      </c>
      <c r="D4260" s="4" t="s">
        <v>15</v>
      </c>
      <c r="E4260" s="4" t="s">
        <v>15</v>
      </c>
      <c r="F4260" s="4" t="s">
        <v>15</v>
      </c>
      <c r="G4260" s="4" t="s">
        <v>15</v>
      </c>
    </row>
    <row r="4261" spans="1:9">
      <c r="A4261" t="n">
        <v>41060</v>
      </c>
      <c r="B4261" s="22" t="n">
        <v>46</v>
      </c>
      <c r="C4261" s="7" t="n">
        <v>15</v>
      </c>
      <c r="D4261" s="7" t="n">
        <v>-58.3899993896484</v>
      </c>
      <c r="E4261" s="7" t="n">
        <v>4.63000011444092</v>
      </c>
      <c r="F4261" s="7" t="n">
        <v>-74.4000015258789</v>
      </c>
      <c r="G4261" s="7" t="n">
        <v>48.5999984741211</v>
      </c>
    </row>
    <row r="4262" spans="1:9">
      <c r="A4262" t="s">
        <v>4</v>
      </c>
      <c r="B4262" s="4" t="s">
        <v>5</v>
      </c>
      <c r="C4262" s="4" t="s">
        <v>11</v>
      </c>
      <c r="D4262" s="4" t="s">
        <v>11</v>
      </c>
      <c r="E4262" s="4" t="s">
        <v>11</v>
      </c>
    </row>
    <row r="4263" spans="1:9">
      <c r="A4263" t="n">
        <v>41079</v>
      </c>
      <c r="B4263" s="38" t="n">
        <v>61</v>
      </c>
      <c r="C4263" s="7" t="n">
        <v>7</v>
      </c>
      <c r="D4263" s="7" t="n">
        <v>0</v>
      </c>
      <c r="E4263" s="7" t="n">
        <v>0</v>
      </c>
    </row>
    <row r="4264" spans="1:9">
      <c r="A4264" t="s">
        <v>4</v>
      </c>
      <c r="B4264" s="4" t="s">
        <v>5</v>
      </c>
      <c r="C4264" s="4" t="s">
        <v>11</v>
      </c>
      <c r="D4264" s="4" t="s">
        <v>11</v>
      </c>
      <c r="E4264" s="4" t="s">
        <v>11</v>
      </c>
    </row>
    <row r="4265" spans="1:9">
      <c r="A4265" t="n">
        <v>41086</v>
      </c>
      <c r="B4265" s="38" t="n">
        <v>61</v>
      </c>
      <c r="C4265" s="7" t="n">
        <v>16</v>
      </c>
      <c r="D4265" s="7" t="n">
        <v>0</v>
      </c>
      <c r="E4265" s="7" t="n">
        <v>0</v>
      </c>
    </row>
    <row r="4266" spans="1:9">
      <c r="A4266" t="s">
        <v>4</v>
      </c>
      <c r="B4266" s="4" t="s">
        <v>5</v>
      </c>
      <c r="C4266" s="4" t="s">
        <v>7</v>
      </c>
      <c r="D4266" s="4" t="s">
        <v>11</v>
      </c>
    </row>
    <row r="4267" spans="1:9">
      <c r="A4267" t="n">
        <v>41093</v>
      </c>
      <c r="B4267" s="40" t="n">
        <v>58</v>
      </c>
      <c r="C4267" s="7" t="n">
        <v>255</v>
      </c>
      <c r="D4267" s="7" t="n">
        <v>0</v>
      </c>
    </row>
    <row r="4268" spans="1:9">
      <c r="A4268" t="s">
        <v>4</v>
      </c>
      <c r="B4268" s="4" t="s">
        <v>5</v>
      </c>
      <c r="C4268" s="4" t="s">
        <v>7</v>
      </c>
      <c r="D4268" s="4" t="s">
        <v>11</v>
      </c>
      <c r="E4268" s="4" t="s">
        <v>8</v>
      </c>
    </row>
    <row r="4269" spans="1:9">
      <c r="A4269" t="n">
        <v>41097</v>
      </c>
      <c r="B4269" s="32" t="n">
        <v>51</v>
      </c>
      <c r="C4269" s="7" t="n">
        <v>4</v>
      </c>
      <c r="D4269" s="7" t="n">
        <v>4</v>
      </c>
      <c r="E4269" s="7" t="s">
        <v>411</v>
      </c>
    </row>
    <row r="4270" spans="1:9">
      <c r="A4270" t="s">
        <v>4</v>
      </c>
      <c r="B4270" s="4" t="s">
        <v>5</v>
      </c>
      <c r="C4270" s="4" t="s">
        <v>11</v>
      </c>
    </row>
    <row r="4271" spans="1:9">
      <c r="A4271" t="n">
        <v>41111</v>
      </c>
      <c r="B4271" s="28" t="n">
        <v>16</v>
      </c>
      <c r="C4271" s="7" t="n">
        <v>0</v>
      </c>
    </row>
    <row r="4272" spans="1:9">
      <c r="A4272" t="s">
        <v>4</v>
      </c>
      <c r="B4272" s="4" t="s">
        <v>5</v>
      </c>
      <c r="C4272" s="4" t="s">
        <v>11</v>
      </c>
      <c r="D4272" s="4" t="s">
        <v>7</v>
      </c>
      <c r="E4272" s="4" t="s">
        <v>16</v>
      </c>
      <c r="F4272" s="4" t="s">
        <v>62</v>
      </c>
      <c r="G4272" s="4" t="s">
        <v>7</v>
      </c>
      <c r="H4272" s="4" t="s">
        <v>7</v>
      </c>
    </row>
    <row r="4273" spans="1:8">
      <c r="A4273" t="n">
        <v>41114</v>
      </c>
      <c r="B4273" s="33" t="n">
        <v>26</v>
      </c>
      <c r="C4273" s="7" t="n">
        <v>4</v>
      </c>
      <c r="D4273" s="7" t="n">
        <v>17</v>
      </c>
      <c r="E4273" s="7" t="n">
        <v>61307</v>
      </c>
      <c r="F4273" s="7" t="s">
        <v>412</v>
      </c>
      <c r="G4273" s="7" t="n">
        <v>2</v>
      </c>
      <c r="H4273" s="7" t="n">
        <v>0</v>
      </c>
    </row>
    <row r="4274" spans="1:8">
      <c r="A4274" t="s">
        <v>4</v>
      </c>
      <c r="B4274" s="4" t="s">
        <v>5</v>
      </c>
    </row>
    <row r="4275" spans="1:8">
      <c r="A4275" t="n">
        <v>41145</v>
      </c>
      <c r="B4275" s="34" t="n">
        <v>28</v>
      </c>
    </row>
    <row r="4276" spans="1:8">
      <c r="A4276" t="s">
        <v>4</v>
      </c>
      <c r="B4276" s="4" t="s">
        <v>5</v>
      </c>
      <c r="C4276" s="4" t="s">
        <v>7</v>
      </c>
      <c r="D4276" s="4" t="s">
        <v>11</v>
      </c>
      <c r="E4276" s="4" t="s">
        <v>8</v>
      </c>
    </row>
    <row r="4277" spans="1:8">
      <c r="A4277" t="n">
        <v>41146</v>
      </c>
      <c r="B4277" s="32" t="n">
        <v>51</v>
      </c>
      <c r="C4277" s="7" t="n">
        <v>4</v>
      </c>
      <c r="D4277" s="7" t="n">
        <v>0</v>
      </c>
      <c r="E4277" s="7" t="s">
        <v>405</v>
      </c>
    </row>
    <row r="4278" spans="1:8">
      <c r="A4278" t="s">
        <v>4</v>
      </c>
      <c r="B4278" s="4" t="s">
        <v>5</v>
      </c>
      <c r="C4278" s="4" t="s">
        <v>11</v>
      </c>
    </row>
    <row r="4279" spans="1:8">
      <c r="A4279" t="n">
        <v>41159</v>
      </c>
      <c r="B4279" s="28" t="n">
        <v>16</v>
      </c>
      <c r="C4279" s="7" t="n">
        <v>0</v>
      </c>
    </row>
    <row r="4280" spans="1:8">
      <c r="A4280" t="s">
        <v>4</v>
      </c>
      <c r="B4280" s="4" t="s">
        <v>5</v>
      </c>
      <c r="C4280" s="4" t="s">
        <v>11</v>
      </c>
      <c r="D4280" s="4" t="s">
        <v>7</v>
      </c>
      <c r="E4280" s="4" t="s">
        <v>16</v>
      </c>
      <c r="F4280" s="4" t="s">
        <v>62</v>
      </c>
      <c r="G4280" s="4" t="s">
        <v>7</v>
      </c>
      <c r="H4280" s="4" t="s">
        <v>7</v>
      </c>
    </row>
    <row r="4281" spans="1:8">
      <c r="A4281" t="n">
        <v>41162</v>
      </c>
      <c r="B4281" s="33" t="n">
        <v>26</v>
      </c>
      <c r="C4281" s="7" t="n">
        <v>0</v>
      </c>
      <c r="D4281" s="7" t="n">
        <v>17</v>
      </c>
      <c r="E4281" s="7" t="n">
        <v>61308</v>
      </c>
      <c r="F4281" s="7" t="s">
        <v>413</v>
      </c>
      <c r="G4281" s="7" t="n">
        <v>2</v>
      </c>
      <c r="H4281" s="7" t="n">
        <v>0</v>
      </c>
    </row>
    <row r="4282" spans="1:8">
      <c r="A4282" t="s">
        <v>4</v>
      </c>
      <c r="B4282" s="4" t="s">
        <v>5</v>
      </c>
    </row>
    <row r="4283" spans="1:8">
      <c r="A4283" t="n">
        <v>41254</v>
      </c>
      <c r="B4283" s="34" t="n">
        <v>28</v>
      </c>
    </row>
    <row r="4284" spans="1:8">
      <c r="A4284" t="s">
        <v>4</v>
      </c>
      <c r="B4284" s="4" t="s">
        <v>5</v>
      </c>
      <c r="C4284" s="4" t="s">
        <v>7</v>
      </c>
      <c r="D4284" s="4" t="s">
        <v>11</v>
      </c>
      <c r="E4284" s="4" t="s">
        <v>8</v>
      </c>
    </row>
    <row r="4285" spans="1:8">
      <c r="A4285" t="n">
        <v>41255</v>
      </c>
      <c r="B4285" s="32" t="n">
        <v>51</v>
      </c>
      <c r="C4285" s="7" t="n">
        <v>4</v>
      </c>
      <c r="D4285" s="7" t="n">
        <v>2</v>
      </c>
      <c r="E4285" s="7" t="s">
        <v>414</v>
      </c>
    </row>
    <row r="4286" spans="1:8">
      <c r="A4286" t="s">
        <v>4</v>
      </c>
      <c r="B4286" s="4" t="s">
        <v>5</v>
      </c>
      <c r="C4286" s="4" t="s">
        <v>11</v>
      </c>
    </row>
    <row r="4287" spans="1:8">
      <c r="A4287" t="n">
        <v>41269</v>
      </c>
      <c r="B4287" s="28" t="n">
        <v>16</v>
      </c>
      <c r="C4287" s="7" t="n">
        <v>0</v>
      </c>
    </row>
    <row r="4288" spans="1:8">
      <c r="A4288" t="s">
        <v>4</v>
      </c>
      <c r="B4288" s="4" t="s">
        <v>5</v>
      </c>
      <c r="C4288" s="4" t="s">
        <v>11</v>
      </c>
      <c r="D4288" s="4" t="s">
        <v>7</v>
      </c>
      <c r="E4288" s="4" t="s">
        <v>16</v>
      </c>
      <c r="F4288" s="4" t="s">
        <v>62</v>
      </c>
      <c r="G4288" s="4" t="s">
        <v>7</v>
      </c>
      <c r="H4288" s="4" t="s">
        <v>7</v>
      </c>
    </row>
    <row r="4289" spans="1:8">
      <c r="A4289" t="n">
        <v>41272</v>
      </c>
      <c r="B4289" s="33" t="n">
        <v>26</v>
      </c>
      <c r="C4289" s="7" t="n">
        <v>2</v>
      </c>
      <c r="D4289" s="7" t="n">
        <v>17</v>
      </c>
      <c r="E4289" s="7" t="n">
        <v>61309</v>
      </c>
      <c r="F4289" s="7" t="s">
        <v>415</v>
      </c>
      <c r="G4289" s="7" t="n">
        <v>2</v>
      </c>
      <c r="H4289" s="7" t="n">
        <v>0</v>
      </c>
    </row>
    <row r="4290" spans="1:8">
      <c r="A4290" t="s">
        <v>4</v>
      </c>
      <c r="B4290" s="4" t="s">
        <v>5</v>
      </c>
    </row>
    <row r="4291" spans="1:8">
      <c r="A4291" t="n">
        <v>41317</v>
      </c>
      <c r="B4291" s="34" t="n">
        <v>28</v>
      </c>
    </row>
    <row r="4292" spans="1:8">
      <c r="A4292" t="s">
        <v>4</v>
      </c>
      <c r="B4292" s="4" t="s">
        <v>5</v>
      </c>
      <c r="C4292" s="4" t="s">
        <v>7</v>
      </c>
      <c r="D4292" s="4" t="s">
        <v>11</v>
      </c>
      <c r="E4292" s="4" t="s">
        <v>8</v>
      </c>
    </row>
    <row r="4293" spans="1:8">
      <c r="A4293" t="n">
        <v>41318</v>
      </c>
      <c r="B4293" s="32" t="n">
        <v>51</v>
      </c>
      <c r="C4293" s="7" t="n">
        <v>4</v>
      </c>
      <c r="D4293" s="7" t="n">
        <v>15</v>
      </c>
      <c r="E4293" s="7" t="s">
        <v>416</v>
      </c>
    </row>
    <row r="4294" spans="1:8">
      <c r="A4294" t="s">
        <v>4</v>
      </c>
      <c r="B4294" s="4" t="s">
        <v>5</v>
      </c>
      <c r="C4294" s="4" t="s">
        <v>11</v>
      </c>
    </row>
    <row r="4295" spans="1:8">
      <c r="A4295" t="n">
        <v>41332</v>
      </c>
      <c r="B4295" s="28" t="n">
        <v>16</v>
      </c>
      <c r="C4295" s="7" t="n">
        <v>0</v>
      </c>
    </row>
    <row r="4296" spans="1:8">
      <c r="A4296" t="s">
        <v>4</v>
      </c>
      <c r="B4296" s="4" t="s">
        <v>5</v>
      </c>
      <c r="C4296" s="4" t="s">
        <v>11</v>
      </c>
      <c r="D4296" s="4" t="s">
        <v>7</v>
      </c>
      <c r="E4296" s="4" t="s">
        <v>16</v>
      </c>
      <c r="F4296" s="4" t="s">
        <v>62</v>
      </c>
      <c r="G4296" s="4" t="s">
        <v>7</v>
      </c>
      <c r="H4296" s="4" t="s">
        <v>7</v>
      </c>
    </row>
    <row r="4297" spans="1:8">
      <c r="A4297" t="n">
        <v>41335</v>
      </c>
      <c r="B4297" s="33" t="n">
        <v>26</v>
      </c>
      <c r="C4297" s="7" t="n">
        <v>15</v>
      </c>
      <c r="D4297" s="7" t="n">
        <v>17</v>
      </c>
      <c r="E4297" s="7" t="n">
        <v>61310</v>
      </c>
      <c r="F4297" s="7" t="s">
        <v>417</v>
      </c>
      <c r="G4297" s="7" t="n">
        <v>2</v>
      </c>
      <c r="H4297" s="7" t="n">
        <v>0</v>
      </c>
    </row>
    <row r="4298" spans="1:8">
      <c r="A4298" t="s">
        <v>4</v>
      </c>
      <c r="B4298" s="4" t="s">
        <v>5</v>
      </c>
    </row>
    <row r="4299" spans="1:8">
      <c r="A4299" t="n">
        <v>41376</v>
      </c>
      <c r="B4299" s="34" t="n">
        <v>28</v>
      </c>
    </row>
    <row r="4300" spans="1:8">
      <c r="A4300" t="s">
        <v>4</v>
      </c>
      <c r="B4300" s="4" t="s">
        <v>5</v>
      </c>
      <c r="C4300" s="4" t="s">
        <v>7</v>
      </c>
      <c r="D4300" s="4" t="s">
        <v>11</v>
      </c>
      <c r="E4300" s="4" t="s">
        <v>8</v>
      </c>
    </row>
    <row r="4301" spans="1:8">
      <c r="A4301" t="n">
        <v>41377</v>
      </c>
      <c r="B4301" s="32" t="n">
        <v>51</v>
      </c>
      <c r="C4301" s="7" t="n">
        <v>4</v>
      </c>
      <c r="D4301" s="7" t="n">
        <v>7</v>
      </c>
      <c r="E4301" s="7" t="s">
        <v>418</v>
      </c>
    </row>
    <row r="4302" spans="1:8">
      <c r="A4302" t="s">
        <v>4</v>
      </c>
      <c r="B4302" s="4" t="s">
        <v>5</v>
      </c>
      <c r="C4302" s="4" t="s">
        <v>11</v>
      </c>
    </row>
    <row r="4303" spans="1:8">
      <c r="A4303" t="n">
        <v>41391</v>
      </c>
      <c r="B4303" s="28" t="n">
        <v>16</v>
      </c>
      <c r="C4303" s="7" t="n">
        <v>0</v>
      </c>
    </row>
    <row r="4304" spans="1:8">
      <c r="A4304" t="s">
        <v>4</v>
      </c>
      <c r="B4304" s="4" t="s">
        <v>5</v>
      </c>
      <c r="C4304" s="4" t="s">
        <v>11</v>
      </c>
      <c r="D4304" s="4" t="s">
        <v>7</v>
      </c>
      <c r="E4304" s="4" t="s">
        <v>16</v>
      </c>
      <c r="F4304" s="4" t="s">
        <v>62</v>
      </c>
      <c r="G4304" s="4" t="s">
        <v>7</v>
      </c>
      <c r="H4304" s="4" t="s">
        <v>7</v>
      </c>
    </row>
    <row r="4305" spans="1:8">
      <c r="A4305" t="n">
        <v>41394</v>
      </c>
      <c r="B4305" s="33" t="n">
        <v>26</v>
      </c>
      <c r="C4305" s="7" t="n">
        <v>7</v>
      </c>
      <c r="D4305" s="7" t="n">
        <v>17</v>
      </c>
      <c r="E4305" s="7" t="n">
        <v>61311</v>
      </c>
      <c r="F4305" s="7" t="s">
        <v>419</v>
      </c>
      <c r="G4305" s="7" t="n">
        <v>2</v>
      </c>
      <c r="H4305" s="7" t="n">
        <v>0</v>
      </c>
    </row>
    <row r="4306" spans="1:8">
      <c r="A4306" t="s">
        <v>4</v>
      </c>
      <c r="B4306" s="4" t="s">
        <v>5</v>
      </c>
    </row>
    <row r="4307" spans="1:8">
      <c r="A4307" t="n">
        <v>41470</v>
      </c>
      <c r="B4307" s="34" t="n">
        <v>28</v>
      </c>
    </row>
    <row r="4308" spans="1:8">
      <c r="A4308" t="s">
        <v>4</v>
      </c>
      <c r="B4308" s="4" t="s">
        <v>5</v>
      </c>
      <c r="C4308" s="4" t="s">
        <v>7</v>
      </c>
      <c r="D4308" s="4" t="s">
        <v>11</v>
      </c>
      <c r="E4308" s="4" t="s">
        <v>8</v>
      </c>
    </row>
    <row r="4309" spans="1:8">
      <c r="A4309" t="n">
        <v>41471</v>
      </c>
      <c r="B4309" s="32" t="n">
        <v>51</v>
      </c>
      <c r="C4309" s="7" t="n">
        <v>4</v>
      </c>
      <c r="D4309" s="7" t="n">
        <v>16</v>
      </c>
      <c r="E4309" s="7" t="s">
        <v>420</v>
      </c>
    </row>
    <row r="4310" spans="1:8">
      <c r="A4310" t="s">
        <v>4</v>
      </c>
      <c r="B4310" s="4" t="s">
        <v>5</v>
      </c>
      <c r="C4310" s="4" t="s">
        <v>11</v>
      </c>
    </row>
    <row r="4311" spans="1:8">
      <c r="A4311" t="n">
        <v>41484</v>
      </c>
      <c r="B4311" s="28" t="n">
        <v>16</v>
      </c>
      <c r="C4311" s="7" t="n">
        <v>0</v>
      </c>
    </row>
    <row r="4312" spans="1:8">
      <c r="A4312" t="s">
        <v>4</v>
      </c>
      <c r="B4312" s="4" t="s">
        <v>5</v>
      </c>
      <c r="C4312" s="4" t="s">
        <v>11</v>
      </c>
      <c r="D4312" s="4" t="s">
        <v>7</v>
      </c>
      <c r="E4312" s="4" t="s">
        <v>16</v>
      </c>
      <c r="F4312" s="4" t="s">
        <v>62</v>
      </c>
      <c r="G4312" s="4" t="s">
        <v>7</v>
      </c>
      <c r="H4312" s="4" t="s">
        <v>7</v>
      </c>
    </row>
    <row r="4313" spans="1:8">
      <c r="A4313" t="n">
        <v>41487</v>
      </c>
      <c r="B4313" s="33" t="n">
        <v>26</v>
      </c>
      <c r="C4313" s="7" t="n">
        <v>16</v>
      </c>
      <c r="D4313" s="7" t="n">
        <v>17</v>
      </c>
      <c r="E4313" s="7" t="n">
        <v>61312</v>
      </c>
      <c r="F4313" s="7" t="s">
        <v>421</v>
      </c>
      <c r="G4313" s="7" t="n">
        <v>2</v>
      </c>
      <c r="H4313" s="7" t="n">
        <v>0</v>
      </c>
    </row>
    <row r="4314" spans="1:8">
      <c r="A4314" t="s">
        <v>4</v>
      </c>
      <c r="B4314" s="4" t="s">
        <v>5</v>
      </c>
    </row>
    <row r="4315" spans="1:8">
      <c r="A4315" t="n">
        <v>41569</v>
      </c>
      <c r="B4315" s="34" t="n">
        <v>28</v>
      </c>
    </row>
    <row r="4316" spans="1:8">
      <c r="A4316" t="s">
        <v>4</v>
      </c>
      <c r="B4316" s="4" t="s">
        <v>5</v>
      </c>
      <c r="C4316" s="4" t="s">
        <v>7</v>
      </c>
      <c r="D4316" s="4" t="s">
        <v>11</v>
      </c>
      <c r="E4316" s="4" t="s">
        <v>11</v>
      </c>
      <c r="F4316" s="4" t="s">
        <v>7</v>
      </c>
    </row>
    <row r="4317" spans="1:8">
      <c r="A4317" t="n">
        <v>41570</v>
      </c>
      <c r="B4317" s="50" t="n">
        <v>25</v>
      </c>
      <c r="C4317" s="7" t="n">
        <v>1</v>
      </c>
      <c r="D4317" s="7" t="n">
        <v>60</v>
      </c>
      <c r="E4317" s="7" t="n">
        <v>640</v>
      </c>
      <c r="F4317" s="7" t="n">
        <v>1</v>
      </c>
    </row>
    <row r="4318" spans="1:8">
      <c r="A4318" t="s">
        <v>4</v>
      </c>
      <c r="B4318" s="4" t="s">
        <v>5</v>
      </c>
      <c r="C4318" s="4" t="s">
        <v>7</v>
      </c>
      <c r="D4318" s="4" t="s">
        <v>11</v>
      </c>
      <c r="E4318" s="4" t="s">
        <v>8</v>
      </c>
    </row>
    <row r="4319" spans="1:8">
      <c r="A4319" t="n">
        <v>41577</v>
      </c>
      <c r="B4319" s="32" t="n">
        <v>51</v>
      </c>
      <c r="C4319" s="7" t="n">
        <v>4</v>
      </c>
      <c r="D4319" s="7" t="n">
        <v>7032</v>
      </c>
      <c r="E4319" s="7" t="s">
        <v>418</v>
      </c>
    </row>
    <row r="4320" spans="1:8">
      <c r="A4320" t="s">
        <v>4</v>
      </c>
      <c r="B4320" s="4" t="s">
        <v>5</v>
      </c>
      <c r="C4320" s="4" t="s">
        <v>11</v>
      </c>
    </row>
    <row r="4321" spans="1:8">
      <c r="A4321" t="n">
        <v>41591</v>
      </c>
      <c r="B4321" s="28" t="n">
        <v>16</v>
      </c>
      <c r="C4321" s="7" t="n">
        <v>0</v>
      </c>
    </row>
    <row r="4322" spans="1:8">
      <c r="A4322" t="s">
        <v>4</v>
      </c>
      <c r="B4322" s="4" t="s">
        <v>5</v>
      </c>
      <c r="C4322" s="4" t="s">
        <v>11</v>
      </c>
      <c r="D4322" s="4" t="s">
        <v>7</v>
      </c>
      <c r="E4322" s="4" t="s">
        <v>16</v>
      </c>
      <c r="F4322" s="4" t="s">
        <v>62</v>
      </c>
      <c r="G4322" s="4" t="s">
        <v>7</v>
      </c>
      <c r="H4322" s="4" t="s">
        <v>7</v>
      </c>
    </row>
    <row r="4323" spans="1:8">
      <c r="A4323" t="n">
        <v>41594</v>
      </c>
      <c r="B4323" s="33" t="n">
        <v>26</v>
      </c>
      <c r="C4323" s="7" t="n">
        <v>7032</v>
      </c>
      <c r="D4323" s="7" t="n">
        <v>17</v>
      </c>
      <c r="E4323" s="7" t="n">
        <v>61313</v>
      </c>
      <c r="F4323" s="7" t="s">
        <v>422</v>
      </c>
      <c r="G4323" s="7" t="n">
        <v>2</v>
      </c>
      <c r="H4323" s="7" t="n">
        <v>0</v>
      </c>
    </row>
    <row r="4324" spans="1:8">
      <c r="A4324" t="s">
        <v>4</v>
      </c>
      <c r="B4324" s="4" t="s">
        <v>5</v>
      </c>
    </row>
    <row r="4325" spans="1:8">
      <c r="A4325" t="n">
        <v>41697</v>
      </c>
      <c r="B4325" s="34" t="n">
        <v>28</v>
      </c>
    </row>
    <row r="4326" spans="1:8">
      <c r="A4326" t="s">
        <v>4</v>
      </c>
      <c r="B4326" s="4" t="s">
        <v>5</v>
      </c>
      <c r="C4326" s="4" t="s">
        <v>11</v>
      </c>
      <c r="D4326" s="4" t="s">
        <v>7</v>
      </c>
    </row>
    <row r="4327" spans="1:8">
      <c r="A4327" t="n">
        <v>41698</v>
      </c>
      <c r="B4327" s="61" t="n">
        <v>89</v>
      </c>
      <c r="C4327" s="7" t="n">
        <v>65533</v>
      </c>
      <c r="D4327" s="7" t="n">
        <v>1</v>
      </c>
    </row>
    <row r="4328" spans="1:8">
      <c r="A4328" t="s">
        <v>4</v>
      </c>
      <c r="B4328" s="4" t="s">
        <v>5</v>
      </c>
      <c r="C4328" s="4" t="s">
        <v>7</v>
      </c>
      <c r="D4328" s="4" t="s">
        <v>11</v>
      </c>
      <c r="E4328" s="4" t="s">
        <v>11</v>
      </c>
      <c r="F4328" s="4" t="s">
        <v>7</v>
      </c>
    </row>
    <row r="4329" spans="1:8">
      <c r="A4329" t="n">
        <v>41702</v>
      </c>
      <c r="B4329" s="50" t="n">
        <v>25</v>
      </c>
      <c r="C4329" s="7" t="n">
        <v>1</v>
      </c>
      <c r="D4329" s="7" t="n">
        <v>65535</v>
      </c>
      <c r="E4329" s="7" t="n">
        <v>65535</v>
      </c>
      <c r="F4329" s="7" t="n">
        <v>0</v>
      </c>
    </row>
    <row r="4330" spans="1:8">
      <c r="A4330" t="s">
        <v>4</v>
      </c>
      <c r="B4330" s="4" t="s">
        <v>5</v>
      </c>
      <c r="C4330" s="4" t="s">
        <v>7</v>
      </c>
      <c r="D4330" s="4" t="s">
        <v>11</v>
      </c>
      <c r="E4330" s="4" t="s">
        <v>11</v>
      </c>
      <c r="F4330" s="4" t="s">
        <v>7</v>
      </c>
    </row>
    <row r="4331" spans="1:8">
      <c r="A4331" t="n">
        <v>41709</v>
      </c>
      <c r="B4331" s="50" t="n">
        <v>25</v>
      </c>
      <c r="C4331" s="7" t="n">
        <v>1</v>
      </c>
      <c r="D4331" s="7" t="n">
        <v>50</v>
      </c>
      <c r="E4331" s="7" t="n">
        <v>50</v>
      </c>
      <c r="F4331" s="7" t="n">
        <v>5</v>
      </c>
    </row>
    <row r="4332" spans="1:8">
      <c r="A4332" t="s">
        <v>4</v>
      </c>
      <c r="B4332" s="4" t="s">
        <v>5</v>
      </c>
      <c r="C4332" s="4" t="s">
        <v>8</v>
      </c>
      <c r="D4332" s="4" t="s">
        <v>11</v>
      </c>
    </row>
    <row r="4333" spans="1:8">
      <c r="A4333" t="n">
        <v>41716</v>
      </c>
      <c r="B4333" s="70" t="n">
        <v>29</v>
      </c>
      <c r="C4333" s="7" t="s">
        <v>423</v>
      </c>
      <c r="D4333" s="7" t="n">
        <v>65533</v>
      </c>
    </row>
    <row r="4334" spans="1:8">
      <c r="A4334" t="s">
        <v>4</v>
      </c>
      <c r="B4334" s="4" t="s">
        <v>5</v>
      </c>
      <c r="C4334" s="4" t="s">
        <v>7</v>
      </c>
      <c r="D4334" s="4" t="s">
        <v>11</v>
      </c>
      <c r="E4334" s="4" t="s">
        <v>8</v>
      </c>
    </row>
    <row r="4335" spans="1:8">
      <c r="A4335" t="n">
        <v>41734</v>
      </c>
      <c r="B4335" s="32" t="n">
        <v>51</v>
      </c>
      <c r="C4335" s="7" t="n">
        <v>4</v>
      </c>
      <c r="D4335" s="7" t="n">
        <v>7008</v>
      </c>
      <c r="E4335" s="7" t="s">
        <v>61</v>
      </c>
    </row>
    <row r="4336" spans="1:8">
      <c r="A4336" t="s">
        <v>4</v>
      </c>
      <c r="B4336" s="4" t="s">
        <v>5</v>
      </c>
      <c r="C4336" s="4" t="s">
        <v>11</v>
      </c>
    </row>
    <row r="4337" spans="1:8">
      <c r="A4337" t="n">
        <v>41747</v>
      </c>
      <c r="B4337" s="28" t="n">
        <v>16</v>
      </c>
      <c r="C4337" s="7" t="n">
        <v>0</v>
      </c>
    </row>
    <row r="4338" spans="1:8">
      <c r="A4338" t="s">
        <v>4</v>
      </c>
      <c r="B4338" s="4" t="s">
        <v>5</v>
      </c>
      <c r="C4338" s="4" t="s">
        <v>11</v>
      </c>
      <c r="D4338" s="4" t="s">
        <v>7</v>
      </c>
      <c r="E4338" s="4" t="s">
        <v>16</v>
      </c>
      <c r="F4338" s="4" t="s">
        <v>62</v>
      </c>
      <c r="G4338" s="4" t="s">
        <v>7</v>
      </c>
      <c r="H4338" s="4" t="s">
        <v>7</v>
      </c>
    </row>
    <row r="4339" spans="1:8">
      <c r="A4339" t="n">
        <v>41750</v>
      </c>
      <c r="B4339" s="33" t="n">
        <v>26</v>
      </c>
      <c r="C4339" s="7" t="n">
        <v>7008</v>
      </c>
      <c r="D4339" s="7" t="n">
        <v>17</v>
      </c>
      <c r="E4339" s="7" t="n">
        <v>61314</v>
      </c>
      <c r="F4339" s="7" t="s">
        <v>424</v>
      </c>
      <c r="G4339" s="7" t="n">
        <v>2</v>
      </c>
      <c r="H4339" s="7" t="n">
        <v>0</v>
      </c>
    </row>
    <row r="4340" spans="1:8">
      <c r="A4340" t="s">
        <v>4</v>
      </c>
      <c r="B4340" s="4" t="s">
        <v>5</v>
      </c>
    </row>
    <row r="4341" spans="1:8">
      <c r="A4341" t="n">
        <v>41796</v>
      </c>
      <c r="B4341" s="34" t="n">
        <v>28</v>
      </c>
    </row>
    <row r="4342" spans="1:8">
      <c r="A4342" t="s">
        <v>4</v>
      </c>
      <c r="B4342" s="4" t="s">
        <v>5</v>
      </c>
      <c r="C4342" s="4" t="s">
        <v>11</v>
      </c>
      <c r="D4342" s="4" t="s">
        <v>7</v>
      </c>
    </row>
    <row r="4343" spans="1:8">
      <c r="A4343" t="n">
        <v>41797</v>
      </c>
      <c r="B4343" s="61" t="n">
        <v>89</v>
      </c>
      <c r="C4343" s="7" t="n">
        <v>65533</v>
      </c>
      <c r="D4343" s="7" t="n">
        <v>1</v>
      </c>
    </row>
    <row r="4344" spans="1:8">
      <c r="A4344" t="s">
        <v>4</v>
      </c>
      <c r="B4344" s="4" t="s">
        <v>5</v>
      </c>
      <c r="C4344" s="4" t="s">
        <v>8</v>
      </c>
      <c r="D4344" s="4" t="s">
        <v>11</v>
      </c>
    </row>
    <row r="4345" spans="1:8">
      <c r="A4345" t="n">
        <v>41801</v>
      </c>
      <c r="B4345" s="70" t="n">
        <v>29</v>
      </c>
      <c r="C4345" s="7" t="s">
        <v>17</v>
      </c>
      <c r="D4345" s="7" t="n">
        <v>65533</v>
      </c>
    </row>
    <row r="4346" spans="1:8">
      <c r="A4346" t="s">
        <v>4</v>
      </c>
      <c r="B4346" s="4" t="s">
        <v>5</v>
      </c>
      <c r="C4346" s="4" t="s">
        <v>7</v>
      </c>
      <c r="D4346" s="4" t="s">
        <v>11</v>
      </c>
      <c r="E4346" s="4" t="s">
        <v>11</v>
      </c>
      <c r="F4346" s="4" t="s">
        <v>7</v>
      </c>
    </row>
    <row r="4347" spans="1:8">
      <c r="A4347" t="n">
        <v>41805</v>
      </c>
      <c r="B4347" s="50" t="n">
        <v>25</v>
      </c>
      <c r="C4347" s="7" t="n">
        <v>1</v>
      </c>
      <c r="D4347" s="7" t="n">
        <v>65535</v>
      </c>
      <c r="E4347" s="7" t="n">
        <v>65535</v>
      </c>
      <c r="F4347" s="7" t="n">
        <v>0</v>
      </c>
    </row>
    <row r="4348" spans="1:8">
      <c r="A4348" t="s">
        <v>4</v>
      </c>
      <c r="B4348" s="4" t="s">
        <v>5</v>
      </c>
      <c r="C4348" s="4" t="s">
        <v>7</v>
      </c>
      <c r="D4348" s="4" t="s">
        <v>11</v>
      </c>
      <c r="E4348" s="4" t="s">
        <v>15</v>
      </c>
    </row>
    <row r="4349" spans="1:8">
      <c r="A4349" t="n">
        <v>41812</v>
      </c>
      <c r="B4349" s="40" t="n">
        <v>58</v>
      </c>
      <c r="C4349" s="7" t="n">
        <v>101</v>
      </c>
      <c r="D4349" s="7" t="n">
        <v>300</v>
      </c>
      <c r="E4349" s="7" t="n">
        <v>1</v>
      </c>
    </row>
    <row r="4350" spans="1:8">
      <c r="A4350" t="s">
        <v>4</v>
      </c>
      <c r="B4350" s="4" t="s">
        <v>5</v>
      </c>
      <c r="C4350" s="4" t="s">
        <v>7</v>
      </c>
      <c r="D4350" s="4" t="s">
        <v>11</v>
      </c>
    </row>
    <row r="4351" spans="1:8">
      <c r="A4351" t="n">
        <v>41820</v>
      </c>
      <c r="B4351" s="40" t="n">
        <v>58</v>
      </c>
      <c r="C4351" s="7" t="n">
        <v>254</v>
      </c>
      <c r="D4351" s="7" t="n">
        <v>0</v>
      </c>
    </row>
    <row r="4352" spans="1:8">
      <c r="A4352" t="s">
        <v>4</v>
      </c>
      <c r="B4352" s="4" t="s">
        <v>5</v>
      </c>
      <c r="C4352" s="4" t="s">
        <v>7</v>
      </c>
      <c r="D4352" s="4" t="s">
        <v>7</v>
      </c>
      <c r="E4352" s="4" t="s">
        <v>15</v>
      </c>
      <c r="F4352" s="4" t="s">
        <v>15</v>
      </c>
      <c r="G4352" s="4" t="s">
        <v>15</v>
      </c>
      <c r="H4352" s="4" t="s">
        <v>11</v>
      </c>
    </row>
    <row r="4353" spans="1:8">
      <c r="A4353" t="n">
        <v>41824</v>
      </c>
      <c r="B4353" s="46" t="n">
        <v>45</v>
      </c>
      <c r="C4353" s="7" t="n">
        <v>2</v>
      </c>
      <c r="D4353" s="7" t="n">
        <v>3</v>
      </c>
      <c r="E4353" s="7" t="n">
        <v>-58.0999984741211</v>
      </c>
      <c r="F4353" s="7" t="n">
        <v>6.01999998092651</v>
      </c>
      <c r="G4353" s="7" t="n">
        <v>-73.7099990844727</v>
      </c>
      <c r="H4353" s="7" t="n">
        <v>0</v>
      </c>
    </row>
    <row r="4354" spans="1:8">
      <c r="A4354" t="s">
        <v>4</v>
      </c>
      <c r="B4354" s="4" t="s">
        <v>5</v>
      </c>
      <c r="C4354" s="4" t="s">
        <v>7</v>
      </c>
      <c r="D4354" s="4" t="s">
        <v>7</v>
      </c>
      <c r="E4354" s="4" t="s">
        <v>15</v>
      </c>
      <c r="F4354" s="4" t="s">
        <v>15</v>
      </c>
      <c r="G4354" s="4" t="s">
        <v>15</v>
      </c>
      <c r="H4354" s="4" t="s">
        <v>11</v>
      </c>
      <c r="I4354" s="4" t="s">
        <v>7</v>
      </c>
    </row>
    <row r="4355" spans="1:8">
      <c r="A4355" t="n">
        <v>41841</v>
      </c>
      <c r="B4355" s="46" t="n">
        <v>45</v>
      </c>
      <c r="C4355" s="7" t="n">
        <v>4</v>
      </c>
      <c r="D4355" s="7" t="n">
        <v>3</v>
      </c>
      <c r="E4355" s="7" t="n">
        <v>8</v>
      </c>
      <c r="F4355" s="7" t="n">
        <v>334.350006103516</v>
      </c>
      <c r="G4355" s="7" t="n">
        <v>0</v>
      </c>
      <c r="H4355" s="7" t="n">
        <v>0</v>
      </c>
      <c r="I4355" s="7" t="n">
        <v>0</v>
      </c>
    </row>
    <row r="4356" spans="1:8">
      <c r="A4356" t="s">
        <v>4</v>
      </c>
      <c r="B4356" s="4" t="s">
        <v>5</v>
      </c>
      <c r="C4356" s="4" t="s">
        <v>7</v>
      </c>
      <c r="D4356" s="4" t="s">
        <v>7</v>
      </c>
      <c r="E4356" s="4" t="s">
        <v>15</v>
      </c>
      <c r="F4356" s="4" t="s">
        <v>11</v>
      </c>
    </row>
    <row r="4357" spans="1:8">
      <c r="A4357" t="n">
        <v>41859</v>
      </c>
      <c r="B4357" s="46" t="n">
        <v>45</v>
      </c>
      <c r="C4357" s="7" t="n">
        <v>5</v>
      </c>
      <c r="D4357" s="7" t="n">
        <v>3</v>
      </c>
      <c r="E4357" s="7" t="n">
        <v>2</v>
      </c>
      <c r="F4357" s="7" t="n">
        <v>0</v>
      </c>
    </row>
    <row r="4358" spans="1:8">
      <c r="A4358" t="s">
        <v>4</v>
      </c>
      <c r="B4358" s="4" t="s">
        <v>5</v>
      </c>
      <c r="C4358" s="4" t="s">
        <v>7</v>
      </c>
      <c r="D4358" s="4" t="s">
        <v>7</v>
      </c>
      <c r="E4358" s="4" t="s">
        <v>15</v>
      </c>
      <c r="F4358" s="4" t="s">
        <v>11</v>
      </c>
    </row>
    <row r="4359" spans="1:8">
      <c r="A4359" t="n">
        <v>41868</v>
      </c>
      <c r="B4359" s="46" t="n">
        <v>45</v>
      </c>
      <c r="C4359" s="7" t="n">
        <v>11</v>
      </c>
      <c r="D4359" s="7" t="n">
        <v>3</v>
      </c>
      <c r="E4359" s="7" t="n">
        <v>26.5</v>
      </c>
      <c r="F4359" s="7" t="n">
        <v>0</v>
      </c>
    </row>
    <row r="4360" spans="1:8">
      <c r="A4360" t="s">
        <v>4</v>
      </c>
      <c r="B4360" s="4" t="s">
        <v>5</v>
      </c>
      <c r="C4360" s="4" t="s">
        <v>7</v>
      </c>
      <c r="D4360" s="4" t="s">
        <v>11</v>
      </c>
      <c r="E4360" s="4" t="s">
        <v>8</v>
      </c>
      <c r="F4360" s="4" t="s">
        <v>8</v>
      </c>
      <c r="G4360" s="4" t="s">
        <v>8</v>
      </c>
      <c r="H4360" s="4" t="s">
        <v>8</v>
      </c>
    </row>
    <row r="4361" spans="1:8">
      <c r="A4361" t="n">
        <v>41877</v>
      </c>
      <c r="B4361" s="32" t="n">
        <v>51</v>
      </c>
      <c r="C4361" s="7" t="n">
        <v>3</v>
      </c>
      <c r="D4361" s="7" t="n">
        <v>0</v>
      </c>
      <c r="E4361" s="7" t="s">
        <v>425</v>
      </c>
      <c r="F4361" s="7" t="s">
        <v>426</v>
      </c>
      <c r="G4361" s="7" t="s">
        <v>327</v>
      </c>
      <c r="H4361" s="7" t="s">
        <v>328</v>
      </c>
    </row>
    <row r="4362" spans="1:8">
      <c r="A4362" t="s">
        <v>4</v>
      </c>
      <c r="B4362" s="4" t="s">
        <v>5</v>
      </c>
      <c r="C4362" s="4" t="s">
        <v>7</v>
      </c>
      <c r="D4362" s="4" t="s">
        <v>11</v>
      </c>
      <c r="E4362" s="4" t="s">
        <v>8</v>
      </c>
      <c r="F4362" s="4" t="s">
        <v>8</v>
      </c>
      <c r="G4362" s="4" t="s">
        <v>8</v>
      </c>
      <c r="H4362" s="4" t="s">
        <v>8</v>
      </c>
    </row>
    <row r="4363" spans="1:8">
      <c r="A4363" t="n">
        <v>41906</v>
      </c>
      <c r="B4363" s="32" t="n">
        <v>51</v>
      </c>
      <c r="C4363" s="7" t="n">
        <v>3</v>
      </c>
      <c r="D4363" s="7" t="n">
        <v>2</v>
      </c>
      <c r="E4363" s="7" t="s">
        <v>425</v>
      </c>
      <c r="F4363" s="7" t="s">
        <v>426</v>
      </c>
      <c r="G4363" s="7" t="s">
        <v>327</v>
      </c>
      <c r="H4363" s="7" t="s">
        <v>328</v>
      </c>
    </row>
    <row r="4364" spans="1:8">
      <c r="A4364" t="s">
        <v>4</v>
      </c>
      <c r="B4364" s="4" t="s">
        <v>5</v>
      </c>
      <c r="C4364" s="4" t="s">
        <v>7</v>
      </c>
      <c r="D4364" s="4" t="s">
        <v>11</v>
      </c>
      <c r="E4364" s="4" t="s">
        <v>8</v>
      </c>
      <c r="F4364" s="4" t="s">
        <v>8</v>
      </c>
      <c r="G4364" s="4" t="s">
        <v>8</v>
      </c>
      <c r="H4364" s="4" t="s">
        <v>8</v>
      </c>
    </row>
    <row r="4365" spans="1:8">
      <c r="A4365" t="n">
        <v>41935</v>
      </c>
      <c r="B4365" s="32" t="n">
        <v>51</v>
      </c>
      <c r="C4365" s="7" t="n">
        <v>3</v>
      </c>
      <c r="D4365" s="7" t="n">
        <v>4</v>
      </c>
      <c r="E4365" s="7" t="s">
        <v>425</v>
      </c>
      <c r="F4365" s="7" t="s">
        <v>426</v>
      </c>
      <c r="G4365" s="7" t="s">
        <v>327</v>
      </c>
      <c r="H4365" s="7" t="s">
        <v>328</v>
      </c>
    </row>
    <row r="4366" spans="1:8">
      <c r="A4366" t="s">
        <v>4</v>
      </c>
      <c r="B4366" s="4" t="s">
        <v>5</v>
      </c>
      <c r="C4366" s="4" t="s">
        <v>7</v>
      </c>
      <c r="D4366" s="4" t="s">
        <v>11</v>
      </c>
      <c r="E4366" s="4" t="s">
        <v>8</v>
      </c>
      <c r="F4366" s="4" t="s">
        <v>8</v>
      </c>
      <c r="G4366" s="4" t="s">
        <v>8</v>
      </c>
      <c r="H4366" s="4" t="s">
        <v>8</v>
      </c>
    </row>
    <row r="4367" spans="1:8">
      <c r="A4367" t="n">
        <v>41964</v>
      </c>
      <c r="B4367" s="32" t="n">
        <v>51</v>
      </c>
      <c r="C4367" s="7" t="n">
        <v>3</v>
      </c>
      <c r="D4367" s="7" t="n">
        <v>7</v>
      </c>
      <c r="E4367" s="7" t="s">
        <v>425</v>
      </c>
      <c r="F4367" s="7" t="s">
        <v>426</v>
      </c>
      <c r="G4367" s="7" t="s">
        <v>327</v>
      </c>
      <c r="H4367" s="7" t="s">
        <v>328</v>
      </c>
    </row>
    <row r="4368" spans="1:8">
      <c r="A4368" t="s">
        <v>4</v>
      </c>
      <c r="B4368" s="4" t="s">
        <v>5</v>
      </c>
      <c r="C4368" s="4" t="s">
        <v>7</v>
      </c>
      <c r="D4368" s="4" t="s">
        <v>11</v>
      </c>
      <c r="E4368" s="4" t="s">
        <v>8</v>
      </c>
      <c r="F4368" s="4" t="s">
        <v>8</v>
      </c>
      <c r="G4368" s="4" t="s">
        <v>8</v>
      </c>
      <c r="H4368" s="4" t="s">
        <v>8</v>
      </c>
    </row>
    <row r="4369" spans="1:9">
      <c r="A4369" t="n">
        <v>41993</v>
      </c>
      <c r="B4369" s="32" t="n">
        <v>51</v>
      </c>
      <c r="C4369" s="7" t="n">
        <v>3</v>
      </c>
      <c r="D4369" s="7" t="n">
        <v>16</v>
      </c>
      <c r="E4369" s="7" t="s">
        <v>425</v>
      </c>
      <c r="F4369" s="7" t="s">
        <v>426</v>
      </c>
      <c r="G4369" s="7" t="s">
        <v>327</v>
      </c>
      <c r="H4369" s="7" t="s">
        <v>328</v>
      </c>
    </row>
    <row r="4370" spans="1:9">
      <c r="A4370" t="s">
        <v>4</v>
      </c>
      <c r="B4370" s="4" t="s">
        <v>5</v>
      </c>
      <c r="C4370" s="4" t="s">
        <v>7</v>
      </c>
      <c r="D4370" s="4" t="s">
        <v>11</v>
      </c>
      <c r="E4370" s="4" t="s">
        <v>8</v>
      </c>
      <c r="F4370" s="4" t="s">
        <v>8</v>
      </c>
      <c r="G4370" s="4" t="s">
        <v>8</v>
      </c>
      <c r="H4370" s="4" t="s">
        <v>8</v>
      </c>
    </row>
    <row r="4371" spans="1:9">
      <c r="A4371" t="n">
        <v>42022</v>
      </c>
      <c r="B4371" s="32" t="n">
        <v>51</v>
      </c>
      <c r="C4371" s="7" t="n">
        <v>3</v>
      </c>
      <c r="D4371" s="7" t="n">
        <v>15</v>
      </c>
      <c r="E4371" s="7" t="s">
        <v>425</v>
      </c>
      <c r="F4371" s="7" t="s">
        <v>426</v>
      </c>
      <c r="G4371" s="7" t="s">
        <v>327</v>
      </c>
      <c r="H4371" s="7" t="s">
        <v>328</v>
      </c>
    </row>
    <row r="4372" spans="1:9">
      <c r="A4372" t="s">
        <v>4</v>
      </c>
      <c r="B4372" s="4" t="s">
        <v>5</v>
      </c>
      <c r="C4372" s="4" t="s">
        <v>11</v>
      </c>
      <c r="D4372" s="4" t="s">
        <v>16</v>
      </c>
    </row>
    <row r="4373" spans="1:9">
      <c r="A4373" t="n">
        <v>42051</v>
      </c>
      <c r="B4373" s="69" t="n">
        <v>44</v>
      </c>
      <c r="C4373" s="7" t="n">
        <v>7008</v>
      </c>
      <c r="D4373" s="7" t="n">
        <v>128</v>
      </c>
    </row>
    <row r="4374" spans="1:9">
      <c r="A4374" t="s">
        <v>4</v>
      </c>
      <c r="B4374" s="4" t="s">
        <v>5</v>
      </c>
      <c r="C4374" s="4" t="s">
        <v>11</v>
      </c>
      <c r="D4374" s="4" t="s">
        <v>16</v>
      </c>
    </row>
    <row r="4375" spans="1:9">
      <c r="A4375" t="n">
        <v>42058</v>
      </c>
      <c r="B4375" s="69" t="n">
        <v>44</v>
      </c>
      <c r="C4375" s="7" t="n">
        <v>5908</v>
      </c>
      <c r="D4375" s="7" t="n">
        <v>128</v>
      </c>
    </row>
    <row r="4376" spans="1:9">
      <c r="A4376" t="s">
        <v>4</v>
      </c>
      <c r="B4376" s="4" t="s">
        <v>5</v>
      </c>
      <c r="C4376" s="4" t="s">
        <v>11</v>
      </c>
      <c r="D4376" s="4" t="s">
        <v>16</v>
      </c>
    </row>
    <row r="4377" spans="1:9">
      <c r="A4377" t="n">
        <v>42065</v>
      </c>
      <c r="B4377" s="69" t="n">
        <v>44</v>
      </c>
      <c r="C4377" s="7" t="n">
        <v>5324</v>
      </c>
      <c r="D4377" s="7" t="n">
        <v>128</v>
      </c>
    </row>
    <row r="4378" spans="1:9">
      <c r="A4378" t="s">
        <v>4</v>
      </c>
      <c r="B4378" s="4" t="s">
        <v>5</v>
      </c>
      <c r="C4378" s="4" t="s">
        <v>11</v>
      </c>
      <c r="D4378" s="4" t="s">
        <v>16</v>
      </c>
    </row>
    <row r="4379" spans="1:9">
      <c r="A4379" t="n">
        <v>42072</v>
      </c>
      <c r="B4379" s="69" t="n">
        <v>44</v>
      </c>
      <c r="C4379" s="7" t="n">
        <v>5254</v>
      </c>
      <c r="D4379" s="7" t="n">
        <v>128</v>
      </c>
    </row>
    <row r="4380" spans="1:9">
      <c r="A4380" t="s">
        <v>4</v>
      </c>
      <c r="B4380" s="4" t="s">
        <v>5</v>
      </c>
      <c r="C4380" s="4" t="s">
        <v>11</v>
      </c>
      <c r="D4380" s="4" t="s">
        <v>15</v>
      </c>
      <c r="E4380" s="4" t="s">
        <v>15</v>
      </c>
      <c r="F4380" s="4" t="s">
        <v>15</v>
      </c>
      <c r="G4380" s="4" t="s">
        <v>15</v>
      </c>
    </row>
    <row r="4381" spans="1:9">
      <c r="A4381" t="n">
        <v>42079</v>
      </c>
      <c r="B4381" s="22" t="n">
        <v>46</v>
      </c>
      <c r="C4381" s="7" t="n">
        <v>0</v>
      </c>
      <c r="D4381" s="7" t="n">
        <v>-57.2599983215332</v>
      </c>
      <c r="E4381" s="7" t="n">
        <v>4.63000011444092</v>
      </c>
      <c r="F4381" s="7" t="n">
        <v>-73.7699966430664</v>
      </c>
      <c r="G4381" s="7" t="n">
        <v>192</v>
      </c>
    </row>
    <row r="4382" spans="1:9">
      <c r="A4382" t="s">
        <v>4</v>
      </c>
      <c r="B4382" s="4" t="s">
        <v>5</v>
      </c>
      <c r="C4382" s="4" t="s">
        <v>11</v>
      </c>
      <c r="D4382" s="4" t="s">
        <v>15</v>
      </c>
      <c r="E4382" s="4" t="s">
        <v>15</v>
      </c>
      <c r="F4382" s="4" t="s">
        <v>15</v>
      </c>
      <c r="G4382" s="4" t="s">
        <v>15</v>
      </c>
    </row>
    <row r="4383" spans="1:9">
      <c r="A4383" t="n">
        <v>42098</v>
      </c>
      <c r="B4383" s="22" t="n">
        <v>46</v>
      </c>
      <c r="C4383" s="7" t="n">
        <v>16</v>
      </c>
      <c r="D4383" s="7" t="n">
        <v>-58.3899993896484</v>
      </c>
      <c r="E4383" s="7" t="n">
        <v>4.63000011444092</v>
      </c>
      <c r="F4383" s="7" t="n">
        <v>-73.1999969482422</v>
      </c>
      <c r="G4383" s="7" t="n">
        <v>157.600006103516</v>
      </c>
    </row>
    <row r="4384" spans="1:9">
      <c r="A4384" t="s">
        <v>4</v>
      </c>
      <c r="B4384" s="4" t="s">
        <v>5</v>
      </c>
      <c r="C4384" s="4" t="s">
        <v>11</v>
      </c>
      <c r="D4384" s="4" t="s">
        <v>15</v>
      </c>
      <c r="E4384" s="4" t="s">
        <v>15</v>
      </c>
      <c r="F4384" s="4" t="s">
        <v>15</v>
      </c>
      <c r="G4384" s="4" t="s">
        <v>15</v>
      </c>
    </row>
    <row r="4385" spans="1:8">
      <c r="A4385" t="n">
        <v>42117</v>
      </c>
      <c r="B4385" s="22" t="n">
        <v>46</v>
      </c>
      <c r="C4385" s="7" t="n">
        <v>4</v>
      </c>
      <c r="D4385" s="7" t="n">
        <v>-57.7200012207031</v>
      </c>
      <c r="E4385" s="7" t="n">
        <v>4.63000011444092</v>
      </c>
      <c r="F4385" s="7" t="n">
        <v>-73.4800033569336</v>
      </c>
      <c r="G4385" s="7" t="n">
        <v>154.800003051758</v>
      </c>
    </row>
    <row r="4386" spans="1:8">
      <c r="A4386" t="s">
        <v>4</v>
      </c>
      <c r="B4386" s="4" t="s">
        <v>5</v>
      </c>
      <c r="C4386" s="4" t="s">
        <v>11</v>
      </c>
      <c r="D4386" s="4" t="s">
        <v>15</v>
      </c>
      <c r="E4386" s="4" t="s">
        <v>15</v>
      </c>
      <c r="F4386" s="4" t="s">
        <v>15</v>
      </c>
      <c r="G4386" s="4" t="s">
        <v>15</v>
      </c>
    </row>
    <row r="4387" spans="1:8">
      <c r="A4387" t="n">
        <v>42136</v>
      </c>
      <c r="B4387" s="22" t="n">
        <v>46</v>
      </c>
      <c r="C4387" s="7" t="n">
        <v>2</v>
      </c>
      <c r="D4387" s="7" t="n">
        <v>-56.6800003051758</v>
      </c>
      <c r="E4387" s="7" t="n">
        <v>4.67000007629395</v>
      </c>
      <c r="F4387" s="7" t="n">
        <v>-73.3000030517578</v>
      </c>
      <c r="G4387" s="7" t="n">
        <v>213</v>
      </c>
    </row>
    <row r="4388" spans="1:8">
      <c r="A4388" t="s">
        <v>4</v>
      </c>
      <c r="B4388" s="4" t="s">
        <v>5</v>
      </c>
      <c r="C4388" s="4" t="s">
        <v>11</v>
      </c>
      <c r="D4388" s="4" t="s">
        <v>15</v>
      </c>
      <c r="E4388" s="4" t="s">
        <v>15</v>
      </c>
      <c r="F4388" s="4" t="s">
        <v>15</v>
      </c>
      <c r="G4388" s="4" t="s">
        <v>15</v>
      </c>
    </row>
    <row r="4389" spans="1:8">
      <c r="A4389" t="n">
        <v>42155</v>
      </c>
      <c r="B4389" s="22" t="n">
        <v>46</v>
      </c>
      <c r="C4389" s="7" t="n">
        <v>7</v>
      </c>
      <c r="D4389" s="7" t="n">
        <v>-58.3800010681152</v>
      </c>
      <c r="E4389" s="7" t="n">
        <v>4.63000011444092</v>
      </c>
      <c r="F4389" s="7" t="n">
        <v>-73.5599975585938</v>
      </c>
      <c r="G4389" s="7" t="n">
        <v>137.5</v>
      </c>
    </row>
    <row r="4390" spans="1:8">
      <c r="A4390" t="s">
        <v>4</v>
      </c>
      <c r="B4390" s="4" t="s">
        <v>5</v>
      </c>
      <c r="C4390" s="4" t="s">
        <v>11</v>
      </c>
      <c r="D4390" s="4" t="s">
        <v>15</v>
      </c>
      <c r="E4390" s="4" t="s">
        <v>15</v>
      </c>
      <c r="F4390" s="4" t="s">
        <v>15</v>
      </c>
      <c r="G4390" s="4" t="s">
        <v>15</v>
      </c>
    </row>
    <row r="4391" spans="1:8">
      <c r="A4391" t="n">
        <v>42174</v>
      </c>
      <c r="B4391" s="22" t="n">
        <v>46</v>
      </c>
      <c r="C4391" s="7" t="n">
        <v>15</v>
      </c>
      <c r="D4391" s="7" t="n">
        <v>-58.7900009155273</v>
      </c>
      <c r="E4391" s="7" t="n">
        <v>4.63000011444092</v>
      </c>
      <c r="F4391" s="7" t="n">
        <v>-73.870002746582</v>
      </c>
      <c r="G4391" s="7" t="n">
        <v>105.900001525879</v>
      </c>
    </row>
    <row r="4392" spans="1:8">
      <c r="A4392" t="s">
        <v>4</v>
      </c>
      <c r="B4392" s="4" t="s">
        <v>5</v>
      </c>
      <c r="C4392" s="4" t="s">
        <v>11</v>
      </c>
      <c r="D4392" s="4" t="s">
        <v>15</v>
      </c>
      <c r="E4392" s="4" t="s">
        <v>15</v>
      </c>
      <c r="F4392" s="4" t="s">
        <v>15</v>
      </c>
      <c r="G4392" s="4" t="s">
        <v>15</v>
      </c>
    </row>
    <row r="4393" spans="1:8">
      <c r="A4393" t="n">
        <v>42193</v>
      </c>
      <c r="B4393" s="22" t="n">
        <v>46</v>
      </c>
      <c r="C4393" s="7" t="n">
        <v>7032</v>
      </c>
      <c r="D4393" s="7" t="n">
        <v>-57.0099983215332</v>
      </c>
      <c r="E4393" s="7" t="n">
        <v>4.63000011444092</v>
      </c>
      <c r="F4393" s="7" t="n">
        <v>-73.9700012207031</v>
      </c>
      <c r="G4393" s="7" t="n">
        <v>143.300003051758</v>
      </c>
    </row>
    <row r="4394" spans="1:8">
      <c r="A4394" t="s">
        <v>4</v>
      </c>
      <c r="B4394" s="4" t="s">
        <v>5</v>
      </c>
      <c r="C4394" s="4" t="s">
        <v>7</v>
      </c>
      <c r="D4394" s="4" t="s">
        <v>7</v>
      </c>
      <c r="E4394" s="4" t="s">
        <v>15</v>
      </c>
      <c r="F4394" s="4" t="s">
        <v>15</v>
      </c>
      <c r="G4394" s="4" t="s">
        <v>15</v>
      </c>
      <c r="H4394" s="4" t="s">
        <v>11</v>
      </c>
    </row>
    <row r="4395" spans="1:8">
      <c r="A4395" t="n">
        <v>42212</v>
      </c>
      <c r="B4395" s="46" t="n">
        <v>45</v>
      </c>
      <c r="C4395" s="7" t="n">
        <v>2</v>
      </c>
      <c r="D4395" s="7" t="n">
        <v>3</v>
      </c>
      <c r="E4395" s="7" t="n">
        <v>-57.439998626709</v>
      </c>
      <c r="F4395" s="7" t="n">
        <v>6.1399998664856</v>
      </c>
      <c r="G4395" s="7" t="n">
        <v>-73.9599990844727</v>
      </c>
      <c r="H4395" s="7" t="n">
        <v>5000</v>
      </c>
    </row>
    <row r="4396" spans="1:8">
      <c r="A4396" t="s">
        <v>4</v>
      </c>
      <c r="B4396" s="4" t="s">
        <v>5</v>
      </c>
      <c r="C4396" s="4" t="s">
        <v>7</v>
      </c>
      <c r="D4396" s="4" t="s">
        <v>7</v>
      </c>
      <c r="E4396" s="4" t="s">
        <v>15</v>
      </c>
      <c r="F4396" s="4" t="s">
        <v>15</v>
      </c>
      <c r="G4396" s="4" t="s">
        <v>15</v>
      </c>
      <c r="H4396" s="4" t="s">
        <v>11</v>
      </c>
      <c r="I4396" s="4" t="s">
        <v>7</v>
      </c>
    </row>
    <row r="4397" spans="1:8">
      <c r="A4397" t="n">
        <v>42229</v>
      </c>
      <c r="B4397" s="46" t="n">
        <v>45</v>
      </c>
      <c r="C4397" s="7" t="n">
        <v>4</v>
      </c>
      <c r="D4397" s="7" t="n">
        <v>3</v>
      </c>
      <c r="E4397" s="7" t="n">
        <v>12.3400001525879</v>
      </c>
      <c r="F4397" s="7" t="n">
        <v>29.4799995422363</v>
      </c>
      <c r="G4397" s="7" t="n">
        <v>0</v>
      </c>
      <c r="H4397" s="7" t="n">
        <v>5000</v>
      </c>
      <c r="I4397" s="7" t="n">
        <v>1</v>
      </c>
    </row>
    <row r="4398" spans="1:8">
      <c r="A4398" t="s">
        <v>4</v>
      </c>
      <c r="B4398" s="4" t="s">
        <v>5</v>
      </c>
      <c r="C4398" s="4" t="s">
        <v>7</v>
      </c>
      <c r="D4398" s="4" t="s">
        <v>7</v>
      </c>
      <c r="E4398" s="4" t="s">
        <v>15</v>
      </c>
      <c r="F4398" s="4" t="s">
        <v>11</v>
      </c>
    </row>
    <row r="4399" spans="1:8">
      <c r="A4399" t="n">
        <v>42247</v>
      </c>
      <c r="B4399" s="46" t="n">
        <v>45</v>
      </c>
      <c r="C4399" s="7" t="n">
        <v>5</v>
      </c>
      <c r="D4399" s="7" t="n">
        <v>3</v>
      </c>
      <c r="E4399" s="7" t="n">
        <v>2.29999995231628</v>
      </c>
      <c r="F4399" s="7" t="n">
        <v>5000</v>
      </c>
    </row>
    <row r="4400" spans="1:8">
      <c r="A4400" t="s">
        <v>4</v>
      </c>
      <c r="B4400" s="4" t="s">
        <v>5</v>
      </c>
      <c r="C4400" s="4" t="s">
        <v>7</v>
      </c>
      <c r="D4400" s="4" t="s">
        <v>7</v>
      </c>
      <c r="E4400" s="4" t="s">
        <v>15</v>
      </c>
      <c r="F4400" s="4" t="s">
        <v>11</v>
      </c>
    </row>
    <row r="4401" spans="1:9">
      <c r="A4401" t="n">
        <v>42256</v>
      </c>
      <c r="B4401" s="46" t="n">
        <v>45</v>
      </c>
      <c r="C4401" s="7" t="n">
        <v>11</v>
      </c>
      <c r="D4401" s="7" t="n">
        <v>3</v>
      </c>
      <c r="E4401" s="7" t="n">
        <v>34</v>
      </c>
      <c r="F4401" s="7" t="n">
        <v>5000</v>
      </c>
    </row>
    <row r="4402" spans="1:9">
      <c r="A4402" t="s">
        <v>4</v>
      </c>
      <c r="B4402" s="4" t="s">
        <v>5</v>
      </c>
      <c r="C4402" s="4" t="s">
        <v>11</v>
      </c>
      <c r="D4402" s="4" t="s">
        <v>11</v>
      </c>
      <c r="E4402" s="4" t="s">
        <v>11</v>
      </c>
    </row>
    <row r="4403" spans="1:9">
      <c r="A4403" t="n">
        <v>42265</v>
      </c>
      <c r="B4403" s="38" t="n">
        <v>61</v>
      </c>
      <c r="C4403" s="7" t="n">
        <v>0</v>
      </c>
      <c r="D4403" s="7" t="n">
        <v>7008</v>
      </c>
      <c r="E4403" s="7" t="n">
        <v>0</v>
      </c>
    </row>
    <row r="4404" spans="1:9">
      <c r="A4404" t="s">
        <v>4</v>
      </c>
      <c r="B4404" s="4" t="s">
        <v>5</v>
      </c>
      <c r="C4404" s="4" t="s">
        <v>11</v>
      </c>
      <c r="D4404" s="4" t="s">
        <v>11</v>
      </c>
      <c r="E4404" s="4" t="s">
        <v>11</v>
      </c>
    </row>
    <row r="4405" spans="1:9">
      <c r="A4405" t="n">
        <v>42272</v>
      </c>
      <c r="B4405" s="38" t="n">
        <v>61</v>
      </c>
      <c r="C4405" s="7" t="n">
        <v>2</v>
      </c>
      <c r="D4405" s="7" t="n">
        <v>7008</v>
      </c>
      <c r="E4405" s="7" t="n">
        <v>0</v>
      </c>
    </row>
    <row r="4406" spans="1:9">
      <c r="A4406" t="s">
        <v>4</v>
      </c>
      <c r="B4406" s="4" t="s">
        <v>5</v>
      </c>
      <c r="C4406" s="4" t="s">
        <v>11</v>
      </c>
      <c r="D4406" s="4" t="s">
        <v>11</v>
      </c>
      <c r="E4406" s="4" t="s">
        <v>11</v>
      </c>
    </row>
    <row r="4407" spans="1:9">
      <c r="A4407" t="n">
        <v>42279</v>
      </c>
      <c r="B4407" s="38" t="n">
        <v>61</v>
      </c>
      <c r="C4407" s="7" t="n">
        <v>4</v>
      </c>
      <c r="D4407" s="7" t="n">
        <v>7008</v>
      </c>
      <c r="E4407" s="7" t="n">
        <v>0</v>
      </c>
    </row>
    <row r="4408" spans="1:9">
      <c r="A4408" t="s">
        <v>4</v>
      </c>
      <c r="B4408" s="4" t="s">
        <v>5</v>
      </c>
      <c r="C4408" s="4" t="s">
        <v>11</v>
      </c>
      <c r="D4408" s="4" t="s">
        <v>11</v>
      </c>
      <c r="E4408" s="4" t="s">
        <v>11</v>
      </c>
    </row>
    <row r="4409" spans="1:9">
      <c r="A4409" t="n">
        <v>42286</v>
      </c>
      <c r="B4409" s="38" t="n">
        <v>61</v>
      </c>
      <c r="C4409" s="7" t="n">
        <v>7</v>
      </c>
      <c r="D4409" s="7" t="n">
        <v>7008</v>
      </c>
      <c r="E4409" s="7" t="n">
        <v>0</v>
      </c>
    </row>
    <row r="4410" spans="1:9">
      <c r="A4410" t="s">
        <v>4</v>
      </c>
      <c r="B4410" s="4" t="s">
        <v>5</v>
      </c>
      <c r="C4410" s="4" t="s">
        <v>11</v>
      </c>
      <c r="D4410" s="4" t="s">
        <v>11</v>
      </c>
      <c r="E4410" s="4" t="s">
        <v>11</v>
      </c>
    </row>
    <row r="4411" spans="1:9">
      <c r="A4411" t="n">
        <v>42293</v>
      </c>
      <c r="B4411" s="38" t="n">
        <v>61</v>
      </c>
      <c r="C4411" s="7" t="n">
        <v>16</v>
      </c>
      <c r="D4411" s="7" t="n">
        <v>7008</v>
      </c>
      <c r="E4411" s="7" t="n">
        <v>0</v>
      </c>
    </row>
    <row r="4412" spans="1:9">
      <c r="A4412" t="s">
        <v>4</v>
      </c>
      <c r="B4412" s="4" t="s">
        <v>5</v>
      </c>
      <c r="C4412" s="4" t="s">
        <v>11</v>
      </c>
      <c r="D4412" s="4" t="s">
        <v>11</v>
      </c>
      <c r="E4412" s="4" t="s">
        <v>11</v>
      </c>
    </row>
    <row r="4413" spans="1:9">
      <c r="A4413" t="n">
        <v>42300</v>
      </c>
      <c r="B4413" s="38" t="n">
        <v>61</v>
      </c>
      <c r="C4413" s="7" t="n">
        <v>7032</v>
      </c>
      <c r="D4413" s="7" t="n">
        <v>7008</v>
      </c>
      <c r="E4413" s="7" t="n">
        <v>0</v>
      </c>
    </row>
    <row r="4414" spans="1:9">
      <c r="A4414" t="s">
        <v>4</v>
      </c>
      <c r="B4414" s="4" t="s">
        <v>5</v>
      </c>
      <c r="C4414" s="4" t="s">
        <v>11</v>
      </c>
      <c r="D4414" s="4" t="s">
        <v>7</v>
      </c>
      <c r="E4414" s="4" t="s">
        <v>7</v>
      </c>
      <c r="F4414" s="4" t="s">
        <v>8</v>
      </c>
    </row>
    <row r="4415" spans="1:9">
      <c r="A4415" t="n">
        <v>42307</v>
      </c>
      <c r="B4415" s="30" t="n">
        <v>20</v>
      </c>
      <c r="C4415" s="7" t="n">
        <v>7008</v>
      </c>
      <c r="D4415" s="7" t="n">
        <v>2</v>
      </c>
      <c r="E4415" s="7" t="n">
        <v>11</v>
      </c>
      <c r="F4415" s="7" t="s">
        <v>427</v>
      </c>
    </row>
    <row r="4416" spans="1:9">
      <c r="A4416" t="s">
        <v>4</v>
      </c>
      <c r="B4416" s="4" t="s">
        <v>5</v>
      </c>
      <c r="C4416" s="4" t="s">
        <v>11</v>
      </c>
      <c r="D4416" s="4" t="s">
        <v>7</v>
      </c>
      <c r="E4416" s="4" t="s">
        <v>7</v>
      </c>
      <c r="F4416" s="4" t="s">
        <v>8</v>
      </c>
    </row>
    <row r="4417" spans="1:6">
      <c r="A4417" t="n">
        <v>42332</v>
      </c>
      <c r="B4417" s="30" t="n">
        <v>20</v>
      </c>
      <c r="C4417" s="7" t="n">
        <v>5908</v>
      </c>
      <c r="D4417" s="7" t="n">
        <v>2</v>
      </c>
      <c r="E4417" s="7" t="n">
        <v>11</v>
      </c>
      <c r="F4417" s="7" t="s">
        <v>428</v>
      </c>
    </row>
    <row r="4418" spans="1:6">
      <c r="A4418" t="s">
        <v>4</v>
      </c>
      <c r="B4418" s="4" t="s">
        <v>5</v>
      </c>
      <c r="C4418" s="4" t="s">
        <v>11</v>
      </c>
      <c r="D4418" s="4" t="s">
        <v>7</v>
      </c>
      <c r="E4418" s="4" t="s">
        <v>7</v>
      </c>
      <c r="F4418" s="4" t="s">
        <v>8</v>
      </c>
    </row>
    <row r="4419" spans="1:6">
      <c r="A4419" t="n">
        <v>42362</v>
      </c>
      <c r="B4419" s="30" t="n">
        <v>20</v>
      </c>
      <c r="C4419" s="7" t="n">
        <v>5324</v>
      </c>
      <c r="D4419" s="7" t="n">
        <v>2</v>
      </c>
      <c r="E4419" s="7" t="n">
        <v>11</v>
      </c>
      <c r="F4419" s="7" t="s">
        <v>429</v>
      </c>
    </row>
    <row r="4420" spans="1:6">
      <c r="A4420" t="s">
        <v>4</v>
      </c>
      <c r="B4420" s="4" t="s">
        <v>5</v>
      </c>
      <c r="C4420" s="4" t="s">
        <v>11</v>
      </c>
      <c r="D4420" s="4" t="s">
        <v>7</v>
      </c>
      <c r="E4420" s="4" t="s">
        <v>7</v>
      </c>
      <c r="F4420" s="4" t="s">
        <v>8</v>
      </c>
    </row>
    <row r="4421" spans="1:6">
      <c r="A4421" t="n">
        <v>42392</v>
      </c>
      <c r="B4421" s="30" t="n">
        <v>20</v>
      </c>
      <c r="C4421" s="7" t="n">
        <v>5254</v>
      </c>
      <c r="D4421" s="7" t="n">
        <v>2</v>
      </c>
      <c r="E4421" s="7" t="n">
        <v>11</v>
      </c>
      <c r="F4421" s="7" t="s">
        <v>430</v>
      </c>
    </row>
    <row r="4422" spans="1:6">
      <c r="A4422" t="s">
        <v>4</v>
      </c>
      <c r="B4422" s="4" t="s">
        <v>5</v>
      </c>
      <c r="C4422" s="4" t="s">
        <v>11</v>
      </c>
      <c r="D4422" s="4" t="s">
        <v>7</v>
      </c>
      <c r="E4422" s="4" t="s">
        <v>7</v>
      </c>
      <c r="F4422" s="4" t="s">
        <v>8</v>
      </c>
    </row>
    <row r="4423" spans="1:6">
      <c r="A4423" t="n">
        <v>42422</v>
      </c>
      <c r="B4423" s="30" t="n">
        <v>20</v>
      </c>
      <c r="C4423" s="7" t="n">
        <v>4</v>
      </c>
      <c r="D4423" s="7" t="n">
        <v>2</v>
      </c>
      <c r="E4423" s="7" t="n">
        <v>11</v>
      </c>
      <c r="F4423" s="7" t="s">
        <v>431</v>
      </c>
    </row>
    <row r="4424" spans="1:6">
      <c r="A4424" t="s">
        <v>4</v>
      </c>
      <c r="B4424" s="4" t="s">
        <v>5</v>
      </c>
      <c r="C4424" s="4" t="s">
        <v>11</v>
      </c>
      <c r="D4424" s="4" t="s">
        <v>7</v>
      </c>
      <c r="E4424" s="4" t="s">
        <v>7</v>
      </c>
      <c r="F4424" s="4" t="s">
        <v>8</v>
      </c>
    </row>
    <row r="4425" spans="1:6">
      <c r="A4425" t="n">
        <v>42449</v>
      </c>
      <c r="B4425" s="30" t="n">
        <v>20</v>
      </c>
      <c r="C4425" s="7" t="n">
        <v>7</v>
      </c>
      <c r="D4425" s="7" t="n">
        <v>2</v>
      </c>
      <c r="E4425" s="7" t="n">
        <v>11</v>
      </c>
      <c r="F4425" s="7" t="s">
        <v>432</v>
      </c>
    </row>
    <row r="4426" spans="1:6">
      <c r="A4426" t="s">
        <v>4</v>
      </c>
      <c r="B4426" s="4" t="s">
        <v>5</v>
      </c>
      <c r="C4426" s="4" t="s">
        <v>7</v>
      </c>
      <c r="D4426" s="4" t="s">
        <v>11</v>
      </c>
    </row>
    <row r="4427" spans="1:6">
      <c r="A4427" t="n">
        <v>42472</v>
      </c>
      <c r="B4427" s="40" t="n">
        <v>58</v>
      </c>
      <c r="C4427" s="7" t="n">
        <v>255</v>
      </c>
      <c r="D4427" s="7" t="n">
        <v>0</v>
      </c>
    </row>
    <row r="4428" spans="1:6">
      <c r="A4428" t="s">
        <v>4</v>
      </c>
      <c r="B4428" s="4" t="s">
        <v>5</v>
      </c>
      <c r="C4428" s="4" t="s">
        <v>11</v>
      </c>
    </row>
    <row r="4429" spans="1:6">
      <c r="A4429" t="n">
        <v>42476</v>
      </c>
      <c r="B4429" s="28" t="n">
        <v>16</v>
      </c>
      <c r="C4429" s="7" t="n">
        <v>150</v>
      </c>
    </row>
    <row r="4430" spans="1:6">
      <c r="A4430" t="s">
        <v>4</v>
      </c>
      <c r="B4430" s="4" t="s">
        <v>5</v>
      </c>
      <c r="C4430" s="4" t="s">
        <v>11</v>
      </c>
      <c r="D4430" s="4" t="s">
        <v>15</v>
      </c>
      <c r="E4430" s="4" t="s">
        <v>15</v>
      </c>
      <c r="F4430" s="4" t="s">
        <v>7</v>
      </c>
    </row>
    <row r="4431" spans="1:6">
      <c r="A4431" t="n">
        <v>42479</v>
      </c>
      <c r="B4431" s="71" t="n">
        <v>52</v>
      </c>
      <c r="C4431" s="7" t="n">
        <v>97</v>
      </c>
      <c r="D4431" s="7" t="n">
        <v>188</v>
      </c>
      <c r="E4431" s="7" t="n">
        <v>0</v>
      </c>
      <c r="F4431" s="7" t="n">
        <v>0</v>
      </c>
    </row>
    <row r="4432" spans="1:6">
      <c r="A4432" t="s">
        <v>4</v>
      </c>
      <c r="B4432" s="4" t="s">
        <v>5</v>
      </c>
      <c r="C4432" s="4" t="s">
        <v>11</v>
      </c>
      <c r="D4432" s="4" t="s">
        <v>15</v>
      </c>
      <c r="E4432" s="4" t="s">
        <v>15</v>
      </c>
      <c r="F4432" s="4" t="s">
        <v>7</v>
      </c>
    </row>
    <row r="4433" spans="1:6">
      <c r="A4433" t="n">
        <v>42491</v>
      </c>
      <c r="B4433" s="71" t="n">
        <v>52</v>
      </c>
      <c r="C4433" s="7" t="n">
        <v>105</v>
      </c>
      <c r="D4433" s="7" t="n">
        <v>205.399993896484</v>
      </c>
      <c r="E4433" s="7" t="n">
        <v>0</v>
      </c>
      <c r="F4433" s="7" t="n">
        <v>0</v>
      </c>
    </row>
    <row r="4434" spans="1:6">
      <c r="A4434" t="s">
        <v>4</v>
      </c>
      <c r="B4434" s="4" t="s">
        <v>5</v>
      </c>
      <c r="C4434" s="4" t="s">
        <v>11</v>
      </c>
    </row>
    <row r="4435" spans="1:6">
      <c r="A4435" t="n">
        <v>42503</v>
      </c>
      <c r="B4435" s="28" t="n">
        <v>16</v>
      </c>
      <c r="C4435" s="7" t="n">
        <v>50</v>
      </c>
    </row>
    <row r="4436" spans="1:6">
      <c r="A4436" t="s">
        <v>4</v>
      </c>
      <c r="B4436" s="4" t="s">
        <v>5</v>
      </c>
      <c r="C4436" s="4" t="s">
        <v>11</v>
      </c>
      <c r="D4436" s="4" t="s">
        <v>15</v>
      </c>
      <c r="E4436" s="4" t="s">
        <v>15</v>
      </c>
      <c r="F4436" s="4" t="s">
        <v>7</v>
      </c>
    </row>
    <row r="4437" spans="1:6">
      <c r="A4437" t="n">
        <v>42506</v>
      </c>
      <c r="B4437" s="71" t="n">
        <v>52</v>
      </c>
      <c r="C4437" s="7" t="n">
        <v>0</v>
      </c>
      <c r="D4437" s="7" t="n">
        <v>192</v>
      </c>
      <c r="E4437" s="7" t="n">
        <v>10</v>
      </c>
      <c r="F4437" s="7" t="n">
        <v>0</v>
      </c>
    </row>
    <row r="4438" spans="1:6">
      <c r="A4438" t="s">
        <v>4</v>
      </c>
      <c r="B4438" s="4" t="s">
        <v>5</v>
      </c>
      <c r="C4438" s="4" t="s">
        <v>11</v>
      </c>
    </row>
    <row r="4439" spans="1:6">
      <c r="A4439" t="n">
        <v>42518</v>
      </c>
      <c r="B4439" s="28" t="n">
        <v>16</v>
      </c>
      <c r="C4439" s="7" t="n">
        <v>50</v>
      </c>
    </row>
    <row r="4440" spans="1:6">
      <c r="A4440" t="s">
        <v>4</v>
      </c>
      <c r="B4440" s="4" t="s">
        <v>5</v>
      </c>
      <c r="C4440" s="4" t="s">
        <v>11</v>
      </c>
      <c r="D4440" s="4" t="s">
        <v>15</v>
      </c>
      <c r="E4440" s="4" t="s">
        <v>15</v>
      </c>
      <c r="F4440" s="4" t="s">
        <v>7</v>
      </c>
    </row>
    <row r="4441" spans="1:6">
      <c r="A4441" t="n">
        <v>42521</v>
      </c>
      <c r="B4441" s="71" t="n">
        <v>52</v>
      </c>
      <c r="C4441" s="7" t="n">
        <v>2</v>
      </c>
      <c r="D4441" s="7" t="n">
        <v>213</v>
      </c>
      <c r="E4441" s="7" t="n">
        <v>10</v>
      </c>
      <c r="F4441" s="7" t="n">
        <v>0</v>
      </c>
    </row>
    <row r="4442" spans="1:6">
      <c r="A4442" t="s">
        <v>4</v>
      </c>
      <c r="B4442" s="4" t="s">
        <v>5</v>
      </c>
      <c r="C4442" s="4" t="s">
        <v>11</v>
      </c>
    </row>
    <row r="4443" spans="1:6">
      <c r="A4443" t="n">
        <v>42533</v>
      </c>
      <c r="B4443" s="28" t="n">
        <v>16</v>
      </c>
      <c r="C4443" s="7" t="n">
        <v>50</v>
      </c>
    </row>
    <row r="4444" spans="1:6">
      <c r="A4444" t="s">
        <v>4</v>
      </c>
      <c r="B4444" s="4" t="s">
        <v>5</v>
      </c>
      <c r="C4444" s="4" t="s">
        <v>11</v>
      </c>
      <c r="D4444" s="4" t="s">
        <v>15</v>
      </c>
      <c r="E4444" s="4" t="s">
        <v>15</v>
      </c>
      <c r="F4444" s="4" t="s">
        <v>7</v>
      </c>
    </row>
    <row r="4445" spans="1:6">
      <c r="A4445" t="n">
        <v>42536</v>
      </c>
      <c r="B4445" s="71" t="n">
        <v>52</v>
      </c>
      <c r="C4445" s="7" t="n">
        <v>4</v>
      </c>
      <c r="D4445" s="7" t="n">
        <v>166.300003051758</v>
      </c>
      <c r="E4445" s="7" t="n">
        <v>10</v>
      </c>
      <c r="F4445" s="7" t="n">
        <v>0</v>
      </c>
    </row>
    <row r="4446" spans="1:6">
      <c r="A4446" t="s">
        <v>4</v>
      </c>
      <c r="B4446" s="4" t="s">
        <v>5</v>
      </c>
      <c r="C4446" s="4" t="s">
        <v>11</v>
      </c>
    </row>
    <row r="4447" spans="1:6">
      <c r="A4447" t="n">
        <v>42548</v>
      </c>
      <c r="B4447" s="28" t="n">
        <v>16</v>
      </c>
      <c r="C4447" s="7" t="n">
        <v>50</v>
      </c>
    </row>
    <row r="4448" spans="1:6">
      <c r="A4448" t="s">
        <v>4</v>
      </c>
      <c r="B4448" s="4" t="s">
        <v>5</v>
      </c>
      <c r="C4448" s="4" t="s">
        <v>11</v>
      </c>
      <c r="D4448" s="4" t="s">
        <v>15</v>
      </c>
      <c r="E4448" s="4" t="s">
        <v>15</v>
      </c>
      <c r="F4448" s="4" t="s">
        <v>7</v>
      </c>
    </row>
    <row r="4449" spans="1:6">
      <c r="A4449" t="n">
        <v>42551</v>
      </c>
      <c r="B4449" s="71" t="n">
        <v>52</v>
      </c>
      <c r="C4449" s="7" t="n">
        <v>7</v>
      </c>
      <c r="D4449" s="7" t="n">
        <v>157.600006103516</v>
      </c>
      <c r="E4449" s="7" t="n">
        <v>10</v>
      </c>
      <c r="F4449" s="7" t="n">
        <v>0</v>
      </c>
    </row>
    <row r="4450" spans="1:6">
      <c r="A4450" t="s">
        <v>4</v>
      </c>
      <c r="B4450" s="4" t="s">
        <v>5</v>
      </c>
      <c r="C4450" s="4" t="s">
        <v>11</v>
      </c>
    </row>
    <row r="4451" spans="1:6">
      <c r="A4451" t="n">
        <v>42563</v>
      </c>
      <c r="B4451" s="28" t="n">
        <v>16</v>
      </c>
      <c r="C4451" s="7" t="n">
        <v>50</v>
      </c>
    </row>
    <row r="4452" spans="1:6">
      <c r="A4452" t="s">
        <v>4</v>
      </c>
      <c r="B4452" s="4" t="s">
        <v>5</v>
      </c>
      <c r="C4452" s="4" t="s">
        <v>11</v>
      </c>
      <c r="D4452" s="4" t="s">
        <v>15</v>
      </c>
      <c r="E4452" s="4" t="s">
        <v>15</v>
      </c>
      <c r="F4452" s="4" t="s">
        <v>7</v>
      </c>
    </row>
    <row r="4453" spans="1:6">
      <c r="A4453" t="n">
        <v>42566</v>
      </c>
      <c r="B4453" s="71" t="n">
        <v>52</v>
      </c>
      <c r="C4453" s="7" t="n">
        <v>16</v>
      </c>
      <c r="D4453" s="7" t="n">
        <v>157.600006103516</v>
      </c>
      <c r="E4453" s="7" t="n">
        <v>10</v>
      </c>
      <c r="F4453" s="7" t="n">
        <v>0</v>
      </c>
    </row>
    <row r="4454" spans="1:6">
      <c r="A4454" t="s">
        <v>4</v>
      </c>
      <c r="B4454" s="4" t="s">
        <v>5</v>
      </c>
      <c r="C4454" s="4" t="s">
        <v>11</v>
      </c>
    </row>
    <row r="4455" spans="1:6">
      <c r="A4455" t="n">
        <v>42578</v>
      </c>
      <c r="B4455" s="28" t="n">
        <v>16</v>
      </c>
      <c r="C4455" s="7" t="n">
        <v>50</v>
      </c>
    </row>
    <row r="4456" spans="1:6">
      <c r="A4456" t="s">
        <v>4</v>
      </c>
      <c r="B4456" s="4" t="s">
        <v>5</v>
      </c>
      <c r="C4456" s="4" t="s">
        <v>11</v>
      </c>
      <c r="D4456" s="4" t="s">
        <v>15</v>
      </c>
      <c r="E4456" s="4" t="s">
        <v>15</v>
      </c>
      <c r="F4456" s="4" t="s">
        <v>7</v>
      </c>
    </row>
    <row r="4457" spans="1:6">
      <c r="A4457" t="n">
        <v>42581</v>
      </c>
      <c r="B4457" s="71" t="n">
        <v>52</v>
      </c>
      <c r="C4457" s="7" t="n">
        <v>15</v>
      </c>
      <c r="D4457" s="7" t="n">
        <v>105.900001525879</v>
      </c>
      <c r="E4457" s="7" t="n">
        <v>10</v>
      </c>
      <c r="F4457" s="7" t="n">
        <v>0</v>
      </c>
    </row>
    <row r="4458" spans="1:6">
      <c r="A4458" t="s">
        <v>4</v>
      </c>
      <c r="B4458" s="4" t="s">
        <v>5</v>
      </c>
      <c r="C4458" s="4" t="s">
        <v>11</v>
      </c>
    </row>
    <row r="4459" spans="1:6">
      <c r="A4459" t="n">
        <v>42593</v>
      </c>
      <c r="B4459" s="28" t="n">
        <v>16</v>
      </c>
      <c r="C4459" s="7" t="n">
        <v>50</v>
      </c>
    </row>
    <row r="4460" spans="1:6">
      <c r="A4460" t="s">
        <v>4</v>
      </c>
      <c r="B4460" s="4" t="s">
        <v>5</v>
      </c>
      <c r="C4460" s="4" t="s">
        <v>11</v>
      </c>
      <c r="D4460" s="4" t="s">
        <v>15</v>
      </c>
      <c r="E4460" s="4" t="s">
        <v>15</v>
      </c>
      <c r="F4460" s="4" t="s">
        <v>7</v>
      </c>
    </row>
    <row r="4461" spans="1:6">
      <c r="A4461" t="n">
        <v>42596</v>
      </c>
      <c r="B4461" s="71" t="n">
        <v>52</v>
      </c>
      <c r="C4461" s="7" t="n">
        <v>7032</v>
      </c>
      <c r="D4461" s="7" t="n">
        <v>143.300003051758</v>
      </c>
      <c r="E4461" s="7" t="n">
        <v>10</v>
      </c>
      <c r="F4461" s="7" t="n">
        <v>0</v>
      </c>
    </row>
    <row r="4462" spans="1:6">
      <c r="A4462" t="s">
        <v>4</v>
      </c>
      <c r="B4462" s="4" t="s">
        <v>5</v>
      </c>
      <c r="C4462" s="4" t="s">
        <v>11</v>
      </c>
      <c r="D4462" s="4" t="s">
        <v>7</v>
      </c>
    </row>
    <row r="4463" spans="1:6">
      <c r="A4463" t="n">
        <v>42608</v>
      </c>
      <c r="B4463" s="73" t="n">
        <v>67</v>
      </c>
      <c r="C4463" s="7" t="n">
        <v>7008</v>
      </c>
      <c r="D4463" s="7" t="n">
        <v>2</v>
      </c>
    </row>
    <row r="4464" spans="1:6">
      <c r="A4464" t="s">
        <v>4</v>
      </c>
      <c r="B4464" s="4" t="s">
        <v>5</v>
      </c>
      <c r="C4464" s="4" t="s">
        <v>11</v>
      </c>
      <c r="D4464" s="4" t="s">
        <v>7</v>
      </c>
      <c r="E4464" s="4" t="s">
        <v>8</v>
      </c>
      <c r="F4464" s="4" t="s">
        <v>15</v>
      </c>
      <c r="G4464" s="4" t="s">
        <v>15</v>
      </c>
      <c r="H4464" s="4" t="s">
        <v>15</v>
      </c>
    </row>
    <row r="4465" spans="1:8">
      <c r="A4465" t="n">
        <v>42612</v>
      </c>
      <c r="B4465" s="24" t="n">
        <v>48</v>
      </c>
      <c r="C4465" s="7" t="n">
        <v>7008</v>
      </c>
      <c r="D4465" s="7" t="n">
        <v>0</v>
      </c>
      <c r="E4465" s="7" t="s">
        <v>85</v>
      </c>
      <c r="F4465" s="7" t="n">
        <v>-1</v>
      </c>
      <c r="G4465" s="7" t="n">
        <v>1</v>
      </c>
      <c r="H4465" s="7" t="n">
        <v>0</v>
      </c>
    </row>
    <row r="4466" spans="1:8">
      <c r="A4466" t="s">
        <v>4</v>
      </c>
      <c r="B4466" s="4" t="s">
        <v>5</v>
      </c>
      <c r="C4466" s="4" t="s">
        <v>7</v>
      </c>
      <c r="D4466" s="4" t="s">
        <v>11</v>
      </c>
      <c r="E4466" s="4" t="s">
        <v>8</v>
      </c>
    </row>
    <row r="4467" spans="1:8">
      <c r="A4467" t="n">
        <v>42641</v>
      </c>
      <c r="B4467" s="32" t="n">
        <v>51</v>
      </c>
      <c r="C4467" s="7" t="n">
        <v>4</v>
      </c>
      <c r="D4467" s="7" t="n">
        <v>2</v>
      </c>
      <c r="E4467" s="7" t="s">
        <v>377</v>
      </c>
    </row>
    <row r="4468" spans="1:8">
      <c r="A4468" t="s">
        <v>4</v>
      </c>
      <c r="B4468" s="4" t="s">
        <v>5</v>
      </c>
      <c r="C4468" s="4" t="s">
        <v>11</v>
      </c>
    </row>
    <row r="4469" spans="1:8">
      <c r="A4469" t="n">
        <v>42655</v>
      </c>
      <c r="B4469" s="28" t="n">
        <v>16</v>
      </c>
      <c r="C4469" s="7" t="n">
        <v>0</v>
      </c>
    </row>
    <row r="4470" spans="1:8">
      <c r="A4470" t="s">
        <v>4</v>
      </c>
      <c r="B4470" s="4" t="s">
        <v>5</v>
      </c>
      <c r="C4470" s="4" t="s">
        <v>11</v>
      </c>
      <c r="D4470" s="4" t="s">
        <v>7</v>
      </c>
      <c r="E4470" s="4" t="s">
        <v>16</v>
      </c>
      <c r="F4470" s="4" t="s">
        <v>62</v>
      </c>
      <c r="G4470" s="4" t="s">
        <v>7</v>
      </c>
      <c r="H4470" s="4" t="s">
        <v>7</v>
      </c>
    </row>
    <row r="4471" spans="1:8">
      <c r="A4471" t="n">
        <v>42658</v>
      </c>
      <c r="B4471" s="33" t="n">
        <v>26</v>
      </c>
      <c r="C4471" s="7" t="n">
        <v>2</v>
      </c>
      <c r="D4471" s="7" t="n">
        <v>17</v>
      </c>
      <c r="E4471" s="7" t="n">
        <v>61315</v>
      </c>
      <c r="F4471" s="7" t="s">
        <v>433</v>
      </c>
      <c r="G4471" s="7" t="n">
        <v>2</v>
      </c>
      <c r="H4471" s="7" t="n">
        <v>0</v>
      </c>
    </row>
    <row r="4472" spans="1:8">
      <c r="A4472" t="s">
        <v>4</v>
      </c>
      <c r="B4472" s="4" t="s">
        <v>5</v>
      </c>
    </row>
    <row r="4473" spans="1:8">
      <c r="A4473" t="n">
        <v>42679</v>
      </c>
      <c r="B4473" s="34" t="n">
        <v>28</v>
      </c>
    </row>
    <row r="4474" spans="1:8">
      <c r="A4474" t="s">
        <v>4</v>
      </c>
      <c r="B4474" s="4" t="s">
        <v>5</v>
      </c>
      <c r="C4474" s="4" t="s">
        <v>11</v>
      </c>
      <c r="D4474" s="4" t="s">
        <v>7</v>
      </c>
      <c r="E4474" s="4" t="s">
        <v>8</v>
      </c>
      <c r="F4474" s="4" t="s">
        <v>15</v>
      </c>
      <c r="G4474" s="4" t="s">
        <v>15</v>
      </c>
      <c r="H4474" s="4" t="s">
        <v>15</v>
      </c>
    </row>
    <row r="4475" spans="1:8">
      <c r="A4475" t="n">
        <v>42680</v>
      </c>
      <c r="B4475" s="24" t="n">
        <v>48</v>
      </c>
      <c r="C4475" s="7" t="n">
        <v>15</v>
      </c>
      <c r="D4475" s="7" t="n">
        <v>0</v>
      </c>
      <c r="E4475" s="7" t="s">
        <v>315</v>
      </c>
      <c r="F4475" s="7" t="n">
        <v>-1</v>
      </c>
      <c r="G4475" s="7" t="n">
        <v>1</v>
      </c>
      <c r="H4475" s="7" t="n">
        <v>0</v>
      </c>
    </row>
    <row r="4476" spans="1:8">
      <c r="A4476" t="s">
        <v>4</v>
      </c>
      <c r="B4476" s="4" t="s">
        <v>5</v>
      </c>
      <c r="C4476" s="4" t="s">
        <v>11</v>
      </c>
    </row>
    <row r="4477" spans="1:8">
      <c r="A4477" t="n">
        <v>42708</v>
      </c>
      <c r="B4477" s="28" t="n">
        <v>16</v>
      </c>
      <c r="C4477" s="7" t="n">
        <v>300</v>
      </c>
    </row>
    <row r="4478" spans="1:8">
      <c r="A4478" t="s">
        <v>4</v>
      </c>
      <c r="B4478" s="4" t="s">
        <v>5</v>
      </c>
      <c r="C4478" s="4" t="s">
        <v>7</v>
      </c>
      <c r="D4478" s="4" t="s">
        <v>11</v>
      </c>
      <c r="E4478" s="4" t="s">
        <v>15</v>
      </c>
      <c r="F4478" s="4" t="s">
        <v>11</v>
      </c>
      <c r="G4478" s="4" t="s">
        <v>16</v>
      </c>
      <c r="H4478" s="4" t="s">
        <v>16</v>
      </c>
      <c r="I4478" s="4" t="s">
        <v>11</v>
      </c>
      <c r="J4478" s="4" t="s">
        <v>11</v>
      </c>
      <c r="K4478" s="4" t="s">
        <v>16</v>
      </c>
      <c r="L4478" s="4" t="s">
        <v>16</v>
      </c>
      <c r="M4478" s="4" t="s">
        <v>16</v>
      </c>
      <c r="N4478" s="4" t="s">
        <v>16</v>
      </c>
      <c r="O4478" s="4" t="s">
        <v>8</v>
      </c>
    </row>
    <row r="4479" spans="1:8">
      <c r="A4479" t="n">
        <v>42711</v>
      </c>
      <c r="B4479" s="14" t="n">
        <v>50</v>
      </c>
      <c r="C4479" s="7" t="n">
        <v>0</v>
      </c>
      <c r="D4479" s="7" t="n">
        <v>2000</v>
      </c>
      <c r="E4479" s="7" t="n">
        <v>0.800000011920929</v>
      </c>
      <c r="F4479" s="7" t="n">
        <v>0</v>
      </c>
      <c r="G4479" s="7" t="n">
        <v>0</v>
      </c>
      <c r="H4479" s="7" t="n">
        <v>1077936128</v>
      </c>
      <c r="I4479" s="7" t="n">
        <v>0</v>
      </c>
      <c r="J4479" s="7" t="n">
        <v>65533</v>
      </c>
      <c r="K4479" s="7" t="n">
        <v>0</v>
      </c>
      <c r="L4479" s="7" t="n">
        <v>0</v>
      </c>
      <c r="M4479" s="7" t="n">
        <v>0</v>
      </c>
      <c r="N4479" s="7" t="n">
        <v>0</v>
      </c>
      <c r="O4479" s="7" t="s">
        <v>17</v>
      </c>
    </row>
    <row r="4480" spans="1:8">
      <c r="A4480" t="s">
        <v>4</v>
      </c>
      <c r="B4480" s="4" t="s">
        <v>5</v>
      </c>
      <c r="C4480" s="4" t="s">
        <v>7</v>
      </c>
      <c r="D4480" s="4" t="s">
        <v>11</v>
      </c>
      <c r="E4480" s="4" t="s">
        <v>8</v>
      </c>
    </row>
    <row r="4481" spans="1:15">
      <c r="A4481" t="n">
        <v>42750</v>
      </c>
      <c r="B4481" s="32" t="n">
        <v>51</v>
      </c>
      <c r="C4481" s="7" t="n">
        <v>4</v>
      </c>
      <c r="D4481" s="7" t="n">
        <v>15</v>
      </c>
      <c r="E4481" s="7" t="s">
        <v>61</v>
      </c>
    </row>
    <row r="4482" spans="1:15">
      <c r="A4482" t="s">
        <v>4</v>
      </c>
      <c r="B4482" s="4" t="s">
        <v>5</v>
      </c>
      <c r="C4482" s="4" t="s">
        <v>11</v>
      </c>
    </row>
    <row r="4483" spans="1:15">
      <c r="A4483" t="n">
        <v>42763</v>
      </c>
      <c r="B4483" s="28" t="n">
        <v>16</v>
      </c>
      <c r="C4483" s="7" t="n">
        <v>0</v>
      </c>
    </row>
    <row r="4484" spans="1:15">
      <c r="A4484" t="s">
        <v>4</v>
      </c>
      <c r="B4484" s="4" t="s">
        <v>5</v>
      </c>
      <c r="C4484" s="4" t="s">
        <v>11</v>
      </c>
      <c r="D4484" s="4" t="s">
        <v>7</v>
      </c>
      <c r="E4484" s="4" t="s">
        <v>16</v>
      </c>
      <c r="F4484" s="4" t="s">
        <v>62</v>
      </c>
      <c r="G4484" s="4" t="s">
        <v>7</v>
      </c>
      <c r="H4484" s="4" t="s">
        <v>7</v>
      </c>
      <c r="I4484" s="4" t="s">
        <v>7</v>
      </c>
      <c r="J4484" s="4" t="s">
        <v>16</v>
      </c>
      <c r="K4484" s="4" t="s">
        <v>62</v>
      </c>
      <c r="L4484" s="4" t="s">
        <v>7</v>
      </c>
      <c r="M4484" s="4" t="s">
        <v>7</v>
      </c>
    </row>
    <row r="4485" spans="1:15">
      <c r="A4485" t="n">
        <v>42766</v>
      </c>
      <c r="B4485" s="33" t="n">
        <v>26</v>
      </c>
      <c r="C4485" s="7" t="n">
        <v>15</v>
      </c>
      <c r="D4485" s="7" t="n">
        <v>17</v>
      </c>
      <c r="E4485" s="7" t="n">
        <v>61316</v>
      </c>
      <c r="F4485" s="7" t="s">
        <v>434</v>
      </c>
      <c r="G4485" s="7" t="n">
        <v>2</v>
      </c>
      <c r="H4485" s="7" t="n">
        <v>3</v>
      </c>
      <c r="I4485" s="7" t="n">
        <v>17</v>
      </c>
      <c r="J4485" s="7" t="n">
        <v>61317</v>
      </c>
      <c r="K4485" s="7" t="s">
        <v>435</v>
      </c>
      <c r="L4485" s="7" t="n">
        <v>2</v>
      </c>
      <c r="M4485" s="7" t="n">
        <v>0</v>
      </c>
    </row>
    <row r="4486" spans="1:15">
      <c r="A4486" t="s">
        <v>4</v>
      </c>
      <c r="B4486" s="4" t="s">
        <v>5</v>
      </c>
    </row>
    <row r="4487" spans="1:15">
      <c r="A4487" t="n">
        <v>42990</v>
      </c>
      <c r="B4487" s="34" t="n">
        <v>28</v>
      </c>
    </row>
    <row r="4488" spans="1:15">
      <c r="A4488" t="s">
        <v>4</v>
      </c>
      <c r="B4488" s="4" t="s">
        <v>5</v>
      </c>
      <c r="C4488" s="4" t="s">
        <v>11</v>
      </c>
      <c r="D4488" s="4" t="s">
        <v>11</v>
      </c>
      <c r="E4488" s="4" t="s">
        <v>11</v>
      </c>
    </row>
    <row r="4489" spans="1:15">
      <c r="A4489" t="n">
        <v>42991</v>
      </c>
      <c r="B4489" s="38" t="n">
        <v>61</v>
      </c>
      <c r="C4489" s="7" t="n">
        <v>7008</v>
      </c>
      <c r="D4489" s="7" t="n">
        <v>15</v>
      </c>
      <c r="E4489" s="7" t="n">
        <v>1000</v>
      </c>
    </row>
    <row r="4490" spans="1:15">
      <c r="A4490" t="s">
        <v>4</v>
      </c>
      <c r="B4490" s="4" t="s">
        <v>5</v>
      </c>
      <c r="C4490" s="4" t="s">
        <v>11</v>
      </c>
    </row>
    <row r="4491" spans="1:15">
      <c r="A4491" t="n">
        <v>42998</v>
      </c>
      <c r="B4491" s="28" t="n">
        <v>16</v>
      </c>
      <c r="C4491" s="7" t="n">
        <v>300</v>
      </c>
    </row>
    <row r="4492" spans="1:15">
      <c r="A4492" t="s">
        <v>4</v>
      </c>
      <c r="B4492" s="4" t="s">
        <v>5</v>
      </c>
      <c r="C4492" s="4" t="s">
        <v>7</v>
      </c>
      <c r="D4492" s="4" t="s">
        <v>11</v>
      </c>
      <c r="E4492" s="4" t="s">
        <v>8</v>
      </c>
    </row>
    <row r="4493" spans="1:15">
      <c r="A4493" t="n">
        <v>43001</v>
      </c>
      <c r="B4493" s="32" t="n">
        <v>51</v>
      </c>
      <c r="C4493" s="7" t="n">
        <v>4</v>
      </c>
      <c r="D4493" s="7" t="n">
        <v>7008</v>
      </c>
      <c r="E4493" s="7" t="s">
        <v>89</v>
      </c>
    </row>
    <row r="4494" spans="1:15">
      <c r="A4494" t="s">
        <v>4</v>
      </c>
      <c r="B4494" s="4" t="s">
        <v>5</v>
      </c>
      <c r="C4494" s="4" t="s">
        <v>11</v>
      </c>
    </row>
    <row r="4495" spans="1:15">
      <c r="A4495" t="n">
        <v>43015</v>
      </c>
      <c r="B4495" s="28" t="n">
        <v>16</v>
      </c>
      <c r="C4495" s="7" t="n">
        <v>0</v>
      </c>
    </row>
    <row r="4496" spans="1:15">
      <c r="A4496" t="s">
        <v>4</v>
      </c>
      <c r="B4496" s="4" t="s">
        <v>5</v>
      </c>
      <c r="C4496" s="4" t="s">
        <v>11</v>
      </c>
      <c r="D4496" s="4" t="s">
        <v>7</v>
      </c>
      <c r="E4496" s="4" t="s">
        <v>16</v>
      </c>
      <c r="F4496" s="4" t="s">
        <v>62</v>
      </c>
      <c r="G4496" s="4" t="s">
        <v>7</v>
      </c>
      <c r="H4496" s="4" t="s">
        <v>7</v>
      </c>
      <c r="I4496" s="4" t="s">
        <v>7</v>
      </c>
      <c r="J4496" s="4" t="s">
        <v>16</v>
      </c>
      <c r="K4496" s="4" t="s">
        <v>62</v>
      </c>
      <c r="L4496" s="4" t="s">
        <v>7</v>
      </c>
      <c r="M4496" s="4" t="s">
        <v>7</v>
      </c>
    </row>
    <row r="4497" spans="1:13">
      <c r="A4497" t="n">
        <v>43018</v>
      </c>
      <c r="B4497" s="33" t="n">
        <v>26</v>
      </c>
      <c r="C4497" s="7" t="n">
        <v>7008</v>
      </c>
      <c r="D4497" s="7" t="n">
        <v>17</v>
      </c>
      <c r="E4497" s="7" t="n">
        <v>61318</v>
      </c>
      <c r="F4497" s="7" t="s">
        <v>436</v>
      </c>
      <c r="G4497" s="7" t="n">
        <v>2</v>
      </c>
      <c r="H4497" s="7" t="n">
        <v>3</v>
      </c>
      <c r="I4497" s="7" t="n">
        <v>17</v>
      </c>
      <c r="J4497" s="7" t="n">
        <v>61319</v>
      </c>
      <c r="K4497" s="7" t="s">
        <v>437</v>
      </c>
      <c r="L4497" s="7" t="n">
        <v>2</v>
      </c>
      <c r="M4497" s="7" t="n">
        <v>0</v>
      </c>
    </row>
    <row r="4498" spans="1:13">
      <c r="A4498" t="s">
        <v>4</v>
      </c>
      <c r="B4498" s="4" t="s">
        <v>5</v>
      </c>
    </row>
    <row r="4499" spans="1:13">
      <c r="A4499" t="n">
        <v>43163</v>
      </c>
      <c r="B4499" s="34" t="n">
        <v>28</v>
      </c>
    </row>
    <row r="4500" spans="1:13">
      <c r="A4500" t="s">
        <v>4</v>
      </c>
      <c r="B4500" s="4" t="s">
        <v>5</v>
      </c>
      <c r="C4500" s="4" t="s">
        <v>7</v>
      </c>
      <c r="D4500" s="4" t="s">
        <v>11</v>
      </c>
      <c r="E4500" s="4" t="s">
        <v>8</v>
      </c>
    </row>
    <row r="4501" spans="1:13">
      <c r="A4501" t="n">
        <v>43164</v>
      </c>
      <c r="B4501" s="32" t="n">
        <v>51</v>
      </c>
      <c r="C4501" s="7" t="n">
        <v>4</v>
      </c>
      <c r="D4501" s="7" t="n">
        <v>15</v>
      </c>
      <c r="E4501" s="7" t="s">
        <v>401</v>
      </c>
    </row>
    <row r="4502" spans="1:13">
      <c r="A4502" t="s">
        <v>4</v>
      </c>
      <c r="B4502" s="4" t="s">
        <v>5</v>
      </c>
      <c r="C4502" s="4" t="s">
        <v>11</v>
      </c>
    </row>
    <row r="4503" spans="1:13">
      <c r="A4503" t="n">
        <v>43177</v>
      </c>
      <c r="B4503" s="28" t="n">
        <v>16</v>
      </c>
      <c r="C4503" s="7" t="n">
        <v>0</v>
      </c>
    </row>
    <row r="4504" spans="1:13">
      <c r="A4504" t="s">
        <v>4</v>
      </c>
      <c r="B4504" s="4" t="s">
        <v>5</v>
      </c>
      <c r="C4504" s="4" t="s">
        <v>11</v>
      </c>
      <c r="D4504" s="4" t="s">
        <v>7</v>
      </c>
      <c r="E4504" s="4" t="s">
        <v>16</v>
      </c>
      <c r="F4504" s="4" t="s">
        <v>62</v>
      </c>
      <c r="G4504" s="4" t="s">
        <v>7</v>
      </c>
      <c r="H4504" s="4" t="s">
        <v>7</v>
      </c>
    </row>
    <row r="4505" spans="1:13">
      <c r="A4505" t="n">
        <v>43180</v>
      </c>
      <c r="B4505" s="33" t="n">
        <v>26</v>
      </c>
      <c r="C4505" s="7" t="n">
        <v>15</v>
      </c>
      <c r="D4505" s="7" t="n">
        <v>17</v>
      </c>
      <c r="E4505" s="7" t="n">
        <v>61320</v>
      </c>
      <c r="F4505" s="7" t="s">
        <v>438</v>
      </c>
      <c r="G4505" s="7" t="n">
        <v>2</v>
      </c>
      <c r="H4505" s="7" t="n">
        <v>0</v>
      </c>
    </row>
    <row r="4506" spans="1:13">
      <c r="A4506" t="s">
        <v>4</v>
      </c>
      <c r="B4506" s="4" t="s">
        <v>5</v>
      </c>
    </row>
    <row r="4507" spans="1:13">
      <c r="A4507" t="n">
        <v>43204</v>
      </c>
      <c r="B4507" s="34" t="n">
        <v>28</v>
      </c>
    </row>
    <row r="4508" spans="1:13">
      <c r="A4508" t="s">
        <v>4</v>
      </c>
      <c r="B4508" s="4" t="s">
        <v>5</v>
      </c>
      <c r="C4508" s="4" t="s">
        <v>11</v>
      </c>
      <c r="D4508" s="4" t="s">
        <v>7</v>
      </c>
    </row>
    <row r="4509" spans="1:13">
      <c r="A4509" t="n">
        <v>43205</v>
      </c>
      <c r="B4509" s="61" t="n">
        <v>89</v>
      </c>
      <c r="C4509" s="7" t="n">
        <v>65533</v>
      </c>
      <c r="D4509" s="7" t="n">
        <v>1</v>
      </c>
    </row>
    <row r="4510" spans="1:13">
      <c r="A4510" t="s">
        <v>4</v>
      </c>
      <c r="B4510" s="4" t="s">
        <v>5</v>
      </c>
      <c r="C4510" s="4" t="s">
        <v>11</v>
      </c>
      <c r="D4510" s="4" t="s">
        <v>11</v>
      </c>
      <c r="E4510" s="4" t="s">
        <v>11</v>
      </c>
    </row>
    <row r="4511" spans="1:13">
      <c r="A4511" t="n">
        <v>43209</v>
      </c>
      <c r="B4511" s="38" t="n">
        <v>61</v>
      </c>
      <c r="C4511" s="7" t="n">
        <v>7008</v>
      </c>
      <c r="D4511" s="7" t="n">
        <v>2</v>
      </c>
      <c r="E4511" s="7" t="n">
        <v>1000</v>
      </c>
    </row>
    <row r="4512" spans="1:13">
      <c r="A4512" t="s">
        <v>4</v>
      </c>
      <c r="B4512" s="4" t="s">
        <v>5</v>
      </c>
      <c r="C4512" s="4" t="s">
        <v>11</v>
      </c>
    </row>
    <row r="4513" spans="1:13">
      <c r="A4513" t="n">
        <v>43216</v>
      </c>
      <c r="B4513" s="28" t="n">
        <v>16</v>
      </c>
      <c r="C4513" s="7" t="n">
        <v>300</v>
      </c>
    </row>
    <row r="4514" spans="1:13">
      <c r="A4514" t="s">
        <v>4</v>
      </c>
      <c r="B4514" s="4" t="s">
        <v>5</v>
      </c>
      <c r="C4514" s="4" t="s">
        <v>7</v>
      </c>
      <c r="D4514" s="4" t="s">
        <v>11</v>
      </c>
      <c r="E4514" s="4" t="s">
        <v>15</v>
      </c>
    </row>
    <row r="4515" spans="1:13">
      <c r="A4515" t="n">
        <v>43219</v>
      </c>
      <c r="B4515" s="40" t="n">
        <v>58</v>
      </c>
      <c r="C4515" s="7" t="n">
        <v>101</v>
      </c>
      <c r="D4515" s="7" t="n">
        <v>300</v>
      </c>
      <c r="E4515" s="7" t="n">
        <v>1</v>
      </c>
    </row>
    <row r="4516" spans="1:13">
      <c r="A4516" t="s">
        <v>4</v>
      </c>
      <c r="B4516" s="4" t="s">
        <v>5</v>
      </c>
      <c r="C4516" s="4" t="s">
        <v>7</v>
      </c>
      <c r="D4516" s="4" t="s">
        <v>11</v>
      </c>
    </row>
    <row r="4517" spans="1:13">
      <c r="A4517" t="n">
        <v>43227</v>
      </c>
      <c r="B4517" s="40" t="n">
        <v>58</v>
      </c>
      <c r="C4517" s="7" t="n">
        <v>254</v>
      </c>
      <c r="D4517" s="7" t="n">
        <v>0</v>
      </c>
    </row>
    <row r="4518" spans="1:13">
      <c r="A4518" t="s">
        <v>4</v>
      </c>
      <c r="B4518" s="4" t="s">
        <v>5</v>
      </c>
      <c r="C4518" s="4" t="s">
        <v>7</v>
      </c>
      <c r="D4518" s="4" t="s">
        <v>7</v>
      </c>
      <c r="E4518" s="4" t="s">
        <v>15</v>
      </c>
      <c r="F4518" s="4" t="s">
        <v>15</v>
      </c>
      <c r="G4518" s="4" t="s">
        <v>15</v>
      </c>
      <c r="H4518" s="4" t="s">
        <v>11</v>
      </c>
    </row>
    <row r="4519" spans="1:13">
      <c r="A4519" t="n">
        <v>43231</v>
      </c>
      <c r="B4519" s="46" t="n">
        <v>45</v>
      </c>
      <c r="C4519" s="7" t="n">
        <v>2</v>
      </c>
      <c r="D4519" s="7" t="n">
        <v>3</v>
      </c>
      <c r="E4519" s="7" t="n">
        <v>-56.8499984741211</v>
      </c>
      <c r="F4519" s="7" t="n">
        <v>6.15000009536743</v>
      </c>
      <c r="G4519" s="7" t="n">
        <v>-73.8899993896484</v>
      </c>
      <c r="H4519" s="7" t="n">
        <v>0</v>
      </c>
    </row>
    <row r="4520" spans="1:13">
      <c r="A4520" t="s">
        <v>4</v>
      </c>
      <c r="B4520" s="4" t="s">
        <v>5</v>
      </c>
      <c r="C4520" s="4" t="s">
        <v>7</v>
      </c>
      <c r="D4520" s="4" t="s">
        <v>7</v>
      </c>
      <c r="E4520" s="4" t="s">
        <v>15</v>
      </c>
      <c r="F4520" s="4" t="s">
        <v>15</v>
      </c>
      <c r="G4520" s="4" t="s">
        <v>15</v>
      </c>
      <c r="H4520" s="4" t="s">
        <v>11</v>
      </c>
      <c r="I4520" s="4" t="s">
        <v>7</v>
      </c>
    </row>
    <row r="4521" spans="1:13">
      <c r="A4521" t="n">
        <v>43248</v>
      </c>
      <c r="B4521" s="46" t="n">
        <v>45</v>
      </c>
      <c r="C4521" s="7" t="n">
        <v>4</v>
      </c>
      <c r="D4521" s="7" t="n">
        <v>3</v>
      </c>
      <c r="E4521" s="7" t="n">
        <v>357.079986572266</v>
      </c>
      <c r="F4521" s="7" t="n">
        <v>34.8400001525879</v>
      </c>
      <c r="G4521" s="7" t="n">
        <v>2</v>
      </c>
      <c r="H4521" s="7" t="n">
        <v>0</v>
      </c>
      <c r="I4521" s="7" t="n">
        <v>0</v>
      </c>
    </row>
    <row r="4522" spans="1:13">
      <c r="A4522" t="s">
        <v>4</v>
      </c>
      <c r="B4522" s="4" t="s">
        <v>5</v>
      </c>
      <c r="C4522" s="4" t="s">
        <v>7</v>
      </c>
      <c r="D4522" s="4" t="s">
        <v>7</v>
      </c>
      <c r="E4522" s="4" t="s">
        <v>15</v>
      </c>
      <c r="F4522" s="4" t="s">
        <v>11</v>
      </c>
    </row>
    <row r="4523" spans="1:13">
      <c r="A4523" t="n">
        <v>43266</v>
      </c>
      <c r="B4523" s="46" t="n">
        <v>45</v>
      </c>
      <c r="C4523" s="7" t="n">
        <v>5</v>
      </c>
      <c r="D4523" s="7" t="n">
        <v>3</v>
      </c>
      <c r="E4523" s="7" t="n">
        <v>1.89999997615814</v>
      </c>
      <c r="F4523" s="7" t="n">
        <v>0</v>
      </c>
    </row>
    <row r="4524" spans="1:13">
      <c r="A4524" t="s">
        <v>4</v>
      </c>
      <c r="B4524" s="4" t="s">
        <v>5</v>
      </c>
      <c r="C4524" s="4" t="s">
        <v>7</v>
      </c>
      <c r="D4524" s="4" t="s">
        <v>7</v>
      </c>
      <c r="E4524" s="4" t="s">
        <v>15</v>
      </c>
      <c r="F4524" s="4" t="s">
        <v>11</v>
      </c>
    </row>
    <row r="4525" spans="1:13">
      <c r="A4525" t="n">
        <v>43275</v>
      </c>
      <c r="B4525" s="46" t="n">
        <v>45</v>
      </c>
      <c r="C4525" s="7" t="n">
        <v>11</v>
      </c>
      <c r="D4525" s="7" t="n">
        <v>3</v>
      </c>
      <c r="E4525" s="7" t="n">
        <v>22</v>
      </c>
      <c r="F4525" s="7" t="n">
        <v>0</v>
      </c>
    </row>
    <row r="4526" spans="1:13">
      <c r="A4526" t="s">
        <v>4</v>
      </c>
      <c r="B4526" s="4" t="s">
        <v>5</v>
      </c>
      <c r="C4526" s="4" t="s">
        <v>11</v>
      </c>
      <c r="D4526" s="4" t="s">
        <v>15</v>
      </c>
      <c r="E4526" s="4" t="s">
        <v>15</v>
      </c>
      <c r="F4526" s="4" t="s">
        <v>15</v>
      </c>
      <c r="G4526" s="4" t="s">
        <v>15</v>
      </c>
    </row>
    <row r="4527" spans="1:13">
      <c r="A4527" t="n">
        <v>43284</v>
      </c>
      <c r="B4527" s="22" t="n">
        <v>46</v>
      </c>
      <c r="C4527" s="7" t="n">
        <v>15</v>
      </c>
      <c r="D4527" s="7" t="n">
        <v>-58.6500015258789</v>
      </c>
      <c r="E4527" s="7" t="n">
        <v>4.63000011444092</v>
      </c>
      <c r="F4527" s="7" t="n">
        <v>-73.9100036621094</v>
      </c>
      <c r="G4527" s="7" t="n">
        <v>137.399993896484</v>
      </c>
    </row>
    <row r="4528" spans="1:13">
      <c r="A4528" t="s">
        <v>4</v>
      </c>
      <c r="B4528" s="4" t="s">
        <v>5</v>
      </c>
      <c r="C4528" s="4" t="s">
        <v>11</v>
      </c>
      <c r="D4528" s="4" t="s">
        <v>7</v>
      </c>
      <c r="E4528" s="4" t="s">
        <v>8</v>
      </c>
      <c r="F4528" s="4" t="s">
        <v>15</v>
      </c>
      <c r="G4528" s="4" t="s">
        <v>15</v>
      </c>
      <c r="H4528" s="4" t="s">
        <v>15</v>
      </c>
    </row>
    <row r="4529" spans="1:9">
      <c r="A4529" t="n">
        <v>43303</v>
      </c>
      <c r="B4529" s="24" t="n">
        <v>48</v>
      </c>
      <c r="C4529" s="7" t="n">
        <v>15</v>
      </c>
      <c r="D4529" s="7" t="n">
        <v>0</v>
      </c>
      <c r="E4529" s="7" t="s">
        <v>439</v>
      </c>
      <c r="F4529" s="7" t="n">
        <v>-1</v>
      </c>
      <c r="G4529" s="7" t="n">
        <v>1</v>
      </c>
      <c r="H4529" s="7" t="n">
        <v>0</v>
      </c>
    </row>
    <row r="4530" spans="1:9">
      <c r="A4530" t="s">
        <v>4</v>
      </c>
      <c r="B4530" s="4" t="s">
        <v>5</v>
      </c>
      <c r="C4530" s="4" t="s">
        <v>7</v>
      </c>
      <c r="D4530" s="4" t="s">
        <v>11</v>
      </c>
    </row>
    <row r="4531" spans="1:9">
      <c r="A4531" t="n">
        <v>43329</v>
      </c>
      <c r="B4531" s="40" t="n">
        <v>58</v>
      </c>
      <c r="C4531" s="7" t="n">
        <v>255</v>
      </c>
      <c r="D4531" s="7" t="n">
        <v>0</v>
      </c>
    </row>
    <row r="4532" spans="1:9">
      <c r="A4532" t="s">
        <v>4</v>
      </c>
      <c r="B4532" s="4" t="s">
        <v>5</v>
      </c>
      <c r="C4532" s="4" t="s">
        <v>11</v>
      </c>
      <c r="D4532" s="4" t="s">
        <v>11</v>
      </c>
      <c r="E4532" s="4" t="s">
        <v>11</v>
      </c>
    </row>
    <row r="4533" spans="1:9">
      <c r="A4533" t="n">
        <v>43333</v>
      </c>
      <c r="B4533" s="38" t="n">
        <v>61</v>
      </c>
      <c r="C4533" s="7" t="n">
        <v>7008</v>
      </c>
      <c r="D4533" s="7" t="n">
        <v>2</v>
      </c>
      <c r="E4533" s="7" t="n">
        <v>1000</v>
      </c>
    </row>
    <row r="4534" spans="1:9">
      <c r="A4534" t="s">
        <v>4</v>
      </c>
      <c r="B4534" s="4" t="s">
        <v>5</v>
      </c>
      <c r="C4534" s="4" t="s">
        <v>7</v>
      </c>
      <c r="D4534" s="4" t="s">
        <v>11</v>
      </c>
      <c r="E4534" s="4" t="s">
        <v>8</v>
      </c>
    </row>
    <row r="4535" spans="1:9">
      <c r="A4535" t="n">
        <v>43340</v>
      </c>
      <c r="B4535" s="32" t="n">
        <v>51</v>
      </c>
      <c r="C4535" s="7" t="n">
        <v>4</v>
      </c>
      <c r="D4535" s="7" t="n">
        <v>7008</v>
      </c>
      <c r="E4535" s="7" t="s">
        <v>61</v>
      </c>
    </row>
    <row r="4536" spans="1:9">
      <c r="A4536" t="s">
        <v>4</v>
      </c>
      <c r="B4536" s="4" t="s">
        <v>5</v>
      </c>
      <c r="C4536" s="4" t="s">
        <v>11</v>
      </c>
    </row>
    <row r="4537" spans="1:9">
      <c r="A4537" t="n">
        <v>43353</v>
      </c>
      <c r="B4537" s="28" t="n">
        <v>16</v>
      </c>
      <c r="C4537" s="7" t="n">
        <v>0</v>
      </c>
    </row>
    <row r="4538" spans="1:9">
      <c r="A4538" t="s">
        <v>4</v>
      </c>
      <c r="B4538" s="4" t="s">
        <v>5</v>
      </c>
      <c r="C4538" s="4" t="s">
        <v>11</v>
      </c>
      <c r="D4538" s="4" t="s">
        <v>7</v>
      </c>
      <c r="E4538" s="4" t="s">
        <v>16</v>
      </c>
      <c r="F4538" s="4" t="s">
        <v>62</v>
      </c>
      <c r="G4538" s="4" t="s">
        <v>7</v>
      </c>
      <c r="H4538" s="4" t="s">
        <v>7</v>
      </c>
      <c r="I4538" s="4" t="s">
        <v>7</v>
      </c>
      <c r="J4538" s="4" t="s">
        <v>16</v>
      </c>
      <c r="K4538" s="4" t="s">
        <v>62</v>
      </c>
      <c r="L4538" s="4" t="s">
        <v>7</v>
      </c>
      <c r="M4538" s="4" t="s">
        <v>7</v>
      </c>
      <c r="N4538" s="4" t="s">
        <v>7</v>
      </c>
      <c r="O4538" s="4" t="s">
        <v>16</v>
      </c>
      <c r="P4538" s="4" t="s">
        <v>62</v>
      </c>
      <c r="Q4538" s="4" t="s">
        <v>7</v>
      </c>
      <c r="R4538" s="4" t="s">
        <v>7</v>
      </c>
      <c r="S4538" s="4" t="s">
        <v>7</v>
      </c>
      <c r="T4538" s="4" t="s">
        <v>16</v>
      </c>
      <c r="U4538" s="4" t="s">
        <v>62</v>
      </c>
      <c r="V4538" s="4" t="s">
        <v>7</v>
      </c>
      <c r="W4538" s="4" t="s">
        <v>7</v>
      </c>
    </row>
    <row r="4539" spans="1:9">
      <c r="A4539" t="n">
        <v>43356</v>
      </c>
      <c r="B4539" s="33" t="n">
        <v>26</v>
      </c>
      <c r="C4539" s="7" t="n">
        <v>7008</v>
      </c>
      <c r="D4539" s="7" t="n">
        <v>17</v>
      </c>
      <c r="E4539" s="7" t="n">
        <v>61321</v>
      </c>
      <c r="F4539" s="7" t="s">
        <v>440</v>
      </c>
      <c r="G4539" s="7" t="n">
        <v>2</v>
      </c>
      <c r="H4539" s="7" t="n">
        <v>3</v>
      </c>
      <c r="I4539" s="7" t="n">
        <v>17</v>
      </c>
      <c r="J4539" s="7" t="n">
        <v>61322</v>
      </c>
      <c r="K4539" s="7" t="s">
        <v>441</v>
      </c>
      <c r="L4539" s="7" t="n">
        <v>2</v>
      </c>
      <c r="M4539" s="7" t="n">
        <v>3</v>
      </c>
      <c r="N4539" s="7" t="n">
        <v>17</v>
      </c>
      <c r="O4539" s="7" t="n">
        <v>61323</v>
      </c>
      <c r="P4539" s="7" t="s">
        <v>442</v>
      </c>
      <c r="Q4539" s="7" t="n">
        <v>2</v>
      </c>
      <c r="R4539" s="7" t="n">
        <v>3</v>
      </c>
      <c r="S4539" s="7" t="n">
        <v>17</v>
      </c>
      <c r="T4539" s="7" t="n">
        <v>61324</v>
      </c>
      <c r="U4539" s="7" t="s">
        <v>443</v>
      </c>
      <c r="V4539" s="7" t="n">
        <v>2</v>
      </c>
      <c r="W4539" s="7" t="n">
        <v>0</v>
      </c>
    </row>
    <row r="4540" spans="1:9">
      <c r="A4540" t="s">
        <v>4</v>
      </c>
      <c r="B4540" s="4" t="s">
        <v>5</v>
      </c>
    </row>
    <row r="4541" spans="1:9">
      <c r="A4541" t="n">
        <v>43647</v>
      </c>
      <c r="B4541" s="34" t="n">
        <v>28</v>
      </c>
    </row>
    <row r="4542" spans="1:9">
      <c r="A4542" t="s">
        <v>4</v>
      </c>
      <c r="B4542" s="4" t="s">
        <v>5</v>
      </c>
      <c r="C4542" s="4" t="s">
        <v>11</v>
      </c>
      <c r="D4542" s="4" t="s">
        <v>7</v>
      </c>
    </row>
    <row r="4543" spans="1:9">
      <c r="A4543" t="n">
        <v>43648</v>
      </c>
      <c r="B4543" s="61" t="n">
        <v>89</v>
      </c>
      <c r="C4543" s="7" t="n">
        <v>65533</v>
      </c>
      <c r="D4543" s="7" t="n">
        <v>1</v>
      </c>
    </row>
    <row r="4544" spans="1:9">
      <c r="A4544" t="s">
        <v>4</v>
      </c>
      <c r="B4544" s="4" t="s">
        <v>5</v>
      </c>
      <c r="C4544" s="4" t="s">
        <v>7</v>
      </c>
      <c r="D4544" s="4" t="s">
        <v>11</v>
      </c>
      <c r="E4544" s="4" t="s">
        <v>15</v>
      </c>
    </row>
    <row r="4545" spans="1:23">
      <c r="A4545" t="n">
        <v>43652</v>
      </c>
      <c r="B4545" s="40" t="n">
        <v>58</v>
      </c>
      <c r="C4545" s="7" t="n">
        <v>101</v>
      </c>
      <c r="D4545" s="7" t="n">
        <v>300</v>
      </c>
      <c r="E4545" s="7" t="n">
        <v>1</v>
      </c>
    </row>
    <row r="4546" spans="1:23">
      <c r="A4546" t="s">
        <v>4</v>
      </c>
      <c r="B4546" s="4" t="s">
        <v>5</v>
      </c>
      <c r="C4546" s="4" t="s">
        <v>7</v>
      </c>
      <c r="D4546" s="4" t="s">
        <v>11</v>
      </c>
    </row>
    <row r="4547" spans="1:23">
      <c r="A4547" t="n">
        <v>43660</v>
      </c>
      <c r="B4547" s="40" t="n">
        <v>58</v>
      </c>
      <c r="C4547" s="7" t="n">
        <v>254</v>
      </c>
      <c r="D4547" s="7" t="n">
        <v>0</v>
      </c>
    </row>
    <row r="4548" spans="1:23">
      <c r="A4548" t="s">
        <v>4</v>
      </c>
      <c r="B4548" s="4" t="s">
        <v>5</v>
      </c>
      <c r="C4548" s="4" t="s">
        <v>7</v>
      </c>
      <c r="D4548" s="4" t="s">
        <v>7</v>
      </c>
      <c r="E4548" s="4" t="s">
        <v>15</v>
      </c>
      <c r="F4548" s="4" t="s">
        <v>15</v>
      </c>
      <c r="G4548" s="4" t="s">
        <v>15</v>
      </c>
      <c r="H4548" s="4" t="s">
        <v>11</v>
      </c>
    </row>
    <row r="4549" spans="1:23">
      <c r="A4549" t="n">
        <v>43664</v>
      </c>
      <c r="B4549" s="46" t="n">
        <v>45</v>
      </c>
      <c r="C4549" s="7" t="n">
        <v>2</v>
      </c>
      <c r="D4549" s="7" t="n">
        <v>3</v>
      </c>
      <c r="E4549" s="7" t="n">
        <v>-56.689998626709</v>
      </c>
      <c r="F4549" s="7" t="n">
        <v>6.07000017166138</v>
      </c>
      <c r="G4549" s="7" t="n">
        <v>-73.4199981689453</v>
      </c>
      <c r="H4549" s="7" t="n">
        <v>0</v>
      </c>
    </row>
    <row r="4550" spans="1:23">
      <c r="A4550" t="s">
        <v>4</v>
      </c>
      <c r="B4550" s="4" t="s">
        <v>5</v>
      </c>
      <c r="C4550" s="4" t="s">
        <v>7</v>
      </c>
      <c r="D4550" s="4" t="s">
        <v>7</v>
      </c>
      <c r="E4550" s="4" t="s">
        <v>15</v>
      </c>
      <c r="F4550" s="4" t="s">
        <v>15</v>
      </c>
      <c r="G4550" s="4" t="s">
        <v>15</v>
      </c>
      <c r="H4550" s="4" t="s">
        <v>11</v>
      </c>
      <c r="I4550" s="4" t="s">
        <v>7</v>
      </c>
    </row>
    <row r="4551" spans="1:23">
      <c r="A4551" t="n">
        <v>43681</v>
      </c>
      <c r="B4551" s="46" t="n">
        <v>45</v>
      </c>
      <c r="C4551" s="7" t="n">
        <v>4</v>
      </c>
      <c r="D4551" s="7" t="n">
        <v>3</v>
      </c>
      <c r="E4551" s="7" t="n">
        <v>4.42000007629395</v>
      </c>
      <c r="F4551" s="7" t="n">
        <v>166.020004272461</v>
      </c>
      <c r="G4551" s="7" t="n">
        <v>0</v>
      </c>
      <c r="H4551" s="7" t="n">
        <v>0</v>
      </c>
      <c r="I4551" s="7" t="n">
        <v>0</v>
      </c>
    </row>
    <row r="4552" spans="1:23">
      <c r="A4552" t="s">
        <v>4</v>
      </c>
      <c r="B4552" s="4" t="s">
        <v>5</v>
      </c>
      <c r="C4552" s="4" t="s">
        <v>7</v>
      </c>
      <c r="D4552" s="4" t="s">
        <v>7</v>
      </c>
      <c r="E4552" s="4" t="s">
        <v>15</v>
      </c>
      <c r="F4552" s="4" t="s">
        <v>11</v>
      </c>
    </row>
    <row r="4553" spans="1:23">
      <c r="A4553" t="n">
        <v>43699</v>
      </c>
      <c r="B4553" s="46" t="n">
        <v>45</v>
      </c>
      <c r="C4553" s="7" t="n">
        <v>5</v>
      </c>
      <c r="D4553" s="7" t="n">
        <v>3</v>
      </c>
      <c r="E4553" s="7" t="n">
        <v>1.39999997615814</v>
      </c>
      <c r="F4553" s="7" t="n">
        <v>0</v>
      </c>
    </row>
    <row r="4554" spans="1:23">
      <c r="A4554" t="s">
        <v>4</v>
      </c>
      <c r="B4554" s="4" t="s">
        <v>5</v>
      </c>
      <c r="C4554" s="4" t="s">
        <v>7</v>
      </c>
      <c r="D4554" s="4" t="s">
        <v>7</v>
      </c>
      <c r="E4554" s="4" t="s">
        <v>15</v>
      </c>
      <c r="F4554" s="4" t="s">
        <v>11</v>
      </c>
    </row>
    <row r="4555" spans="1:23">
      <c r="A4555" t="n">
        <v>43708</v>
      </c>
      <c r="B4555" s="46" t="n">
        <v>45</v>
      </c>
      <c r="C4555" s="7" t="n">
        <v>11</v>
      </c>
      <c r="D4555" s="7" t="n">
        <v>3</v>
      </c>
      <c r="E4555" s="7" t="n">
        <v>26</v>
      </c>
      <c r="F4555" s="7" t="n">
        <v>0</v>
      </c>
    </row>
    <row r="4556" spans="1:23">
      <c r="A4556" t="s">
        <v>4</v>
      </c>
      <c r="B4556" s="4" t="s">
        <v>5</v>
      </c>
      <c r="C4556" s="4" t="s">
        <v>7</v>
      </c>
      <c r="D4556" s="4" t="s">
        <v>11</v>
      </c>
    </row>
    <row r="4557" spans="1:23">
      <c r="A4557" t="n">
        <v>43717</v>
      </c>
      <c r="B4557" s="40" t="n">
        <v>58</v>
      </c>
      <c r="C4557" s="7" t="n">
        <v>255</v>
      </c>
      <c r="D4557" s="7" t="n">
        <v>0</v>
      </c>
    </row>
    <row r="4558" spans="1:23">
      <c r="A4558" t="s">
        <v>4</v>
      </c>
      <c r="B4558" s="4" t="s">
        <v>5</v>
      </c>
      <c r="C4558" s="4" t="s">
        <v>7</v>
      </c>
      <c r="D4558" s="4" t="s">
        <v>11</v>
      </c>
      <c r="E4558" s="4" t="s">
        <v>8</v>
      </c>
    </row>
    <row r="4559" spans="1:23">
      <c r="A4559" t="n">
        <v>43721</v>
      </c>
      <c r="B4559" s="32" t="n">
        <v>51</v>
      </c>
      <c r="C4559" s="7" t="n">
        <v>4</v>
      </c>
      <c r="D4559" s="7" t="n">
        <v>2</v>
      </c>
      <c r="E4559" s="7" t="s">
        <v>72</v>
      </c>
    </row>
    <row r="4560" spans="1:23">
      <c r="A4560" t="s">
        <v>4</v>
      </c>
      <c r="B4560" s="4" t="s">
        <v>5</v>
      </c>
      <c r="C4560" s="4" t="s">
        <v>11</v>
      </c>
    </row>
    <row r="4561" spans="1:9">
      <c r="A4561" t="n">
        <v>43735</v>
      </c>
      <c r="B4561" s="28" t="n">
        <v>16</v>
      </c>
      <c r="C4561" s="7" t="n">
        <v>0</v>
      </c>
    </row>
    <row r="4562" spans="1:9">
      <c r="A4562" t="s">
        <v>4</v>
      </c>
      <c r="B4562" s="4" t="s">
        <v>5</v>
      </c>
      <c r="C4562" s="4" t="s">
        <v>11</v>
      </c>
      <c r="D4562" s="4" t="s">
        <v>7</v>
      </c>
      <c r="E4562" s="4" t="s">
        <v>16</v>
      </c>
      <c r="F4562" s="4" t="s">
        <v>62</v>
      </c>
      <c r="G4562" s="4" t="s">
        <v>7</v>
      </c>
      <c r="H4562" s="4" t="s">
        <v>7</v>
      </c>
      <c r="I4562" s="4" t="s">
        <v>7</v>
      </c>
      <c r="J4562" s="4" t="s">
        <v>16</v>
      </c>
      <c r="K4562" s="4" t="s">
        <v>62</v>
      </c>
      <c r="L4562" s="4" t="s">
        <v>7</v>
      </c>
      <c r="M4562" s="4" t="s">
        <v>7</v>
      </c>
      <c r="N4562" s="4" t="s">
        <v>7</v>
      </c>
      <c r="O4562" s="4" t="s">
        <v>16</v>
      </c>
      <c r="P4562" s="4" t="s">
        <v>62</v>
      </c>
      <c r="Q4562" s="4" t="s">
        <v>7</v>
      </c>
      <c r="R4562" s="4" t="s">
        <v>7</v>
      </c>
    </row>
    <row r="4563" spans="1:9">
      <c r="A4563" t="n">
        <v>43738</v>
      </c>
      <c r="B4563" s="33" t="n">
        <v>26</v>
      </c>
      <c r="C4563" s="7" t="n">
        <v>2</v>
      </c>
      <c r="D4563" s="7" t="n">
        <v>17</v>
      </c>
      <c r="E4563" s="7" t="n">
        <v>61325</v>
      </c>
      <c r="F4563" s="7" t="s">
        <v>444</v>
      </c>
      <c r="G4563" s="7" t="n">
        <v>2</v>
      </c>
      <c r="H4563" s="7" t="n">
        <v>3</v>
      </c>
      <c r="I4563" s="7" t="n">
        <v>17</v>
      </c>
      <c r="J4563" s="7" t="n">
        <v>61326</v>
      </c>
      <c r="K4563" s="7" t="s">
        <v>445</v>
      </c>
      <c r="L4563" s="7" t="n">
        <v>2</v>
      </c>
      <c r="M4563" s="7" t="n">
        <v>3</v>
      </c>
      <c r="N4563" s="7" t="n">
        <v>17</v>
      </c>
      <c r="O4563" s="7" t="n">
        <v>61327</v>
      </c>
      <c r="P4563" s="7" t="s">
        <v>446</v>
      </c>
      <c r="Q4563" s="7" t="n">
        <v>2</v>
      </c>
      <c r="R4563" s="7" t="n">
        <v>0</v>
      </c>
    </row>
    <row r="4564" spans="1:9">
      <c r="A4564" t="s">
        <v>4</v>
      </c>
      <c r="B4564" s="4" t="s">
        <v>5</v>
      </c>
    </row>
    <row r="4565" spans="1:9">
      <c r="A4565" t="n">
        <v>44025</v>
      </c>
      <c r="B4565" s="34" t="n">
        <v>28</v>
      </c>
    </row>
    <row r="4566" spans="1:9">
      <c r="A4566" t="s">
        <v>4</v>
      </c>
      <c r="B4566" s="4" t="s">
        <v>5</v>
      </c>
      <c r="C4566" s="4" t="s">
        <v>7</v>
      </c>
      <c r="D4566" s="4" t="s">
        <v>11</v>
      </c>
      <c r="E4566" s="4" t="s">
        <v>8</v>
      </c>
    </row>
    <row r="4567" spans="1:9">
      <c r="A4567" t="n">
        <v>44026</v>
      </c>
      <c r="B4567" s="32" t="n">
        <v>51</v>
      </c>
      <c r="C4567" s="7" t="n">
        <v>4</v>
      </c>
      <c r="D4567" s="7" t="n">
        <v>0</v>
      </c>
      <c r="E4567" s="7" t="s">
        <v>405</v>
      </c>
    </row>
    <row r="4568" spans="1:9">
      <c r="A4568" t="s">
        <v>4</v>
      </c>
      <c r="B4568" s="4" t="s">
        <v>5</v>
      </c>
      <c r="C4568" s="4" t="s">
        <v>11</v>
      </c>
    </row>
    <row r="4569" spans="1:9">
      <c r="A4569" t="n">
        <v>44039</v>
      </c>
      <c r="B4569" s="28" t="n">
        <v>16</v>
      </c>
      <c r="C4569" s="7" t="n">
        <v>0</v>
      </c>
    </row>
    <row r="4570" spans="1:9">
      <c r="A4570" t="s">
        <v>4</v>
      </c>
      <c r="B4570" s="4" t="s">
        <v>5</v>
      </c>
      <c r="C4570" s="4" t="s">
        <v>11</v>
      </c>
      <c r="D4570" s="4" t="s">
        <v>7</v>
      </c>
      <c r="E4570" s="4" t="s">
        <v>16</v>
      </c>
      <c r="F4570" s="4" t="s">
        <v>62</v>
      </c>
      <c r="G4570" s="4" t="s">
        <v>7</v>
      </c>
      <c r="H4570" s="4" t="s">
        <v>7</v>
      </c>
    </row>
    <row r="4571" spans="1:9">
      <c r="A4571" t="n">
        <v>44042</v>
      </c>
      <c r="B4571" s="33" t="n">
        <v>26</v>
      </c>
      <c r="C4571" s="7" t="n">
        <v>0</v>
      </c>
      <c r="D4571" s="7" t="n">
        <v>17</v>
      </c>
      <c r="E4571" s="7" t="n">
        <v>61328</v>
      </c>
      <c r="F4571" s="7" t="s">
        <v>447</v>
      </c>
      <c r="G4571" s="7" t="n">
        <v>2</v>
      </c>
      <c r="H4571" s="7" t="n">
        <v>0</v>
      </c>
    </row>
    <row r="4572" spans="1:9">
      <c r="A4572" t="s">
        <v>4</v>
      </c>
      <c r="B4572" s="4" t="s">
        <v>5</v>
      </c>
    </row>
    <row r="4573" spans="1:9">
      <c r="A4573" t="n">
        <v>44062</v>
      </c>
      <c r="B4573" s="34" t="n">
        <v>28</v>
      </c>
    </row>
    <row r="4574" spans="1:9">
      <c r="A4574" t="s">
        <v>4</v>
      </c>
      <c r="B4574" s="4" t="s">
        <v>5</v>
      </c>
      <c r="C4574" s="4" t="s">
        <v>11</v>
      </c>
      <c r="D4574" s="4" t="s">
        <v>7</v>
      </c>
    </row>
    <row r="4575" spans="1:9">
      <c r="A4575" t="n">
        <v>44063</v>
      </c>
      <c r="B4575" s="61" t="n">
        <v>89</v>
      </c>
      <c r="C4575" s="7" t="n">
        <v>65533</v>
      </c>
      <c r="D4575" s="7" t="n">
        <v>1</v>
      </c>
    </row>
    <row r="4576" spans="1:9">
      <c r="A4576" t="s">
        <v>4</v>
      </c>
      <c r="B4576" s="4" t="s">
        <v>5</v>
      </c>
      <c r="C4576" s="4" t="s">
        <v>7</v>
      </c>
      <c r="D4576" s="4" t="s">
        <v>11</v>
      </c>
      <c r="E4576" s="4" t="s">
        <v>15</v>
      </c>
    </row>
    <row r="4577" spans="1:18">
      <c r="A4577" t="n">
        <v>44067</v>
      </c>
      <c r="B4577" s="40" t="n">
        <v>58</v>
      </c>
      <c r="C4577" s="7" t="n">
        <v>101</v>
      </c>
      <c r="D4577" s="7" t="n">
        <v>300</v>
      </c>
      <c r="E4577" s="7" t="n">
        <v>1</v>
      </c>
    </row>
    <row r="4578" spans="1:18">
      <c r="A4578" t="s">
        <v>4</v>
      </c>
      <c r="B4578" s="4" t="s">
        <v>5</v>
      </c>
      <c r="C4578" s="4" t="s">
        <v>7</v>
      </c>
      <c r="D4578" s="4" t="s">
        <v>11</v>
      </c>
    </row>
    <row r="4579" spans="1:18">
      <c r="A4579" t="n">
        <v>44075</v>
      </c>
      <c r="B4579" s="40" t="n">
        <v>58</v>
      </c>
      <c r="C4579" s="7" t="n">
        <v>254</v>
      </c>
      <c r="D4579" s="7" t="n">
        <v>0</v>
      </c>
    </row>
    <row r="4580" spans="1:18">
      <c r="A4580" t="s">
        <v>4</v>
      </c>
      <c r="B4580" s="4" t="s">
        <v>5</v>
      </c>
      <c r="C4580" s="4" t="s">
        <v>7</v>
      </c>
      <c r="D4580" s="4" t="s">
        <v>7</v>
      </c>
      <c r="E4580" s="4" t="s">
        <v>15</v>
      </c>
      <c r="F4580" s="4" t="s">
        <v>15</v>
      </c>
      <c r="G4580" s="4" t="s">
        <v>15</v>
      </c>
      <c r="H4580" s="4" t="s">
        <v>11</v>
      </c>
    </row>
    <row r="4581" spans="1:18">
      <c r="A4581" t="n">
        <v>44079</v>
      </c>
      <c r="B4581" s="46" t="n">
        <v>45</v>
      </c>
      <c r="C4581" s="7" t="n">
        <v>2</v>
      </c>
      <c r="D4581" s="7" t="n">
        <v>3</v>
      </c>
      <c r="E4581" s="7" t="n">
        <v>-56.7999992370605</v>
      </c>
      <c r="F4581" s="7" t="n">
        <v>6.09999990463257</v>
      </c>
      <c r="G4581" s="7" t="n">
        <v>-74.6100006103516</v>
      </c>
      <c r="H4581" s="7" t="n">
        <v>0</v>
      </c>
    </row>
    <row r="4582" spans="1:18">
      <c r="A4582" t="s">
        <v>4</v>
      </c>
      <c r="B4582" s="4" t="s">
        <v>5</v>
      </c>
      <c r="C4582" s="4" t="s">
        <v>7</v>
      </c>
      <c r="D4582" s="4" t="s">
        <v>7</v>
      </c>
      <c r="E4582" s="4" t="s">
        <v>15</v>
      </c>
      <c r="F4582" s="4" t="s">
        <v>15</v>
      </c>
      <c r="G4582" s="4" t="s">
        <v>15</v>
      </c>
      <c r="H4582" s="4" t="s">
        <v>11</v>
      </c>
      <c r="I4582" s="4" t="s">
        <v>7</v>
      </c>
    </row>
    <row r="4583" spans="1:18">
      <c r="A4583" t="n">
        <v>44096</v>
      </c>
      <c r="B4583" s="46" t="n">
        <v>45</v>
      </c>
      <c r="C4583" s="7" t="n">
        <v>4</v>
      </c>
      <c r="D4583" s="7" t="n">
        <v>3</v>
      </c>
      <c r="E4583" s="7" t="n">
        <v>7.71999979019165</v>
      </c>
      <c r="F4583" s="7" t="n">
        <v>138.830001831055</v>
      </c>
      <c r="G4583" s="7" t="n">
        <v>0</v>
      </c>
      <c r="H4583" s="7" t="n">
        <v>0</v>
      </c>
      <c r="I4583" s="7" t="n">
        <v>0</v>
      </c>
    </row>
    <row r="4584" spans="1:18">
      <c r="A4584" t="s">
        <v>4</v>
      </c>
      <c r="B4584" s="4" t="s">
        <v>5</v>
      </c>
      <c r="C4584" s="4" t="s">
        <v>7</v>
      </c>
      <c r="D4584" s="4" t="s">
        <v>7</v>
      </c>
      <c r="E4584" s="4" t="s">
        <v>15</v>
      </c>
      <c r="F4584" s="4" t="s">
        <v>11</v>
      </c>
    </row>
    <row r="4585" spans="1:18">
      <c r="A4585" t="n">
        <v>44114</v>
      </c>
      <c r="B4585" s="46" t="n">
        <v>45</v>
      </c>
      <c r="C4585" s="7" t="n">
        <v>5</v>
      </c>
      <c r="D4585" s="7" t="n">
        <v>3</v>
      </c>
      <c r="E4585" s="7" t="n">
        <v>2.5</v>
      </c>
      <c r="F4585" s="7" t="n">
        <v>0</v>
      </c>
    </row>
    <row r="4586" spans="1:18">
      <c r="A4586" t="s">
        <v>4</v>
      </c>
      <c r="B4586" s="4" t="s">
        <v>5</v>
      </c>
      <c r="C4586" s="4" t="s">
        <v>7</v>
      </c>
      <c r="D4586" s="4" t="s">
        <v>7</v>
      </c>
      <c r="E4586" s="4" t="s">
        <v>15</v>
      </c>
      <c r="F4586" s="4" t="s">
        <v>11</v>
      </c>
    </row>
    <row r="4587" spans="1:18">
      <c r="A4587" t="n">
        <v>44123</v>
      </c>
      <c r="B4587" s="46" t="n">
        <v>45</v>
      </c>
      <c r="C4587" s="7" t="n">
        <v>11</v>
      </c>
      <c r="D4587" s="7" t="n">
        <v>3</v>
      </c>
      <c r="E4587" s="7" t="n">
        <v>26</v>
      </c>
      <c r="F4587" s="7" t="n">
        <v>0</v>
      </c>
    </row>
    <row r="4588" spans="1:18">
      <c r="A4588" t="s">
        <v>4</v>
      </c>
      <c r="B4588" s="4" t="s">
        <v>5</v>
      </c>
      <c r="C4588" s="4" t="s">
        <v>7</v>
      </c>
      <c r="D4588" s="4" t="s">
        <v>11</v>
      </c>
    </row>
    <row r="4589" spans="1:18">
      <c r="A4589" t="n">
        <v>44132</v>
      </c>
      <c r="B4589" s="40" t="n">
        <v>58</v>
      </c>
      <c r="C4589" s="7" t="n">
        <v>255</v>
      </c>
      <c r="D4589" s="7" t="n">
        <v>0</v>
      </c>
    </row>
    <row r="4590" spans="1:18">
      <c r="A4590" t="s">
        <v>4</v>
      </c>
      <c r="B4590" s="4" t="s">
        <v>5</v>
      </c>
      <c r="C4590" s="4" t="s">
        <v>7</v>
      </c>
      <c r="D4590" s="4" t="s">
        <v>11</v>
      </c>
      <c r="E4590" s="4" t="s">
        <v>8</v>
      </c>
    </row>
    <row r="4591" spans="1:18">
      <c r="A4591" t="n">
        <v>44136</v>
      </c>
      <c r="B4591" s="32" t="n">
        <v>51</v>
      </c>
      <c r="C4591" s="7" t="n">
        <v>4</v>
      </c>
      <c r="D4591" s="7" t="n">
        <v>7008</v>
      </c>
      <c r="E4591" s="7" t="s">
        <v>448</v>
      </c>
    </row>
    <row r="4592" spans="1:18">
      <c r="A4592" t="s">
        <v>4</v>
      </c>
      <c r="B4592" s="4" t="s">
        <v>5</v>
      </c>
      <c r="C4592" s="4" t="s">
        <v>11</v>
      </c>
    </row>
    <row r="4593" spans="1:9">
      <c r="A4593" t="n">
        <v>44149</v>
      </c>
      <c r="B4593" s="28" t="n">
        <v>16</v>
      </c>
      <c r="C4593" s="7" t="n">
        <v>0</v>
      </c>
    </row>
    <row r="4594" spans="1:9">
      <c r="A4594" t="s">
        <v>4</v>
      </c>
      <c r="B4594" s="4" t="s">
        <v>5</v>
      </c>
      <c r="C4594" s="4" t="s">
        <v>11</v>
      </c>
      <c r="D4594" s="4" t="s">
        <v>7</v>
      </c>
      <c r="E4594" s="4" t="s">
        <v>16</v>
      </c>
      <c r="F4594" s="4" t="s">
        <v>62</v>
      </c>
      <c r="G4594" s="4" t="s">
        <v>7</v>
      </c>
      <c r="H4594" s="4" t="s">
        <v>7</v>
      </c>
      <c r="I4594" s="4" t="s">
        <v>7</v>
      </c>
      <c r="J4594" s="4" t="s">
        <v>16</v>
      </c>
      <c r="K4594" s="4" t="s">
        <v>62</v>
      </c>
      <c r="L4594" s="4" t="s">
        <v>7</v>
      </c>
      <c r="M4594" s="4" t="s">
        <v>7</v>
      </c>
      <c r="N4594" s="4" t="s">
        <v>7</v>
      </c>
      <c r="O4594" s="4" t="s">
        <v>16</v>
      </c>
      <c r="P4594" s="4" t="s">
        <v>62</v>
      </c>
      <c r="Q4594" s="4" t="s">
        <v>7</v>
      </c>
      <c r="R4594" s="4" t="s">
        <v>7</v>
      </c>
      <c r="S4594" s="4" t="s">
        <v>7</v>
      </c>
      <c r="T4594" s="4" t="s">
        <v>16</v>
      </c>
      <c r="U4594" s="4" t="s">
        <v>62</v>
      </c>
      <c r="V4594" s="4" t="s">
        <v>7</v>
      </c>
      <c r="W4594" s="4" t="s">
        <v>7</v>
      </c>
    </row>
    <row r="4595" spans="1:9">
      <c r="A4595" t="n">
        <v>44152</v>
      </c>
      <c r="B4595" s="33" t="n">
        <v>26</v>
      </c>
      <c r="C4595" s="7" t="n">
        <v>7008</v>
      </c>
      <c r="D4595" s="7" t="n">
        <v>17</v>
      </c>
      <c r="E4595" s="7" t="n">
        <v>61329</v>
      </c>
      <c r="F4595" s="7" t="s">
        <v>449</v>
      </c>
      <c r="G4595" s="7" t="n">
        <v>2</v>
      </c>
      <c r="H4595" s="7" t="n">
        <v>3</v>
      </c>
      <c r="I4595" s="7" t="n">
        <v>17</v>
      </c>
      <c r="J4595" s="7" t="n">
        <v>61330</v>
      </c>
      <c r="K4595" s="7" t="s">
        <v>450</v>
      </c>
      <c r="L4595" s="7" t="n">
        <v>2</v>
      </c>
      <c r="M4595" s="7" t="n">
        <v>3</v>
      </c>
      <c r="N4595" s="7" t="n">
        <v>17</v>
      </c>
      <c r="O4595" s="7" t="n">
        <v>61331</v>
      </c>
      <c r="P4595" s="7" t="s">
        <v>451</v>
      </c>
      <c r="Q4595" s="7" t="n">
        <v>2</v>
      </c>
      <c r="R4595" s="7" t="n">
        <v>3</v>
      </c>
      <c r="S4595" s="7" t="n">
        <v>17</v>
      </c>
      <c r="T4595" s="7" t="n">
        <v>61332</v>
      </c>
      <c r="U4595" s="7" t="s">
        <v>452</v>
      </c>
      <c r="V4595" s="7" t="n">
        <v>2</v>
      </c>
      <c r="W4595" s="7" t="n">
        <v>0</v>
      </c>
    </row>
    <row r="4596" spans="1:9">
      <c r="A4596" t="s">
        <v>4</v>
      </c>
      <c r="B4596" s="4" t="s">
        <v>5</v>
      </c>
    </row>
    <row r="4597" spans="1:9">
      <c r="A4597" t="n">
        <v>44505</v>
      </c>
      <c r="B4597" s="34" t="n">
        <v>28</v>
      </c>
    </row>
    <row r="4598" spans="1:9">
      <c r="A4598" t="s">
        <v>4</v>
      </c>
      <c r="B4598" s="4" t="s">
        <v>5</v>
      </c>
      <c r="C4598" s="4" t="s">
        <v>11</v>
      </c>
      <c r="D4598" s="4" t="s">
        <v>7</v>
      </c>
    </row>
    <row r="4599" spans="1:9">
      <c r="A4599" t="n">
        <v>44506</v>
      </c>
      <c r="B4599" s="61" t="n">
        <v>89</v>
      </c>
      <c r="C4599" s="7" t="n">
        <v>65533</v>
      </c>
      <c r="D4599" s="7" t="n">
        <v>1</v>
      </c>
    </row>
    <row r="4600" spans="1:9">
      <c r="A4600" t="s">
        <v>4</v>
      </c>
      <c r="B4600" s="4" t="s">
        <v>5</v>
      </c>
      <c r="C4600" s="4" t="s">
        <v>7</v>
      </c>
      <c r="D4600" s="4" t="s">
        <v>11</v>
      </c>
      <c r="E4600" s="4" t="s">
        <v>8</v>
      </c>
      <c r="F4600" s="4" t="s">
        <v>8</v>
      </c>
      <c r="G4600" s="4" t="s">
        <v>8</v>
      </c>
      <c r="H4600" s="4" t="s">
        <v>8</v>
      </c>
    </row>
    <row r="4601" spans="1:9">
      <c r="A4601" t="n">
        <v>44510</v>
      </c>
      <c r="B4601" s="32" t="n">
        <v>51</v>
      </c>
      <c r="C4601" s="7" t="n">
        <v>3</v>
      </c>
      <c r="D4601" s="7" t="n">
        <v>0</v>
      </c>
      <c r="E4601" s="7" t="s">
        <v>453</v>
      </c>
      <c r="F4601" s="7" t="s">
        <v>426</v>
      </c>
      <c r="G4601" s="7" t="s">
        <v>327</v>
      </c>
      <c r="H4601" s="7" t="s">
        <v>328</v>
      </c>
    </row>
    <row r="4602" spans="1:9">
      <c r="A4602" t="s">
        <v>4</v>
      </c>
      <c r="B4602" s="4" t="s">
        <v>5</v>
      </c>
      <c r="C4602" s="4" t="s">
        <v>7</v>
      </c>
      <c r="D4602" s="4" t="s">
        <v>11</v>
      </c>
      <c r="E4602" s="4" t="s">
        <v>8</v>
      </c>
      <c r="F4602" s="4" t="s">
        <v>8</v>
      </c>
      <c r="G4602" s="4" t="s">
        <v>8</v>
      </c>
      <c r="H4602" s="4" t="s">
        <v>8</v>
      </c>
    </row>
    <row r="4603" spans="1:9">
      <c r="A4603" t="n">
        <v>44531</v>
      </c>
      <c r="B4603" s="32" t="n">
        <v>51</v>
      </c>
      <c r="C4603" s="7" t="n">
        <v>3</v>
      </c>
      <c r="D4603" s="7" t="n">
        <v>2</v>
      </c>
      <c r="E4603" s="7" t="s">
        <v>453</v>
      </c>
      <c r="F4603" s="7" t="s">
        <v>454</v>
      </c>
      <c r="G4603" s="7" t="s">
        <v>327</v>
      </c>
      <c r="H4603" s="7" t="s">
        <v>328</v>
      </c>
    </row>
    <row r="4604" spans="1:9">
      <c r="A4604" t="s">
        <v>4</v>
      </c>
      <c r="B4604" s="4" t="s">
        <v>5</v>
      </c>
      <c r="C4604" s="4" t="s">
        <v>7</v>
      </c>
      <c r="D4604" s="4" t="s">
        <v>11</v>
      </c>
      <c r="E4604" s="4" t="s">
        <v>8</v>
      </c>
      <c r="F4604" s="4" t="s">
        <v>8</v>
      </c>
      <c r="G4604" s="4" t="s">
        <v>8</v>
      </c>
      <c r="H4604" s="4" t="s">
        <v>8</v>
      </c>
    </row>
    <row r="4605" spans="1:9">
      <c r="A4605" t="n">
        <v>44544</v>
      </c>
      <c r="B4605" s="32" t="n">
        <v>51</v>
      </c>
      <c r="C4605" s="7" t="n">
        <v>3</v>
      </c>
      <c r="D4605" s="7" t="n">
        <v>4</v>
      </c>
      <c r="E4605" s="7" t="s">
        <v>453</v>
      </c>
      <c r="F4605" s="7" t="s">
        <v>426</v>
      </c>
      <c r="G4605" s="7" t="s">
        <v>327</v>
      </c>
      <c r="H4605" s="7" t="s">
        <v>328</v>
      </c>
    </row>
    <row r="4606" spans="1:9">
      <c r="A4606" t="s">
        <v>4</v>
      </c>
      <c r="B4606" s="4" t="s">
        <v>5</v>
      </c>
      <c r="C4606" s="4" t="s">
        <v>7</v>
      </c>
      <c r="D4606" s="4" t="s">
        <v>11</v>
      </c>
      <c r="E4606" s="4" t="s">
        <v>8</v>
      </c>
      <c r="F4606" s="4" t="s">
        <v>8</v>
      </c>
      <c r="G4606" s="4" t="s">
        <v>8</v>
      </c>
      <c r="H4606" s="4" t="s">
        <v>8</v>
      </c>
    </row>
    <row r="4607" spans="1:9">
      <c r="A4607" t="n">
        <v>44565</v>
      </c>
      <c r="B4607" s="32" t="n">
        <v>51</v>
      </c>
      <c r="C4607" s="7" t="n">
        <v>3</v>
      </c>
      <c r="D4607" s="7" t="n">
        <v>7</v>
      </c>
      <c r="E4607" s="7" t="s">
        <v>453</v>
      </c>
      <c r="F4607" s="7" t="s">
        <v>426</v>
      </c>
      <c r="G4607" s="7" t="s">
        <v>327</v>
      </c>
      <c r="H4607" s="7" t="s">
        <v>328</v>
      </c>
    </row>
    <row r="4608" spans="1:9">
      <c r="A4608" t="s">
        <v>4</v>
      </c>
      <c r="B4608" s="4" t="s">
        <v>5</v>
      </c>
      <c r="C4608" s="4" t="s">
        <v>11</v>
      </c>
      <c r="D4608" s="4" t="s">
        <v>7</v>
      </c>
      <c r="E4608" s="4" t="s">
        <v>15</v>
      </c>
      <c r="F4608" s="4" t="s">
        <v>11</v>
      </c>
    </row>
    <row r="4609" spans="1:23">
      <c r="A4609" t="n">
        <v>44586</v>
      </c>
      <c r="B4609" s="35" t="n">
        <v>59</v>
      </c>
      <c r="C4609" s="7" t="n">
        <v>2</v>
      </c>
      <c r="D4609" s="7" t="n">
        <v>1</v>
      </c>
      <c r="E4609" s="7" t="n">
        <v>0.150000005960464</v>
      </c>
      <c r="F4609" s="7" t="n">
        <v>0</v>
      </c>
    </row>
    <row r="4610" spans="1:23">
      <c r="A4610" t="s">
        <v>4</v>
      </c>
      <c r="B4610" s="4" t="s">
        <v>5</v>
      </c>
      <c r="C4610" s="4" t="s">
        <v>11</v>
      </c>
    </row>
    <row r="4611" spans="1:23">
      <c r="A4611" t="n">
        <v>44596</v>
      </c>
      <c r="B4611" s="28" t="n">
        <v>16</v>
      </c>
      <c r="C4611" s="7" t="n">
        <v>50</v>
      </c>
    </row>
    <row r="4612" spans="1:23">
      <c r="A4612" t="s">
        <v>4</v>
      </c>
      <c r="B4612" s="4" t="s">
        <v>5</v>
      </c>
      <c r="C4612" s="4" t="s">
        <v>11</v>
      </c>
      <c r="D4612" s="4" t="s">
        <v>7</v>
      </c>
      <c r="E4612" s="4" t="s">
        <v>15</v>
      </c>
      <c r="F4612" s="4" t="s">
        <v>11</v>
      </c>
    </row>
    <row r="4613" spans="1:23">
      <c r="A4613" t="n">
        <v>44599</v>
      </c>
      <c r="B4613" s="35" t="n">
        <v>59</v>
      </c>
      <c r="C4613" s="7" t="n">
        <v>0</v>
      </c>
      <c r="D4613" s="7" t="n">
        <v>1</v>
      </c>
      <c r="E4613" s="7" t="n">
        <v>0.150000005960464</v>
      </c>
      <c r="F4613" s="7" t="n">
        <v>0</v>
      </c>
    </row>
    <row r="4614" spans="1:23">
      <c r="A4614" t="s">
        <v>4</v>
      </c>
      <c r="B4614" s="4" t="s">
        <v>5</v>
      </c>
      <c r="C4614" s="4" t="s">
        <v>11</v>
      </c>
    </row>
    <row r="4615" spans="1:23">
      <c r="A4615" t="n">
        <v>44609</v>
      </c>
      <c r="B4615" s="28" t="n">
        <v>16</v>
      </c>
      <c r="C4615" s="7" t="n">
        <v>50</v>
      </c>
    </row>
    <row r="4616" spans="1:23">
      <c r="A4616" t="s">
        <v>4</v>
      </c>
      <c r="B4616" s="4" t="s">
        <v>5</v>
      </c>
      <c r="C4616" s="4" t="s">
        <v>11</v>
      </c>
      <c r="D4616" s="4" t="s">
        <v>7</v>
      </c>
      <c r="E4616" s="4" t="s">
        <v>15</v>
      </c>
      <c r="F4616" s="4" t="s">
        <v>11</v>
      </c>
    </row>
    <row r="4617" spans="1:23">
      <c r="A4617" t="n">
        <v>44612</v>
      </c>
      <c r="B4617" s="35" t="n">
        <v>59</v>
      </c>
      <c r="C4617" s="7" t="n">
        <v>4</v>
      </c>
      <c r="D4617" s="7" t="n">
        <v>1</v>
      </c>
      <c r="E4617" s="7" t="n">
        <v>0.150000005960464</v>
      </c>
      <c r="F4617" s="7" t="n">
        <v>0</v>
      </c>
    </row>
    <row r="4618" spans="1:23">
      <c r="A4618" t="s">
        <v>4</v>
      </c>
      <c r="B4618" s="4" t="s">
        <v>5</v>
      </c>
      <c r="C4618" s="4" t="s">
        <v>11</v>
      </c>
    </row>
    <row r="4619" spans="1:23">
      <c r="A4619" t="n">
        <v>44622</v>
      </c>
      <c r="B4619" s="28" t="n">
        <v>16</v>
      </c>
      <c r="C4619" s="7" t="n">
        <v>50</v>
      </c>
    </row>
    <row r="4620" spans="1:23">
      <c r="A4620" t="s">
        <v>4</v>
      </c>
      <c r="B4620" s="4" t="s">
        <v>5</v>
      </c>
      <c r="C4620" s="4" t="s">
        <v>11</v>
      </c>
      <c r="D4620" s="4" t="s">
        <v>7</v>
      </c>
      <c r="E4620" s="4" t="s">
        <v>15</v>
      </c>
      <c r="F4620" s="4" t="s">
        <v>11</v>
      </c>
    </row>
    <row r="4621" spans="1:23">
      <c r="A4621" t="n">
        <v>44625</v>
      </c>
      <c r="B4621" s="35" t="n">
        <v>59</v>
      </c>
      <c r="C4621" s="7" t="n">
        <v>7</v>
      </c>
      <c r="D4621" s="7" t="n">
        <v>1</v>
      </c>
      <c r="E4621" s="7" t="n">
        <v>0.150000005960464</v>
      </c>
      <c r="F4621" s="7" t="n">
        <v>0</v>
      </c>
    </row>
    <row r="4622" spans="1:23">
      <c r="A4622" t="s">
        <v>4</v>
      </c>
      <c r="B4622" s="4" t="s">
        <v>5</v>
      </c>
      <c r="C4622" s="4" t="s">
        <v>11</v>
      </c>
    </row>
    <row r="4623" spans="1:23">
      <c r="A4623" t="n">
        <v>44635</v>
      </c>
      <c r="B4623" s="28" t="n">
        <v>16</v>
      </c>
      <c r="C4623" s="7" t="n">
        <v>50</v>
      </c>
    </row>
    <row r="4624" spans="1:23">
      <c r="A4624" t="s">
        <v>4</v>
      </c>
      <c r="B4624" s="4" t="s">
        <v>5</v>
      </c>
      <c r="C4624" s="4" t="s">
        <v>11</v>
      </c>
    </row>
    <row r="4625" spans="1:6">
      <c r="A4625" t="n">
        <v>44638</v>
      </c>
      <c r="B4625" s="28" t="n">
        <v>16</v>
      </c>
      <c r="C4625" s="7" t="n">
        <v>1300</v>
      </c>
    </row>
    <row r="4626" spans="1:6">
      <c r="A4626" t="s">
        <v>4</v>
      </c>
      <c r="B4626" s="4" t="s">
        <v>5</v>
      </c>
      <c r="C4626" s="4" t="s">
        <v>7</v>
      </c>
      <c r="D4626" s="4" t="s">
        <v>11</v>
      </c>
      <c r="E4626" s="4" t="s">
        <v>8</v>
      </c>
    </row>
    <row r="4627" spans="1:6">
      <c r="A4627" t="n">
        <v>44641</v>
      </c>
      <c r="B4627" s="32" t="n">
        <v>51</v>
      </c>
      <c r="C4627" s="7" t="n">
        <v>4</v>
      </c>
      <c r="D4627" s="7" t="n">
        <v>0</v>
      </c>
      <c r="E4627" s="7" t="s">
        <v>455</v>
      </c>
    </row>
    <row r="4628" spans="1:6">
      <c r="A4628" t="s">
        <v>4</v>
      </c>
      <c r="B4628" s="4" t="s">
        <v>5</v>
      </c>
      <c r="C4628" s="4" t="s">
        <v>11</v>
      </c>
    </row>
    <row r="4629" spans="1:6">
      <c r="A4629" t="n">
        <v>44656</v>
      </c>
      <c r="B4629" s="28" t="n">
        <v>16</v>
      </c>
      <c r="C4629" s="7" t="n">
        <v>0</v>
      </c>
    </row>
    <row r="4630" spans="1:6">
      <c r="A4630" t="s">
        <v>4</v>
      </c>
      <c r="B4630" s="4" t="s">
        <v>5</v>
      </c>
      <c r="C4630" s="4" t="s">
        <v>11</v>
      </c>
      <c r="D4630" s="4" t="s">
        <v>7</v>
      </c>
      <c r="E4630" s="4" t="s">
        <v>16</v>
      </c>
      <c r="F4630" s="4" t="s">
        <v>62</v>
      </c>
      <c r="G4630" s="4" t="s">
        <v>7</v>
      </c>
      <c r="H4630" s="4" t="s">
        <v>7</v>
      </c>
    </row>
    <row r="4631" spans="1:6">
      <c r="A4631" t="n">
        <v>44659</v>
      </c>
      <c r="B4631" s="33" t="n">
        <v>26</v>
      </c>
      <c r="C4631" s="7" t="n">
        <v>0</v>
      </c>
      <c r="D4631" s="7" t="n">
        <v>17</v>
      </c>
      <c r="E4631" s="7" t="n">
        <v>61333</v>
      </c>
      <c r="F4631" s="7" t="s">
        <v>456</v>
      </c>
      <c r="G4631" s="7" t="n">
        <v>2</v>
      </c>
      <c r="H4631" s="7" t="n">
        <v>0</v>
      </c>
    </row>
    <row r="4632" spans="1:6">
      <c r="A4632" t="s">
        <v>4</v>
      </c>
      <c r="B4632" s="4" t="s">
        <v>5</v>
      </c>
    </row>
    <row r="4633" spans="1:6">
      <c r="A4633" t="n">
        <v>44675</v>
      </c>
      <c r="B4633" s="34" t="n">
        <v>28</v>
      </c>
    </row>
    <row r="4634" spans="1:6">
      <c r="A4634" t="s">
        <v>4</v>
      </c>
      <c r="B4634" s="4" t="s">
        <v>5</v>
      </c>
      <c r="C4634" s="4" t="s">
        <v>7</v>
      </c>
      <c r="D4634" s="4" t="s">
        <v>11</v>
      </c>
      <c r="E4634" s="4" t="s">
        <v>8</v>
      </c>
    </row>
    <row r="4635" spans="1:6">
      <c r="A4635" t="n">
        <v>44676</v>
      </c>
      <c r="B4635" s="32" t="n">
        <v>51</v>
      </c>
      <c r="C4635" s="7" t="n">
        <v>4</v>
      </c>
      <c r="D4635" s="7" t="n">
        <v>2</v>
      </c>
      <c r="E4635" s="7" t="s">
        <v>377</v>
      </c>
    </row>
    <row r="4636" spans="1:6">
      <c r="A4636" t="s">
        <v>4</v>
      </c>
      <c r="B4636" s="4" t="s">
        <v>5</v>
      </c>
      <c r="C4636" s="4" t="s">
        <v>11</v>
      </c>
    </row>
    <row r="4637" spans="1:6">
      <c r="A4637" t="n">
        <v>44690</v>
      </c>
      <c r="B4637" s="28" t="n">
        <v>16</v>
      </c>
      <c r="C4637" s="7" t="n">
        <v>0</v>
      </c>
    </row>
    <row r="4638" spans="1:6">
      <c r="A4638" t="s">
        <v>4</v>
      </c>
      <c r="B4638" s="4" t="s">
        <v>5</v>
      </c>
      <c r="C4638" s="4" t="s">
        <v>11</v>
      </c>
      <c r="D4638" s="4" t="s">
        <v>7</v>
      </c>
      <c r="E4638" s="4" t="s">
        <v>16</v>
      </c>
      <c r="F4638" s="4" t="s">
        <v>62</v>
      </c>
      <c r="G4638" s="4" t="s">
        <v>7</v>
      </c>
      <c r="H4638" s="4" t="s">
        <v>7</v>
      </c>
    </row>
    <row r="4639" spans="1:6">
      <c r="A4639" t="n">
        <v>44693</v>
      </c>
      <c r="B4639" s="33" t="n">
        <v>26</v>
      </c>
      <c r="C4639" s="7" t="n">
        <v>2</v>
      </c>
      <c r="D4639" s="7" t="n">
        <v>17</v>
      </c>
      <c r="E4639" s="7" t="n">
        <v>61334</v>
      </c>
      <c r="F4639" s="7" t="s">
        <v>457</v>
      </c>
      <c r="G4639" s="7" t="n">
        <v>2</v>
      </c>
      <c r="H4639" s="7" t="n">
        <v>0</v>
      </c>
    </row>
    <row r="4640" spans="1:6">
      <c r="A4640" t="s">
        <v>4</v>
      </c>
      <c r="B4640" s="4" t="s">
        <v>5</v>
      </c>
    </row>
    <row r="4641" spans="1:8">
      <c r="A4641" t="n">
        <v>44735</v>
      </c>
      <c r="B4641" s="34" t="n">
        <v>28</v>
      </c>
    </row>
    <row r="4642" spans="1:8">
      <c r="A4642" t="s">
        <v>4</v>
      </c>
      <c r="B4642" s="4" t="s">
        <v>5</v>
      </c>
      <c r="C4642" s="4" t="s">
        <v>11</v>
      </c>
      <c r="D4642" s="4" t="s">
        <v>7</v>
      </c>
    </row>
    <row r="4643" spans="1:8">
      <c r="A4643" t="n">
        <v>44736</v>
      </c>
      <c r="B4643" s="61" t="n">
        <v>89</v>
      </c>
      <c r="C4643" s="7" t="n">
        <v>65533</v>
      </c>
      <c r="D4643" s="7" t="n">
        <v>1</v>
      </c>
    </row>
    <row r="4644" spans="1:8">
      <c r="A4644" t="s">
        <v>4</v>
      </c>
      <c r="B4644" s="4" t="s">
        <v>5</v>
      </c>
      <c r="C4644" s="4" t="s">
        <v>7</v>
      </c>
      <c r="D4644" s="4" t="s">
        <v>11</v>
      </c>
      <c r="E4644" s="4" t="s">
        <v>15</v>
      </c>
    </row>
    <row r="4645" spans="1:8">
      <c r="A4645" t="n">
        <v>44740</v>
      </c>
      <c r="B4645" s="40" t="n">
        <v>58</v>
      </c>
      <c r="C4645" s="7" t="n">
        <v>101</v>
      </c>
      <c r="D4645" s="7" t="n">
        <v>300</v>
      </c>
      <c r="E4645" s="7" t="n">
        <v>1</v>
      </c>
    </row>
    <row r="4646" spans="1:8">
      <c r="A4646" t="s">
        <v>4</v>
      </c>
      <c r="B4646" s="4" t="s">
        <v>5</v>
      </c>
      <c r="C4646" s="4" t="s">
        <v>7</v>
      </c>
      <c r="D4646" s="4" t="s">
        <v>11</v>
      </c>
    </row>
    <row r="4647" spans="1:8">
      <c r="A4647" t="n">
        <v>44748</v>
      </c>
      <c r="B4647" s="40" t="n">
        <v>58</v>
      </c>
      <c r="C4647" s="7" t="n">
        <v>254</v>
      </c>
      <c r="D4647" s="7" t="n">
        <v>0</v>
      </c>
    </row>
    <row r="4648" spans="1:8">
      <c r="A4648" t="s">
        <v>4</v>
      </c>
      <c r="B4648" s="4" t="s">
        <v>5</v>
      </c>
      <c r="C4648" s="4" t="s">
        <v>7</v>
      </c>
      <c r="D4648" s="4" t="s">
        <v>7</v>
      </c>
      <c r="E4648" s="4" t="s">
        <v>15</v>
      </c>
      <c r="F4648" s="4" t="s">
        <v>15</v>
      </c>
      <c r="G4648" s="4" t="s">
        <v>15</v>
      </c>
      <c r="H4648" s="4" t="s">
        <v>11</v>
      </c>
    </row>
    <row r="4649" spans="1:8">
      <c r="A4649" t="n">
        <v>44752</v>
      </c>
      <c r="B4649" s="46" t="n">
        <v>45</v>
      </c>
      <c r="C4649" s="7" t="n">
        <v>2</v>
      </c>
      <c r="D4649" s="7" t="n">
        <v>3</v>
      </c>
      <c r="E4649" s="7" t="n">
        <v>-57.1399993896484</v>
      </c>
      <c r="F4649" s="7" t="n">
        <v>6.23999977111816</v>
      </c>
      <c r="G4649" s="7" t="n">
        <v>-74.9400024414063</v>
      </c>
      <c r="H4649" s="7" t="n">
        <v>0</v>
      </c>
    </row>
    <row r="4650" spans="1:8">
      <c r="A4650" t="s">
        <v>4</v>
      </c>
      <c r="B4650" s="4" t="s">
        <v>5</v>
      </c>
      <c r="C4650" s="4" t="s">
        <v>7</v>
      </c>
      <c r="D4650" s="4" t="s">
        <v>7</v>
      </c>
      <c r="E4650" s="4" t="s">
        <v>15</v>
      </c>
      <c r="F4650" s="4" t="s">
        <v>15</v>
      </c>
      <c r="G4650" s="4" t="s">
        <v>15</v>
      </c>
      <c r="H4650" s="4" t="s">
        <v>11</v>
      </c>
      <c r="I4650" s="4" t="s">
        <v>7</v>
      </c>
    </row>
    <row r="4651" spans="1:8">
      <c r="A4651" t="n">
        <v>44769</v>
      </c>
      <c r="B4651" s="46" t="n">
        <v>45</v>
      </c>
      <c r="C4651" s="7" t="n">
        <v>4</v>
      </c>
      <c r="D4651" s="7" t="n">
        <v>3</v>
      </c>
      <c r="E4651" s="7" t="n">
        <v>6</v>
      </c>
      <c r="F4651" s="7" t="n">
        <v>36.8699989318848</v>
      </c>
      <c r="G4651" s="7" t="n">
        <v>0</v>
      </c>
      <c r="H4651" s="7" t="n">
        <v>0</v>
      </c>
      <c r="I4651" s="7" t="n">
        <v>0</v>
      </c>
    </row>
    <row r="4652" spans="1:8">
      <c r="A4652" t="s">
        <v>4</v>
      </c>
      <c r="B4652" s="4" t="s">
        <v>5</v>
      </c>
      <c r="C4652" s="4" t="s">
        <v>7</v>
      </c>
      <c r="D4652" s="4" t="s">
        <v>7</v>
      </c>
      <c r="E4652" s="4" t="s">
        <v>15</v>
      </c>
      <c r="F4652" s="4" t="s">
        <v>11</v>
      </c>
    </row>
    <row r="4653" spans="1:8">
      <c r="A4653" t="n">
        <v>44787</v>
      </c>
      <c r="B4653" s="46" t="n">
        <v>45</v>
      </c>
      <c r="C4653" s="7" t="n">
        <v>5</v>
      </c>
      <c r="D4653" s="7" t="n">
        <v>3</v>
      </c>
      <c r="E4653" s="7" t="n">
        <v>1.70000004768372</v>
      </c>
      <c r="F4653" s="7" t="n">
        <v>0</v>
      </c>
    </row>
    <row r="4654" spans="1:8">
      <c r="A4654" t="s">
        <v>4</v>
      </c>
      <c r="B4654" s="4" t="s">
        <v>5</v>
      </c>
      <c r="C4654" s="4" t="s">
        <v>7</v>
      </c>
      <c r="D4654" s="4" t="s">
        <v>7</v>
      </c>
      <c r="E4654" s="4" t="s">
        <v>15</v>
      </c>
      <c r="F4654" s="4" t="s">
        <v>11</v>
      </c>
    </row>
    <row r="4655" spans="1:8">
      <c r="A4655" t="n">
        <v>44796</v>
      </c>
      <c r="B4655" s="46" t="n">
        <v>45</v>
      </c>
      <c r="C4655" s="7" t="n">
        <v>11</v>
      </c>
      <c r="D4655" s="7" t="n">
        <v>3</v>
      </c>
      <c r="E4655" s="7" t="n">
        <v>26</v>
      </c>
      <c r="F4655" s="7" t="n">
        <v>0</v>
      </c>
    </row>
    <row r="4656" spans="1:8">
      <c r="A4656" t="s">
        <v>4</v>
      </c>
      <c r="B4656" s="4" t="s">
        <v>5</v>
      </c>
      <c r="C4656" s="4" t="s">
        <v>7</v>
      </c>
      <c r="D4656" s="4" t="s">
        <v>11</v>
      </c>
    </row>
    <row r="4657" spans="1:9">
      <c r="A4657" t="n">
        <v>44805</v>
      </c>
      <c r="B4657" s="40" t="n">
        <v>58</v>
      </c>
      <c r="C4657" s="7" t="n">
        <v>255</v>
      </c>
      <c r="D4657" s="7" t="n">
        <v>0</v>
      </c>
    </row>
    <row r="4658" spans="1:9">
      <c r="A4658" t="s">
        <v>4</v>
      </c>
      <c r="B4658" s="4" t="s">
        <v>5</v>
      </c>
      <c r="C4658" s="4" t="s">
        <v>7</v>
      </c>
      <c r="D4658" s="4" t="s">
        <v>11</v>
      </c>
      <c r="E4658" s="4" t="s">
        <v>8</v>
      </c>
    </row>
    <row r="4659" spans="1:9">
      <c r="A4659" t="n">
        <v>44809</v>
      </c>
      <c r="B4659" s="32" t="n">
        <v>51</v>
      </c>
      <c r="C4659" s="7" t="n">
        <v>4</v>
      </c>
      <c r="D4659" s="7" t="n">
        <v>7008</v>
      </c>
      <c r="E4659" s="7" t="s">
        <v>61</v>
      </c>
    </row>
    <row r="4660" spans="1:9">
      <c r="A4660" t="s">
        <v>4</v>
      </c>
      <c r="B4660" s="4" t="s">
        <v>5</v>
      </c>
      <c r="C4660" s="4" t="s">
        <v>11</v>
      </c>
    </row>
    <row r="4661" spans="1:9">
      <c r="A4661" t="n">
        <v>44822</v>
      </c>
      <c r="B4661" s="28" t="n">
        <v>16</v>
      </c>
      <c r="C4661" s="7" t="n">
        <v>0</v>
      </c>
    </row>
    <row r="4662" spans="1:9">
      <c r="A4662" t="s">
        <v>4</v>
      </c>
      <c r="B4662" s="4" t="s">
        <v>5</v>
      </c>
      <c r="C4662" s="4" t="s">
        <v>11</v>
      </c>
      <c r="D4662" s="4" t="s">
        <v>7</v>
      </c>
      <c r="E4662" s="4" t="s">
        <v>16</v>
      </c>
      <c r="F4662" s="4" t="s">
        <v>62</v>
      </c>
      <c r="G4662" s="4" t="s">
        <v>7</v>
      </c>
      <c r="H4662" s="4" t="s">
        <v>7</v>
      </c>
      <c r="I4662" s="4" t="s">
        <v>7</v>
      </c>
      <c r="J4662" s="4" t="s">
        <v>16</v>
      </c>
      <c r="K4662" s="4" t="s">
        <v>62</v>
      </c>
      <c r="L4662" s="4" t="s">
        <v>7</v>
      </c>
      <c r="M4662" s="4" t="s">
        <v>7</v>
      </c>
      <c r="N4662" s="4" t="s">
        <v>7</v>
      </c>
      <c r="O4662" s="4" t="s">
        <v>16</v>
      </c>
      <c r="P4662" s="4" t="s">
        <v>62</v>
      </c>
      <c r="Q4662" s="4" t="s">
        <v>7</v>
      </c>
      <c r="R4662" s="4" t="s">
        <v>7</v>
      </c>
    </row>
    <row r="4663" spans="1:9">
      <c r="A4663" t="n">
        <v>44825</v>
      </c>
      <c r="B4663" s="33" t="n">
        <v>26</v>
      </c>
      <c r="C4663" s="7" t="n">
        <v>7008</v>
      </c>
      <c r="D4663" s="7" t="n">
        <v>17</v>
      </c>
      <c r="E4663" s="7" t="n">
        <v>61335</v>
      </c>
      <c r="F4663" s="7" t="s">
        <v>458</v>
      </c>
      <c r="G4663" s="7" t="n">
        <v>2</v>
      </c>
      <c r="H4663" s="7" t="n">
        <v>3</v>
      </c>
      <c r="I4663" s="7" t="n">
        <v>17</v>
      </c>
      <c r="J4663" s="7" t="n">
        <v>61336</v>
      </c>
      <c r="K4663" s="7" t="s">
        <v>459</v>
      </c>
      <c r="L4663" s="7" t="n">
        <v>2</v>
      </c>
      <c r="M4663" s="7" t="n">
        <v>3</v>
      </c>
      <c r="N4663" s="7" t="n">
        <v>17</v>
      </c>
      <c r="O4663" s="7" t="n">
        <v>61337</v>
      </c>
      <c r="P4663" s="7" t="s">
        <v>460</v>
      </c>
      <c r="Q4663" s="7" t="n">
        <v>2</v>
      </c>
      <c r="R4663" s="7" t="n">
        <v>0</v>
      </c>
    </row>
    <row r="4664" spans="1:9">
      <c r="A4664" t="s">
        <v>4</v>
      </c>
      <c r="B4664" s="4" t="s">
        <v>5</v>
      </c>
    </row>
    <row r="4665" spans="1:9">
      <c r="A4665" t="n">
        <v>45134</v>
      </c>
      <c r="B4665" s="34" t="n">
        <v>28</v>
      </c>
    </row>
    <row r="4666" spans="1:9">
      <c r="A4666" t="s">
        <v>4</v>
      </c>
      <c r="B4666" s="4" t="s">
        <v>5</v>
      </c>
      <c r="C4666" s="4" t="s">
        <v>11</v>
      </c>
      <c r="D4666" s="4" t="s">
        <v>7</v>
      </c>
    </row>
    <row r="4667" spans="1:9">
      <c r="A4667" t="n">
        <v>45135</v>
      </c>
      <c r="B4667" s="61" t="n">
        <v>89</v>
      </c>
      <c r="C4667" s="7" t="n">
        <v>65533</v>
      </c>
      <c r="D4667" s="7" t="n">
        <v>1</v>
      </c>
    </row>
    <row r="4668" spans="1:9">
      <c r="A4668" t="s">
        <v>4</v>
      </c>
      <c r="B4668" s="4" t="s">
        <v>5</v>
      </c>
      <c r="C4668" s="4" t="s">
        <v>7</v>
      </c>
      <c r="D4668" s="4" t="s">
        <v>11</v>
      </c>
      <c r="E4668" s="4" t="s">
        <v>8</v>
      </c>
    </row>
    <row r="4669" spans="1:9">
      <c r="A4669" t="n">
        <v>45139</v>
      </c>
      <c r="B4669" s="32" t="n">
        <v>51</v>
      </c>
      <c r="C4669" s="7" t="n">
        <v>4</v>
      </c>
      <c r="D4669" s="7" t="n">
        <v>2</v>
      </c>
      <c r="E4669" s="7" t="s">
        <v>455</v>
      </c>
    </row>
    <row r="4670" spans="1:9">
      <c r="A4670" t="s">
        <v>4</v>
      </c>
      <c r="B4670" s="4" t="s">
        <v>5</v>
      </c>
      <c r="C4670" s="4" t="s">
        <v>11</v>
      </c>
    </row>
    <row r="4671" spans="1:9">
      <c r="A4671" t="n">
        <v>45154</v>
      </c>
      <c r="B4671" s="28" t="n">
        <v>16</v>
      </c>
      <c r="C4671" s="7" t="n">
        <v>0</v>
      </c>
    </row>
    <row r="4672" spans="1:9">
      <c r="A4672" t="s">
        <v>4</v>
      </c>
      <c r="B4672" s="4" t="s">
        <v>5</v>
      </c>
      <c r="C4672" s="4" t="s">
        <v>11</v>
      </c>
      <c r="D4672" s="4" t="s">
        <v>7</v>
      </c>
      <c r="E4672" s="4" t="s">
        <v>16</v>
      </c>
      <c r="F4672" s="4" t="s">
        <v>62</v>
      </c>
      <c r="G4672" s="4" t="s">
        <v>7</v>
      </c>
      <c r="H4672" s="4" t="s">
        <v>7</v>
      </c>
    </row>
    <row r="4673" spans="1:18">
      <c r="A4673" t="n">
        <v>45157</v>
      </c>
      <c r="B4673" s="33" t="n">
        <v>26</v>
      </c>
      <c r="C4673" s="7" t="n">
        <v>2</v>
      </c>
      <c r="D4673" s="7" t="n">
        <v>17</v>
      </c>
      <c r="E4673" s="7" t="n">
        <v>61338</v>
      </c>
      <c r="F4673" s="7" t="s">
        <v>461</v>
      </c>
      <c r="G4673" s="7" t="n">
        <v>2</v>
      </c>
      <c r="H4673" s="7" t="n">
        <v>0</v>
      </c>
    </row>
    <row r="4674" spans="1:18">
      <c r="A4674" t="s">
        <v>4</v>
      </c>
      <c r="B4674" s="4" t="s">
        <v>5</v>
      </c>
    </row>
    <row r="4675" spans="1:18">
      <c r="A4675" t="n">
        <v>45176</v>
      </c>
      <c r="B4675" s="34" t="n">
        <v>28</v>
      </c>
    </row>
    <row r="4676" spans="1:18">
      <c r="A4676" t="s">
        <v>4</v>
      </c>
      <c r="B4676" s="4" t="s">
        <v>5</v>
      </c>
      <c r="C4676" s="4" t="s">
        <v>11</v>
      </c>
      <c r="D4676" s="4" t="s">
        <v>7</v>
      </c>
    </row>
    <row r="4677" spans="1:18">
      <c r="A4677" t="n">
        <v>45177</v>
      </c>
      <c r="B4677" s="61" t="n">
        <v>89</v>
      </c>
      <c r="C4677" s="7" t="n">
        <v>65533</v>
      </c>
      <c r="D4677" s="7" t="n">
        <v>1</v>
      </c>
    </row>
    <row r="4678" spans="1:18">
      <c r="A4678" t="s">
        <v>4</v>
      </c>
      <c r="B4678" s="4" t="s">
        <v>5</v>
      </c>
      <c r="C4678" s="4" t="s">
        <v>7</v>
      </c>
      <c r="D4678" s="4" t="s">
        <v>11</v>
      </c>
      <c r="E4678" s="4" t="s">
        <v>15</v>
      </c>
    </row>
    <row r="4679" spans="1:18">
      <c r="A4679" t="n">
        <v>45181</v>
      </c>
      <c r="B4679" s="40" t="n">
        <v>58</v>
      </c>
      <c r="C4679" s="7" t="n">
        <v>101</v>
      </c>
      <c r="D4679" s="7" t="n">
        <v>300</v>
      </c>
      <c r="E4679" s="7" t="n">
        <v>1</v>
      </c>
    </row>
    <row r="4680" spans="1:18">
      <c r="A4680" t="s">
        <v>4</v>
      </c>
      <c r="B4680" s="4" t="s">
        <v>5</v>
      </c>
      <c r="C4680" s="4" t="s">
        <v>7</v>
      </c>
      <c r="D4680" s="4" t="s">
        <v>11</v>
      </c>
    </row>
    <row r="4681" spans="1:18">
      <c r="A4681" t="n">
        <v>45189</v>
      </c>
      <c r="B4681" s="40" t="n">
        <v>58</v>
      </c>
      <c r="C4681" s="7" t="n">
        <v>254</v>
      </c>
      <c r="D4681" s="7" t="n">
        <v>0</v>
      </c>
    </row>
    <row r="4682" spans="1:18">
      <c r="A4682" t="s">
        <v>4</v>
      </c>
      <c r="B4682" s="4" t="s">
        <v>5</v>
      </c>
      <c r="C4682" s="4" t="s">
        <v>7</v>
      </c>
      <c r="D4682" s="4" t="s">
        <v>7</v>
      </c>
      <c r="E4682" s="4" t="s">
        <v>15</v>
      </c>
      <c r="F4682" s="4" t="s">
        <v>15</v>
      </c>
      <c r="G4682" s="4" t="s">
        <v>15</v>
      </c>
      <c r="H4682" s="4" t="s">
        <v>11</v>
      </c>
    </row>
    <row r="4683" spans="1:18">
      <c r="A4683" t="n">
        <v>45193</v>
      </c>
      <c r="B4683" s="46" t="n">
        <v>45</v>
      </c>
      <c r="C4683" s="7" t="n">
        <v>2</v>
      </c>
      <c r="D4683" s="7" t="n">
        <v>3</v>
      </c>
      <c r="E4683" s="7" t="n">
        <v>-56.9099998474121</v>
      </c>
      <c r="F4683" s="7" t="n">
        <v>6.19000005722046</v>
      </c>
      <c r="G4683" s="7" t="n">
        <v>-74.75</v>
      </c>
      <c r="H4683" s="7" t="n">
        <v>0</v>
      </c>
    </row>
    <row r="4684" spans="1:18">
      <c r="A4684" t="s">
        <v>4</v>
      </c>
      <c r="B4684" s="4" t="s">
        <v>5</v>
      </c>
      <c r="C4684" s="4" t="s">
        <v>7</v>
      </c>
      <c r="D4684" s="4" t="s">
        <v>7</v>
      </c>
      <c r="E4684" s="4" t="s">
        <v>15</v>
      </c>
      <c r="F4684" s="4" t="s">
        <v>15</v>
      </c>
      <c r="G4684" s="4" t="s">
        <v>15</v>
      </c>
      <c r="H4684" s="4" t="s">
        <v>11</v>
      </c>
      <c r="I4684" s="4" t="s">
        <v>7</v>
      </c>
    </row>
    <row r="4685" spans="1:18">
      <c r="A4685" t="n">
        <v>45210</v>
      </c>
      <c r="B4685" s="46" t="n">
        <v>45</v>
      </c>
      <c r="C4685" s="7" t="n">
        <v>4</v>
      </c>
      <c r="D4685" s="7" t="n">
        <v>3</v>
      </c>
      <c r="E4685" s="7" t="n">
        <v>7.34999990463257</v>
      </c>
      <c r="F4685" s="7" t="n">
        <v>175.809997558594</v>
      </c>
      <c r="G4685" s="7" t="n">
        <v>0</v>
      </c>
      <c r="H4685" s="7" t="n">
        <v>0</v>
      </c>
      <c r="I4685" s="7" t="n">
        <v>0</v>
      </c>
    </row>
    <row r="4686" spans="1:18">
      <c r="A4686" t="s">
        <v>4</v>
      </c>
      <c r="B4686" s="4" t="s">
        <v>5</v>
      </c>
      <c r="C4686" s="4" t="s">
        <v>7</v>
      </c>
      <c r="D4686" s="4" t="s">
        <v>7</v>
      </c>
      <c r="E4686" s="4" t="s">
        <v>15</v>
      </c>
      <c r="F4686" s="4" t="s">
        <v>11</v>
      </c>
    </row>
    <row r="4687" spans="1:18">
      <c r="A4687" t="n">
        <v>45228</v>
      </c>
      <c r="B4687" s="46" t="n">
        <v>45</v>
      </c>
      <c r="C4687" s="7" t="n">
        <v>5</v>
      </c>
      <c r="D4687" s="7" t="n">
        <v>3</v>
      </c>
      <c r="E4687" s="7" t="n">
        <v>1.60000002384186</v>
      </c>
      <c r="F4687" s="7" t="n">
        <v>0</v>
      </c>
    </row>
    <row r="4688" spans="1:18">
      <c r="A4688" t="s">
        <v>4</v>
      </c>
      <c r="B4688" s="4" t="s">
        <v>5</v>
      </c>
      <c r="C4688" s="4" t="s">
        <v>7</v>
      </c>
      <c r="D4688" s="4" t="s">
        <v>7</v>
      </c>
      <c r="E4688" s="4" t="s">
        <v>15</v>
      </c>
      <c r="F4688" s="4" t="s">
        <v>11</v>
      </c>
    </row>
    <row r="4689" spans="1:9">
      <c r="A4689" t="n">
        <v>45237</v>
      </c>
      <c r="B4689" s="46" t="n">
        <v>45</v>
      </c>
      <c r="C4689" s="7" t="n">
        <v>11</v>
      </c>
      <c r="D4689" s="7" t="n">
        <v>3</v>
      </c>
      <c r="E4689" s="7" t="n">
        <v>21.3999996185303</v>
      </c>
      <c r="F4689" s="7" t="n">
        <v>0</v>
      </c>
    </row>
    <row r="4690" spans="1:9">
      <c r="A4690" t="s">
        <v>4</v>
      </c>
      <c r="B4690" s="4" t="s">
        <v>5</v>
      </c>
      <c r="C4690" s="4" t="s">
        <v>7</v>
      </c>
      <c r="D4690" s="4" t="s">
        <v>11</v>
      </c>
      <c r="E4690" s="4" t="s">
        <v>8</v>
      </c>
      <c r="F4690" s="4" t="s">
        <v>8</v>
      </c>
      <c r="G4690" s="4" t="s">
        <v>8</v>
      </c>
      <c r="H4690" s="4" t="s">
        <v>8</v>
      </c>
    </row>
    <row r="4691" spans="1:9">
      <c r="A4691" t="n">
        <v>45246</v>
      </c>
      <c r="B4691" s="32" t="n">
        <v>51</v>
      </c>
      <c r="C4691" s="7" t="n">
        <v>3</v>
      </c>
      <c r="D4691" s="7" t="n">
        <v>0</v>
      </c>
      <c r="E4691" s="7" t="s">
        <v>462</v>
      </c>
      <c r="F4691" s="7" t="s">
        <v>463</v>
      </c>
      <c r="G4691" s="7" t="s">
        <v>327</v>
      </c>
      <c r="H4691" s="7" t="s">
        <v>328</v>
      </c>
    </row>
    <row r="4692" spans="1:9">
      <c r="A4692" t="s">
        <v>4</v>
      </c>
      <c r="B4692" s="4" t="s">
        <v>5</v>
      </c>
      <c r="C4692" s="4" t="s">
        <v>7</v>
      </c>
      <c r="D4692" s="4" t="s">
        <v>11</v>
      </c>
    </row>
    <row r="4693" spans="1:9">
      <c r="A4693" t="n">
        <v>45259</v>
      </c>
      <c r="B4693" s="40" t="n">
        <v>58</v>
      </c>
      <c r="C4693" s="7" t="n">
        <v>255</v>
      </c>
      <c r="D4693" s="7" t="n">
        <v>0</v>
      </c>
    </row>
    <row r="4694" spans="1:9">
      <c r="A4694" t="s">
        <v>4</v>
      </c>
      <c r="B4694" s="4" t="s">
        <v>5</v>
      </c>
      <c r="C4694" s="4" t="s">
        <v>11</v>
      </c>
      <c r="D4694" s="4" t="s">
        <v>7</v>
      </c>
      <c r="E4694" s="4" t="s">
        <v>15</v>
      </c>
      <c r="F4694" s="4" t="s">
        <v>11</v>
      </c>
    </row>
    <row r="4695" spans="1:9">
      <c r="A4695" t="n">
        <v>45263</v>
      </c>
      <c r="B4695" s="35" t="n">
        <v>59</v>
      </c>
      <c r="C4695" s="7" t="n">
        <v>2</v>
      </c>
      <c r="D4695" s="7" t="n">
        <v>8</v>
      </c>
      <c r="E4695" s="7" t="n">
        <v>0.150000005960464</v>
      </c>
      <c r="F4695" s="7" t="n">
        <v>0</v>
      </c>
    </row>
    <row r="4696" spans="1:9">
      <c r="A4696" t="s">
        <v>4</v>
      </c>
      <c r="B4696" s="4" t="s">
        <v>5</v>
      </c>
      <c r="C4696" s="4" t="s">
        <v>11</v>
      </c>
    </row>
    <row r="4697" spans="1:9">
      <c r="A4697" t="n">
        <v>45273</v>
      </c>
      <c r="B4697" s="28" t="n">
        <v>16</v>
      </c>
      <c r="C4697" s="7" t="n">
        <v>1300</v>
      </c>
    </row>
    <row r="4698" spans="1:9">
      <c r="A4698" t="s">
        <v>4</v>
      </c>
      <c r="B4698" s="4" t="s">
        <v>5</v>
      </c>
      <c r="C4698" s="4" t="s">
        <v>11</v>
      </c>
      <c r="D4698" s="4" t="s">
        <v>7</v>
      </c>
      <c r="E4698" s="4" t="s">
        <v>15</v>
      </c>
      <c r="F4698" s="4" t="s">
        <v>11</v>
      </c>
    </row>
    <row r="4699" spans="1:9">
      <c r="A4699" t="n">
        <v>45276</v>
      </c>
      <c r="B4699" s="35" t="n">
        <v>59</v>
      </c>
      <c r="C4699" s="7" t="n">
        <v>2</v>
      </c>
      <c r="D4699" s="7" t="n">
        <v>255</v>
      </c>
      <c r="E4699" s="7" t="n">
        <v>0</v>
      </c>
      <c r="F4699" s="7" t="n">
        <v>0</v>
      </c>
    </row>
    <row r="4700" spans="1:9">
      <c r="A4700" t="s">
        <v>4</v>
      </c>
      <c r="B4700" s="4" t="s">
        <v>5</v>
      </c>
      <c r="C4700" s="4" t="s">
        <v>7</v>
      </c>
      <c r="D4700" s="4" t="s">
        <v>11</v>
      </c>
      <c r="E4700" s="4" t="s">
        <v>8</v>
      </c>
    </row>
    <row r="4701" spans="1:9">
      <c r="A4701" t="n">
        <v>45286</v>
      </c>
      <c r="B4701" s="32" t="n">
        <v>51</v>
      </c>
      <c r="C4701" s="7" t="n">
        <v>4</v>
      </c>
      <c r="D4701" s="7" t="n">
        <v>2</v>
      </c>
      <c r="E4701" s="7" t="s">
        <v>72</v>
      </c>
    </row>
    <row r="4702" spans="1:9">
      <c r="A4702" t="s">
        <v>4</v>
      </c>
      <c r="B4702" s="4" t="s">
        <v>5</v>
      </c>
      <c r="C4702" s="4" t="s">
        <v>11</v>
      </c>
    </row>
    <row r="4703" spans="1:9">
      <c r="A4703" t="n">
        <v>45300</v>
      </c>
      <c r="B4703" s="28" t="n">
        <v>16</v>
      </c>
      <c r="C4703" s="7" t="n">
        <v>0</v>
      </c>
    </row>
    <row r="4704" spans="1:9">
      <c r="A4704" t="s">
        <v>4</v>
      </c>
      <c r="B4704" s="4" t="s">
        <v>5</v>
      </c>
      <c r="C4704" s="4" t="s">
        <v>11</v>
      </c>
      <c r="D4704" s="4" t="s">
        <v>7</v>
      </c>
      <c r="E4704" s="4" t="s">
        <v>16</v>
      </c>
      <c r="F4704" s="4" t="s">
        <v>62</v>
      </c>
      <c r="G4704" s="4" t="s">
        <v>7</v>
      </c>
      <c r="H4704" s="4" t="s">
        <v>7</v>
      </c>
      <c r="I4704" s="4" t="s">
        <v>7</v>
      </c>
      <c r="J4704" s="4" t="s">
        <v>16</v>
      </c>
      <c r="K4704" s="4" t="s">
        <v>62</v>
      </c>
      <c r="L4704" s="4" t="s">
        <v>7</v>
      </c>
      <c r="M4704" s="4" t="s">
        <v>7</v>
      </c>
    </row>
    <row r="4705" spans="1:13">
      <c r="A4705" t="n">
        <v>45303</v>
      </c>
      <c r="B4705" s="33" t="n">
        <v>26</v>
      </c>
      <c r="C4705" s="7" t="n">
        <v>2</v>
      </c>
      <c r="D4705" s="7" t="n">
        <v>17</v>
      </c>
      <c r="E4705" s="7" t="n">
        <v>61339</v>
      </c>
      <c r="F4705" s="7" t="s">
        <v>464</v>
      </c>
      <c r="G4705" s="7" t="n">
        <v>2</v>
      </c>
      <c r="H4705" s="7" t="n">
        <v>3</v>
      </c>
      <c r="I4705" s="7" t="n">
        <v>17</v>
      </c>
      <c r="J4705" s="7" t="n">
        <v>61340</v>
      </c>
      <c r="K4705" s="7" t="s">
        <v>465</v>
      </c>
      <c r="L4705" s="7" t="n">
        <v>2</v>
      </c>
      <c r="M4705" s="7" t="n">
        <v>0</v>
      </c>
    </row>
    <row r="4706" spans="1:13">
      <c r="A4706" t="s">
        <v>4</v>
      </c>
      <c r="B4706" s="4" t="s">
        <v>5</v>
      </c>
    </row>
    <row r="4707" spans="1:13">
      <c r="A4707" t="n">
        <v>45458</v>
      </c>
      <c r="B4707" s="34" t="n">
        <v>28</v>
      </c>
    </row>
    <row r="4708" spans="1:13">
      <c r="A4708" t="s">
        <v>4</v>
      </c>
      <c r="B4708" s="4" t="s">
        <v>5</v>
      </c>
      <c r="C4708" s="4" t="s">
        <v>11</v>
      </c>
      <c r="D4708" s="4" t="s">
        <v>7</v>
      </c>
    </row>
    <row r="4709" spans="1:13">
      <c r="A4709" t="n">
        <v>45459</v>
      </c>
      <c r="B4709" s="61" t="n">
        <v>89</v>
      </c>
      <c r="C4709" s="7" t="n">
        <v>65533</v>
      </c>
      <c r="D4709" s="7" t="n">
        <v>1</v>
      </c>
    </row>
    <row r="4710" spans="1:13">
      <c r="A4710" t="s">
        <v>4</v>
      </c>
      <c r="B4710" s="4" t="s">
        <v>5</v>
      </c>
      <c r="C4710" s="4" t="s">
        <v>7</v>
      </c>
      <c r="D4710" s="4" t="s">
        <v>11</v>
      </c>
      <c r="E4710" s="4" t="s">
        <v>8</v>
      </c>
    </row>
    <row r="4711" spans="1:13">
      <c r="A4711" t="n">
        <v>45463</v>
      </c>
      <c r="B4711" s="32" t="n">
        <v>51</v>
      </c>
      <c r="C4711" s="7" t="n">
        <v>4</v>
      </c>
      <c r="D4711" s="7" t="n">
        <v>7008</v>
      </c>
      <c r="E4711" s="7" t="s">
        <v>411</v>
      </c>
    </row>
    <row r="4712" spans="1:13">
      <c r="A4712" t="s">
        <v>4</v>
      </c>
      <c r="B4712" s="4" t="s">
        <v>5</v>
      </c>
      <c r="C4712" s="4" t="s">
        <v>11</v>
      </c>
    </row>
    <row r="4713" spans="1:13">
      <c r="A4713" t="n">
        <v>45477</v>
      </c>
      <c r="B4713" s="28" t="n">
        <v>16</v>
      </c>
      <c r="C4713" s="7" t="n">
        <v>0</v>
      </c>
    </row>
    <row r="4714" spans="1:13">
      <c r="A4714" t="s">
        <v>4</v>
      </c>
      <c r="B4714" s="4" t="s">
        <v>5</v>
      </c>
      <c r="C4714" s="4" t="s">
        <v>11</v>
      </c>
      <c r="D4714" s="4" t="s">
        <v>7</v>
      </c>
      <c r="E4714" s="4" t="s">
        <v>16</v>
      </c>
      <c r="F4714" s="4" t="s">
        <v>62</v>
      </c>
      <c r="G4714" s="4" t="s">
        <v>7</v>
      </c>
      <c r="H4714" s="4" t="s">
        <v>7</v>
      </c>
    </row>
    <row r="4715" spans="1:13">
      <c r="A4715" t="n">
        <v>45480</v>
      </c>
      <c r="B4715" s="33" t="n">
        <v>26</v>
      </c>
      <c r="C4715" s="7" t="n">
        <v>7008</v>
      </c>
      <c r="D4715" s="7" t="n">
        <v>17</v>
      </c>
      <c r="E4715" s="7" t="n">
        <v>61341</v>
      </c>
      <c r="F4715" s="7" t="s">
        <v>466</v>
      </c>
      <c r="G4715" s="7" t="n">
        <v>2</v>
      </c>
      <c r="H4715" s="7" t="n">
        <v>0</v>
      </c>
    </row>
    <row r="4716" spans="1:13">
      <c r="A4716" t="s">
        <v>4</v>
      </c>
      <c r="B4716" s="4" t="s">
        <v>5</v>
      </c>
    </row>
    <row r="4717" spans="1:13">
      <c r="A4717" t="n">
        <v>45509</v>
      </c>
      <c r="B4717" s="34" t="n">
        <v>28</v>
      </c>
    </row>
    <row r="4718" spans="1:13">
      <c r="A4718" t="s">
        <v>4</v>
      </c>
      <c r="B4718" s="4" t="s">
        <v>5</v>
      </c>
      <c r="C4718" s="4" t="s">
        <v>11</v>
      </c>
      <c r="D4718" s="4" t="s">
        <v>7</v>
      </c>
    </row>
    <row r="4719" spans="1:13">
      <c r="A4719" t="n">
        <v>45510</v>
      </c>
      <c r="B4719" s="61" t="n">
        <v>89</v>
      </c>
      <c r="C4719" s="7" t="n">
        <v>65533</v>
      </c>
      <c r="D4719" s="7" t="n">
        <v>1</v>
      </c>
    </row>
    <row r="4720" spans="1:13">
      <c r="A4720" t="s">
        <v>4</v>
      </c>
      <c r="B4720" s="4" t="s">
        <v>5</v>
      </c>
      <c r="C4720" s="4" t="s">
        <v>7</v>
      </c>
      <c r="D4720" s="4" t="s">
        <v>11</v>
      </c>
      <c r="E4720" s="4" t="s">
        <v>15</v>
      </c>
    </row>
    <row r="4721" spans="1:13">
      <c r="A4721" t="n">
        <v>45514</v>
      </c>
      <c r="B4721" s="40" t="n">
        <v>58</v>
      </c>
      <c r="C4721" s="7" t="n">
        <v>101</v>
      </c>
      <c r="D4721" s="7" t="n">
        <v>500</v>
      </c>
      <c r="E4721" s="7" t="n">
        <v>1</v>
      </c>
    </row>
    <row r="4722" spans="1:13">
      <c r="A4722" t="s">
        <v>4</v>
      </c>
      <c r="B4722" s="4" t="s">
        <v>5</v>
      </c>
      <c r="C4722" s="4" t="s">
        <v>7</v>
      </c>
      <c r="D4722" s="4" t="s">
        <v>11</v>
      </c>
    </row>
    <row r="4723" spans="1:13">
      <c r="A4723" t="n">
        <v>45522</v>
      </c>
      <c r="B4723" s="40" t="n">
        <v>58</v>
      </c>
      <c r="C4723" s="7" t="n">
        <v>254</v>
      </c>
      <c r="D4723" s="7" t="n">
        <v>0</v>
      </c>
    </row>
    <row r="4724" spans="1:13">
      <c r="A4724" t="s">
        <v>4</v>
      </c>
      <c r="B4724" s="4" t="s">
        <v>5</v>
      </c>
      <c r="C4724" s="4" t="s">
        <v>7</v>
      </c>
      <c r="D4724" s="4" t="s">
        <v>7</v>
      </c>
      <c r="E4724" s="4" t="s">
        <v>15</v>
      </c>
      <c r="F4724" s="4" t="s">
        <v>15</v>
      </c>
      <c r="G4724" s="4" t="s">
        <v>15</v>
      </c>
      <c r="H4724" s="4" t="s">
        <v>11</v>
      </c>
    </row>
    <row r="4725" spans="1:13">
      <c r="A4725" t="n">
        <v>45526</v>
      </c>
      <c r="B4725" s="46" t="n">
        <v>45</v>
      </c>
      <c r="C4725" s="7" t="n">
        <v>2</v>
      </c>
      <c r="D4725" s="7" t="n">
        <v>3</v>
      </c>
      <c r="E4725" s="7" t="n">
        <v>-57.2799987792969</v>
      </c>
      <c r="F4725" s="7" t="n">
        <v>6.17999982833862</v>
      </c>
      <c r="G4725" s="7" t="n">
        <v>-73.9300003051758</v>
      </c>
      <c r="H4725" s="7" t="n">
        <v>0</v>
      </c>
    </row>
    <row r="4726" spans="1:13">
      <c r="A4726" t="s">
        <v>4</v>
      </c>
      <c r="B4726" s="4" t="s">
        <v>5</v>
      </c>
      <c r="C4726" s="4" t="s">
        <v>7</v>
      </c>
      <c r="D4726" s="4" t="s">
        <v>7</v>
      </c>
      <c r="E4726" s="4" t="s">
        <v>15</v>
      </c>
      <c r="F4726" s="4" t="s">
        <v>15</v>
      </c>
      <c r="G4726" s="4" t="s">
        <v>15</v>
      </c>
      <c r="H4726" s="4" t="s">
        <v>11</v>
      </c>
      <c r="I4726" s="4" t="s">
        <v>7</v>
      </c>
    </row>
    <row r="4727" spans="1:13">
      <c r="A4727" t="n">
        <v>45543</v>
      </c>
      <c r="B4727" s="46" t="n">
        <v>45</v>
      </c>
      <c r="C4727" s="7" t="n">
        <v>4</v>
      </c>
      <c r="D4727" s="7" t="n">
        <v>3</v>
      </c>
      <c r="E4727" s="7" t="n">
        <v>11.8100004196167</v>
      </c>
      <c r="F4727" s="7" t="n">
        <v>34.75</v>
      </c>
      <c r="G4727" s="7" t="n">
        <v>0</v>
      </c>
      <c r="H4727" s="7" t="n">
        <v>0</v>
      </c>
      <c r="I4727" s="7" t="n">
        <v>0</v>
      </c>
    </row>
    <row r="4728" spans="1:13">
      <c r="A4728" t="s">
        <v>4</v>
      </c>
      <c r="B4728" s="4" t="s">
        <v>5</v>
      </c>
      <c r="C4728" s="4" t="s">
        <v>7</v>
      </c>
      <c r="D4728" s="4" t="s">
        <v>7</v>
      </c>
      <c r="E4728" s="4" t="s">
        <v>15</v>
      </c>
      <c r="F4728" s="4" t="s">
        <v>11</v>
      </c>
    </row>
    <row r="4729" spans="1:13">
      <c r="A4729" t="n">
        <v>45561</v>
      </c>
      <c r="B4729" s="46" t="n">
        <v>45</v>
      </c>
      <c r="C4729" s="7" t="n">
        <v>5</v>
      </c>
      <c r="D4729" s="7" t="n">
        <v>3</v>
      </c>
      <c r="E4729" s="7" t="n">
        <v>1.60000002384186</v>
      </c>
      <c r="F4729" s="7" t="n">
        <v>0</v>
      </c>
    </row>
    <row r="4730" spans="1:13">
      <c r="A4730" t="s">
        <v>4</v>
      </c>
      <c r="B4730" s="4" t="s">
        <v>5</v>
      </c>
      <c r="C4730" s="4" t="s">
        <v>7</v>
      </c>
      <c r="D4730" s="4" t="s">
        <v>7</v>
      </c>
      <c r="E4730" s="4" t="s">
        <v>15</v>
      </c>
      <c r="F4730" s="4" t="s">
        <v>11</v>
      </c>
    </row>
    <row r="4731" spans="1:13">
      <c r="A4731" t="n">
        <v>45570</v>
      </c>
      <c r="B4731" s="46" t="n">
        <v>45</v>
      </c>
      <c r="C4731" s="7" t="n">
        <v>11</v>
      </c>
      <c r="D4731" s="7" t="n">
        <v>3</v>
      </c>
      <c r="E4731" s="7" t="n">
        <v>34</v>
      </c>
      <c r="F4731" s="7" t="n">
        <v>0</v>
      </c>
    </row>
    <row r="4732" spans="1:13">
      <c r="A4732" t="s">
        <v>4</v>
      </c>
      <c r="B4732" s="4" t="s">
        <v>5</v>
      </c>
      <c r="C4732" s="4" t="s">
        <v>11</v>
      </c>
      <c r="D4732" s="4" t="s">
        <v>15</v>
      </c>
      <c r="E4732" s="4" t="s">
        <v>15</v>
      </c>
      <c r="F4732" s="4" t="s">
        <v>15</v>
      </c>
      <c r="G4732" s="4" t="s">
        <v>15</v>
      </c>
    </row>
    <row r="4733" spans="1:13">
      <c r="A4733" t="n">
        <v>45579</v>
      </c>
      <c r="B4733" s="22" t="n">
        <v>46</v>
      </c>
      <c r="C4733" s="7" t="n">
        <v>7008</v>
      </c>
      <c r="D4733" s="7" t="n">
        <v>-57.2000007629395</v>
      </c>
      <c r="E4733" s="7" t="n">
        <v>4.63000011444092</v>
      </c>
      <c r="F4733" s="7" t="n">
        <v>-75.1600036621094</v>
      </c>
      <c r="G4733" s="7" t="n">
        <v>354.200012207031</v>
      </c>
    </row>
    <row r="4734" spans="1:13">
      <c r="A4734" t="s">
        <v>4</v>
      </c>
      <c r="B4734" s="4" t="s">
        <v>5</v>
      </c>
      <c r="C4734" s="4" t="s">
        <v>7</v>
      </c>
      <c r="D4734" s="4" t="s">
        <v>11</v>
      </c>
    </row>
    <row r="4735" spans="1:13">
      <c r="A4735" t="n">
        <v>45598</v>
      </c>
      <c r="B4735" s="40" t="n">
        <v>58</v>
      </c>
      <c r="C4735" s="7" t="n">
        <v>255</v>
      </c>
      <c r="D4735" s="7" t="n">
        <v>0</v>
      </c>
    </row>
    <row r="4736" spans="1:13">
      <c r="A4736" t="s">
        <v>4</v>
      </c>
      <c r="B4736" s="4" t="s">
        <v>5</v>
      </c>
      <c r="C4736" s="4" t="s">
        <v>11</v>
      </c>
      <c r="D4736" s="4" t="s">
        <v>11</v>
      </c>
      <c r="E4736" s="4" t="s">
        <v>11</v>
      </c>
    </row>
    <row r="4737" spans="1:9">
      <c r="A4737" t="n">
        <v>45602</v>
      </c>
      <c r="B4737" s="38" t="n">
        <v>61</v>
      </c>
      <c r="C4737" s="7" t="n">
        <v>7008</v>
      </c>
      <c r="D4737" s="7" t="n">
        <v>65533</v>
      </c>
      <c r="E4737" s="7" t="n">
        <v>1000</v>
      </c>
    </row>
    <row r="4738" spans="1:9">
      <c r="A4738" t="s">
        <v>4</v>
      </c>
      <c r="B4738" s="4" t="s">
        <v>5</v>
      </c>
      <c r="C4738" s="4" t="s">
        <v>7</v>
      </c>
      <c r="D4738" s="4" t="s">
        <v>11</v>
      </c>
      <c r="E4738" s="4" t="s">
        <v>8</v>
      </c>
    </row>
    <row r="4739" spans="1:9">
      <c r="A4739" t="n">
        <v>45609</v>
      </c>
      <c r="B4739" s="32" t="n">
        <v>51</v>
      </c>
      <c r="C4739" s="7" t="n">
        <v>4</v>
      </c>
      <c r="D4739" s="7" t="n">
        <v>7008</v>
      </c>
      <c r="E4739" s="7" t="s">
        <v>401</v>
      </c>
    </row>
    <row r="4740" spans="1:9">
      <c r="A4740" t="s">
        <v>4</v>
      </c>
      <c r="B4740" s="4" t="s">
        <v>5</v>
      </c>
      <c r="C4740" s="4" t="s">
        <v>11</v>
      </c>
    </row>
    <row r="4741" spans="1:9">
      <c r="A4741" t="n">
        <v>45622</v>
      </c>
      <c r="B4741" s="28" t="n">
        <v>16</v>
      </c>
      <c r="C4741" s="7" t="n">
        <v>0</v>
      </c>
    </row>
    <row r="4742" spans="1:9">
      <c r="A4742" t="s">
        <v>4</v>
      </c>
      <c r="B4742" s="4" t="s">
        <v>5</v>
      </c>
      <c r="C4742" s="4" t="s">
        <v>11</v>
      </c>
      <c r="D4742" s="4" t="s">
        <v>7</v>
      </c>
      <c r="E4742" s="4" t="s">
        <v>16</v>
      </c>
      <c r="F4742" s="4" t="s">
        <v>62</v>
      </c>
      <c r="G4742" s="4" t="s">
        <v>7</v>
      </c>
      <c r="H4742" s="4" t="s">
        <v>7</v>
      </c>
    </row>
    <row r="4743" spans="1:9">
      <c r="A4743" t="n">
        <v>45625</v>
      </c>
      <c r="B4743" s="33" t="n">
        <v>26</v>
      </c>
      <c r="C4743" s="7" t="n">
        <v>7008</v>
      </c>
      <c r="D4743" s="7" t="n">
        <v>17</v>
      </c>
      <c r="E4743" s="7" t="n">
        <v>61342</v>
      </c>
      <c r="F4743" s="7" t="s">
        <v>467</v>
      </c>
      <c r="G4743" s="7" t="n">
        <v>2</v>
      </c>
      <c r="H4743" s="7" t="n">
        <v>0</v>
      </c>
    </row>
    <row r="4744" spans="1:9">
      <c r="A4744" t="s">
        <v>4</v>
      </c>
      <c r="B4744" s="4" t="s">
        <v>5</v>
      </c>
    </row>
    <row r="4745" spans="1:9">
      <c r="A4745" t="n">
        <v>45705</v>
      </c>
      <c r="B4745" s="34" t="n">
        <v>28</v>
      </c>
    </row>
    <row r="4746" spans="1:9">
      <c r="A4746" t="s">
        <v>4</v>
      </c>
      <c r="B4746" s="4" t="s">
        <v>5</v>
      </c>
      <c r="C4746" s="4" t="s">
        <v>7</v>
      </c>
      <c r="D4746" s="4" t="s">
        <v>11</v>
      </c>
      <c r="E4746" s="4" t="s">
        <v>8</v>
      </c>
    </row>
    <row r="4747" spans="1:9">
      <c r="A4747" t="n">
        <v>45706</v>
      </c>
      <c r="B4747" s="32" t="n">
        <v>51</v>
      </c>
      <c r="C4747" s="7" t="n">
        <v>4</v>
      </c>
      <c r="D4747" s="7" t="n">
        <v>0</v>
      </c>
      <c r="E4747" s="7" t="s">
        <v>290</v>
      </c>
    </row>
    <row r="4748" spans="1:9">
      <c r="A4748" t="s">
        <v>4</v>
      </c>
      <c r="B4748" s="4" t="s">
        <v>5</v>
      </c>
      <c r="C4748" s="4" t="s">
        <v>11</v>
      </c>
    </row>
    <row r="4749" spans="1:9">
      <c r="A4749" t="n">
        <v>45719</v>
      </c>
      <c r="B4749" s="28" t="n">
        <v>16</v>
      </c>
      <c r="C4749" s="7" t="n">
        <v>0</v>
      </c>
    </row>
    <row r="4750" spans="1:9">
      <c r="A4750" t="s">
        <v>4</v>
      </c>
      <c r="B4750" s="4" t="s">
        <v>5</v>
      </c>
      <c r="C4750" s="4" t="s">
        <v>11</v>
      </c>
      <c r="D4750" s="4" t="s">
        <v>7</v>
      </c>
      <c r="E4750" s="4" t="s">
        <v>16</v>
      </c>
      <c r="F4750" s="4" t="s">
        <v>62</v>
      </c>
      <c r="G4750" s="4" t="s">
        <v>7</v>
      </c>
      <c r="H4750" s="4" t="s">
        <v>7</v>
      </c>
    </row>
    <row r="4751" spans="1:9">
      <c r="A4751" t="n">
        <v>45722</v>
      </c>
      <c r="B4751" s="33" t="n">
        <v>26</v>
      </c>
      <c r="C4751" s="7" t="n">
        <v>0</v>
      </c>
      <c r="D4751" s="7" t="n">
        <v>17</v>
      </c>
      <c r="E4751" s="7" t="n">
        <v>61343</v>
      </c>
      <c r="F4751" s="7" t="s">
        <v>468</v>
      </c>
      <c r="G4751" s="7" t="n">
        <v>2</v>
      </c>
      <c r="H4751" s="7" t="n">
        <v>0</v>
      </c>
    </row>
    <row r="4752" spans="1:9">
      <c r="A4752" t="s">
        <v>4</v>
      </c>
      <c r="B4752" s="4" t="s">
        <v>5</v>
      </c>
    </row>
    <row r="4753" spans="1:8">
      <c r="A4753" t="n">
        <v>45745</v>
      </c>
      <c r="B4753" s="34" t="n">
        <v>28</v>
      </c>
    </row>
    <row r="4754" spans="1:8">
      <c r="A4754" t="s">
        <v>4</v>
      </c>
      <c r="B4754" s="4" t="s">
        <v>5</v>
      </c>
      <c r="C4754" s="4" t="s">
        <v>7</v>
      </c>
      <c r="D4754" s="4" t="s">
        <v>11</v>
      </c>
      <c r="E4754" s="4" t="s">
        <v>8</v>
      </c>
    </row>
    <row r="4755" spans="1:8">
      <c r="A4755" t="n">
        <v>45746</v>
      </c>
      <c r="B4755" s="32" t="n">
        <v>51</v>
      </c>
      <c r="C4755" s="7" t="n">
        <v>4</v>
      </c>
      <c r="D4755" s="7" t="n">
        <v>7</v>
      </c>
      <c r="E4755" s="7" t="s">
        <v>405</v>
      </c>
    </row>
    <row r="4756" spans="1:8">
      <c r="A4756" t="s">
        <v>4</v>
      </c>
      <c r="B4756" s="4" t="s">
        <v>5</v>
      </c>
      <c r="C4756" s="4" t="s">
        <v>11</v>
      </c>
    </row>
    <row r="4757" spans="1:8">
      <c r="A4757" t="n">
        <v>45759</v>
      </c>
      <c r="B4757" s="28" t="n">
        <v>16</v>
      </c>
      <c r="C4757" s="7" t="n">
        <v>0</v>
      </c>
    </row>
    <row r="4758" spans="1:8">
      <c r="A4758" t="s">
        <v>4</v>
      </c>
      <c r="B4758" s="4" t="s">
        <v>5</v>
      </c>
      <c r="C4758" s="4" t="s">
        <v>11</v>
      </c>
      <c r="D4758" s="4" t="s">
        <v>7</v>
      </c>
      <c r="E4758" s="4" t="s">
        <v>16</v>
      </c>
      <c r="F4758" s="4" t="s">
        <v>62</v>
      </c>
      <c r="G4758" s="4" t="s">
        <v>7</v>
      </c>
      <c r="H4758" s="4" t="s">
        <v>7</v>
      </c>
    </row>
    <row r="4759" spans="1:8">
      <c r="A4759" t="n">
        <v>45762</v>
      </c>
      <c r="B4759" s="33" t="n">
        <v>26</v>
      </c>
      <c r="C4759" s="7" t="n">
        <v>7</v>
      </c>
      <c r="D4759" s="7" t="n">
        <v>17</v>
      </c>
      <c r="E4759" s="7" t="n">
        <v>61344</v>
      </c>
      <c r="F4759" s="7" t="s">
        <v>469</v>
      </c>
      <c r="G4759" s="7" t="n">
        <v>2</v>
      </c>
      <c r="H4759" s="7" t="n">
        <v>0</v>
      </c>
    </row>
    <row r="4760" spans="1:8">
      <c r="A4760" t="s">
        <v>4</v>
      </c>
      <c r="B4760" s="4" t="s">
        <v>5</v>
      </c>
    </row>
    <row r="4761" spans="1:8">
      <c r="A4761" t="n">
        <v>45785</v>
      </c>
      <c r="B4761" s="34" t="n">
        <v>28</v>
      </c>
    </row>
    <row r="4762" spans="1:8">
      <c r="A4762" t="s">
        <v>4</v>
      </c>
      <c r="B4762" s="4" t="s">
        <v>5</v>
      </c>
      <c r="C4762" s="4" t="s">
        <v>7</v>
      </c>
      <c r="D4762" s="4" t="s">
        <v>11</v>
      </c>
      <c r="E4762" s="4" t="s">
        <v>8</v>
      </c>
    </row>
    <row r="4763" spans="1:8">
      <c r="A4763" t="n">
        <v>45786</v>
      </c>
      <c r="B4763" s="32" t="n">
        <v>51</v>
      </c>
      <c r="C4763" s="7" t="n">
        <v>4</v>
      </c>
      <c r="D4763" s="7" t="n">
        <v>4</v>
      </c>
      <c r="E4763" s="7" t="s">
        <v>401</v>
      </c>
    </row>
    <row r="4764" spans="1:8">
      <c r="A4764" t="s">
        <v>4</v>
      </c>
      <c r="B4764" s="4" t="s">
        <v>5</v>
      </c>
      <c r="C4764" s="4" t="s">
        <v>11</v>
      </c>
    </row>
    <row r="4765" spans="1:8">
      <c r="A4765" t="n">
        <v>45799</v>
      </c>
      <c r="B4765" s="28" t="n">
        <v>16</v>
      </c>
      <c r="C4765" s="7" t="n">
        <v>0</v>
      </c>
    </row>
    <row r="4766" spans="1:8">
      <c r="A4766" t="s">
        <v>4</v>
      </c>
      <c r="B4766" s="4" t="s">
        <v>5</v>
      </c>
      <c r="C4766" s="4" t="s">
        <v>11</v>
      </c>
      <c r="D4766" s="4" t="s">
        <v>7</v>
      </c>
      <c r="E4766" s="4" t="s">
        <v>16</v>
      </c>
      <c r="F4766" s="4" t="s">
        <v>62</v>
      </c>
      <c r="G4766" s="4" t="s">
        <v>7</v>
      </c>
      <c r="H4766" s="4" t="s">
        <v>7</v>
      </c>
    </row>
    <row r="4767" spans="1:8">
      <c r="A4767" t="n">
        <v>45802</v>
      </c>
      <c r="B4767" s="33" t="n">
        <v>26</v>
      </c>
      <c r="C4767" s="7" t="n">
        <v>4</v>
      </c>
      <c r="D4767" s="7" t="n">
        <v>17</v>
      </c>
      <c r="E4767" s="7" t="n">
        <v>61345</v>
      </c>
      <c r="F4767" s="7" t="s">
        <v>470</v>
      </c>
      <c r="G4767" s="7" t="n">
        <v>2</v>
      </c>
      <c r="H4767" s="7" t="n">
        <v>0</v>
      </c>
    </row>
    <row r="4768" spans="1:8">
      <c r="A4768" t="s">
        <v>4</v>
      </c>
      <c r="B4768" s="4" t="s">
        <v>5</v>
      </c>
    </row>
    <row r="4769" spans="1:8">
      <c r="A4769" t="n">
        <v>45841</v>
      </c>
      <c r="B4769" s="34" t="n">
        <v>28</v>
      </c>
    </row>
    <row r="4770" spans="1:8">
      <c r="A4770" t="s">
        <v>4</v>
      </c>
      <c r="B4770" s="4" t="s">
        <v>5</v>
      </c>
      <c r="C4770" s="4" t="s">
        <v>7</v>
      </c>
      <c r="D4770" s="4" t="s">
        <v>11</v>
      </c>
      <c r="E4770" s="4" t="s">
        <v>8</v>
      </c>
    </row>
    <row r="4771" spans="1:8">
      <c r="A4771" t="n">
        <v>45842</v>
      </c>
      <c r="B4771" s="32" t="n">
        <v>51</v>
      </c>
      <c r="C4771" s="7" t="n">
        <v>4</v>
      </c>
      <c r="D4771" s="7" t="n">
        <v>2</v>
      </c>
      <c r="E4771" s="7" t="s">
        <v>414</v>
      </c>
    </row>
    <row r="4772" spans="1:8">
      <c r="A4772" t="s">
        <v>4</v>
      </c>
      <c r="B4772" s="4" t="s">
        <v>5</v>
      </c>
      <c r="C4772" s="4" t="s">
        <v>11</v>
      </c>
    </row>
    <row r="4773" spans="1:8">
      <c r="A4773" t="n">
        <v>45856</v>
      </c>
      <c r="B4773" s="28" t="n">
        <v>16</v>
      </c>
      <c r="C4773" s="7" t="n">
        <v>0</v>
      </c>
    </row>
    <row r="4774" spans="1:8">
      <c r="A4774" t="s">
        <v>4</v>
      </c>
      <c r="B4774" s="4" t="s">
        <v>5</v>
      </c>
      <c r="C4774" s="4" t="s">
        <v>11</v>
      </c>
      <c r="D4774" s="4" t="s">
        <v>7</v>
      </c>
      <c r="E4774" s="4" t="s">
        <v>16</v>
      </c>
      <c r="F4774" s="4" t="s">
        <v>62</v>
      </c>
      <c r="G4774" s="4" t="s">
        <v>7</v>
      </c>
      <c r="H4774" s="4" t="s">
        <v>7</v>
      </c>
    </row>
    <row r="4775" spans="1:8">
      <c r="A4775" t="n">
        <v>45859</v>
      </c>
      <c r="B4775" s="33" t="n">
        <v>26</v>
      </c>
      <c r="C4775" s="7" t="n">
        <v>2</v>
      </c>
      <c r="D4775" s="7" t="n">
        <v>17</v>
      </c>
      <c r="E4775" s="7" t="n">
        <v>61346</v>
      </c>
      <c r="F4775" s="7" t="s">
        <v>471</v>
      </c>
      <c r="G4775" s="7" t="n">
        <v>2</v>
      </c>
      <c r="H4775" s="7" t="n">
        <v>0</v>
      </c>
    </row>
    <row r="4776" spans="1:8">
      <c r="A4776" t="s">
        <v>4</v>
      </c>
      <c r="B4776" s="4" t="s">
        <v>5</v>
      </c>
    </row>
    <row r="4777" spans="1:8">
      <c r="A4777" t="n">
        <v>45889</v>
      </c>
      <c r="B4777" s="34" t="n">
        <v>28</v>
      </c>
    </row>
    <row r="4778" spans="1:8">
      <c r="A4778" t="s">
        <v>4</v>
      </c>
      <c r="B4778" s="4" t="s">
        <v>5</v>
      </c>
      <c r="C4778" s="4" t="s">
        <v>11</v>
      </c>
      <c r="D4778" s="4" t="s">
        <v>7</v>
      </c>
    </row>
    <row r="4779" spans="1:8">
      <c r="A4779" t="n">
        <v>45890</v>
      </c>
      <c r="B4779" s="61" t="n">
        <v>89</v>
      </c>
      <c r="C4779" s="7" t="n">
        <v>65533</v>
      </c>
      <c r="D4779" s="7" t="n">
        <v>1</v>
      </c>
    </row>
    <row r="4780" spans="1:8">
      <c r="A4780" t="s">
        <v>4</v>
      </c>
      <c r="B4780" s="4" t="s">
        <v>5</v>
      </c>
      <c r="C4780" s="4" t="s">
        <v>7</v>
      </c>
      <c r="D4780" s="4" t="s">
        <v>11</v>
      </c>
      <c r="E4780" s="4" t="s">
        <v>15</v>
      </c>
    </row>
    <row r="4781" spans="1:8">
      <c r="A4781" t="n">
        <v>45894</v>
      </c>
      <c r="B4781" s="40" t="n">
        <v>58</v>
      </c>
      <c r="C4781" s="7" t="n">
        <v>0</v>
      </c>
      <c r="D4781" s="7" t="n">
        <v>2000</v>
      </c>
      <c r="E4781" s="7" t="n">
        <v>1</v>
      </c>
    </row>
    <row r="4782" spans="1:8">
      <c r="A4782" t="s">
        <v>4</v>
      </c>
      <c r="B4782" s="4" t="s">
        <v>5</v>
      </c>
      <c r="C4782" s="4" t="s">
        <v>7</v>
      </c>
      <c r="D4782" s="4" t="s">
        <v>11</v>
      </c>
    </row>
    <row r="4783" spans="1:8">
      <c r="A4783" t="n">
        <v>45902</v>
      </c>
      <c r="B4783" s="40" t="n">
        <v>58</v>
      </c>
      <c r="C4783" s="7" t="n">
        <v>255</v>
      </c>
      <c r="D4783" s="7" t="n">
        <v>0</v>
      </c>
    </row>
    <row r="4784" spans="1:8">
      <c r="A4784" t="s">
        <v>4</v>
      </c>
      <c r="B4784" s="4" t="s">
        <v>5</v>
      </c>
      <c r="C4784" s="4" t="s">
        <v>11</v>
      </c>
      <c r="D4784" s="4" t="s">
        <v>16</v>
      </c>
    </row>
    <row r="4785" spans="1:8">
      <c r="A4785" t="n">
        <v>45906</v>
      </c>
      <c r="B4785" s="69" t="n">
        <v>44</v>
      </c>
      <c r="C4785" s="7" t="n">
        <v>15</v>
      </c>
      <c r="D4785" s="7" t="n">
        <v>128</v>
      </c>
    </row>
    <row r="4786" spans="1:8">
      <c r="A4786" t="s">
        <v>4</v>
      </c>
      <c r="B4786" s="4" t="s">
        <v>5</v>
      </c>
      <c r="C4786" s="4" t="s">
        <v>11</v>
      </c>
      <c r="D4786" s="4" t="s">
        <v>16</v>
      </c>
    </row>
    <row r="4787" spans="1:8">
      <c r="A4787" t="n">
        <v>45913</v>
      </c>
      <c r="B4787" s="69" t="n">
        <v>44</v>
      </c>
      <c r="C4787" s="7" t="n">
        <v>7008</v>
      </c>
      <c r="D4787" s="7" t="n">
        <v>128</v>
      </c>
    </row>
    <row r="4788" spans="1:8">
      <c r="A4788" t="s">
        <v>4</v>
      </c>
      <c r="B4788" s="4" t="s">
        <v>5</v>
      </c>
      <c r="C4788" s="4" t="s">
        <v>11</v>
      </c>
      <c r="D4788" s="4" t="s">
        <v>16</v>
      </c>
    </row>
    <row r="4789" spans="1:8">
      <c r="A4789" t="n">
        <v>45920</v>
      </c>
      <c r="B4789" s="69" t="n">
        <v>44</v>
      </c>
      <c r="C4789" s="7" t="n">
        <v>5908</v>
      </c>
      <c r="D4789" s="7" t="n">
        <v>128</v>
      </c>
    </row>
    <row r="4790" spans="1:8">
      <c r="A4790" t="s">
        <v>4</v>
      </c>
      <c r="B4790" s="4" t="s">
        <v>5</v>
      </c>
      <c r="C4790" s="4" t="s">
        <v>11</v>
      </c>
      <c r="D4790" s="4" t="s">
        <v>16</v>
      </c>
    </row>
    <row r="4791" spans="1:8">
      <c r="A4791" t="n">
        <v>45927</v>
      </c>
      <c r="B4791" s="69" t="n">
        <v>44</v>
      </c>
      <c r="C4791" s="7" t="n">
        <v>5324</v>
      </c>
      <c r="D4791" s="7" t="n">
        <v>128</v>
      </c>
    </row>
    <row r="4792" spans="1:8">
      <c r="A4792" t="s">
        <v>4</v>
      </c>
      <c r="B4792" s="4" t="s">
        <v>5</v>
      </c>
      <c r="C4792" s="4" t="s">
        <v>11</v>
      </c>
      <c r="D4792" s="4" t="s">
        <v>16</v>
      </c>
    </row>
    <row r="4793" spans="1:8">
      <c r="A4793" t="n">
        <v>45934</v>
      </c>
      <c r="B4793" s="69" t="n">
        <v>44</v>
      </c>
      <c r="C4793" s="7" t="n">
        <v>5254</v>
      </c>
      <c r="D4793" s="7" t="n">
        <v>128</v>
      </c>
    </row>
    <row r="4794" spans="1:8">
      <c r="A4794" t="s">
        <v>4</v>
      </c>
      <c r="B4794" s="4" t="s">
        <v>5</v>
      </c>
      <c r="C4794" s="4" t="s">
        <v>11</v>
      </c>
      <c r="D4794" s="4" t="s">
        <v>15</v>
      </c>
      <c r="E4794" s="4" t="s">
        <v>15</v>
      </c>
      <c r="F4794" s="4" t="s">
        <v>15</v>
      </c>
      <c r="G4794" s="4" t="s">
        <v>15</v>
      </c>
    </row>
    <row r="4795" spans="1:8">
      <c r="A4795" t="n">
        <v>45941</v>
      </c>
      <c r="B4795" s="22" t="n">
        <v>46</v>
      </c>
      <c r="C4795" s="7" t="n">
        <v>0</v>
      </c>
      <c r="D4795" s="7" t="n">
        <v>-57.4599990844727</v>
      </c>
      <c r="E4795" s="7" t="n">
        <v>4.63000011444092</v>
      </c>
      <c r="F4795" s="7" t="n">
        <v>-68.4400024414063</v>
      </c>
      <c r="G4795" s="7" t="n">
        <v>177.699996948242</v>
      </c>
    </row>
    <row r="4796" spans="1:8">
      <c r="A4796" t="s">
        <v>4</v>
      </c>
      <c r="B4796" s="4" t="s">
        <v>5</v>
      </c>
      <c r="C4796" s="4" t="s">
        <v>11</v>
      </c>
      <c r="D4796" s="4" t="s">
        <v>15</v>
      </c>
      <c r="E4796" s="4" t="s">
        <v>15</v>
      </c>
      <c r="F4796" s="4" t="s">
        <v>15</v>
      </c>
      <c r="G4796" s="4" t="s">
        <v>15</v>
      </c>
    </row>
    <row r="4797" spans="1:8">
      <c r="A4797" t="n">
        <v>45960</v>
      </c>
      <c r="B4797" s="22" t="n">
        <v>46</v>
      </c>
      <c r="C4797" s="7" t="n">
        <v>2</v>
      </c>
      <c r="D4797" s="7" t="n">
        <v>-55.689998626709</v>
      </c>
      <c r="E4797" s="7" t="n">
        <v>4.67000007629395</v>
      </c>
      <c r="F4797" s="7" t="n">
        <v>-70.5199966430664</v>
      </c>
      <c r="G4797" s="7" t="n">
        <v>247.399993896484</v>
      </c>
    </row>
    <row r="4798" spans="1:8">
      <c r="A4798" t="s">
        <v>4</v>
      </c>
      <c r="B4798" s="4" t="s">
        <v>5</v>
      </c>
      <c r="C4798" s="4" t="s">
        <v>11</v>
      </c>
      <c r="D4798" s="4" t="s">
        <v>15</v>
      </c>
      <c r="E4798" s="4" t="s">
        <v>15</v>
      </c>
      <c r="F4798" s="4" t="s">
        <v>15</v>
      </c>
      <c r="G4798" s="4" t="s">
        <v>15</v>
      </c>
    </row>
    <row r="4799" spans="1:8">
      <c r="A4799" t="n">
        <v>45979</v>
      </c>
      <c r="B4799" s="22" t="n">
        <v>46</v>
      </c>
      <c r="C4799" s="7" t="n">
        <v>4</v>
      </c>
      <c r="D4799" s="7" t="n">
        <v>-58.9799995422363</v>
      </c>
      <c r="E4799" s="7" t="n">
        <v>4.63000011444092</v>
      </c>
      <c r="F4799" s="7" t="n">
        <v>-69.9000015258789</v>
      </c>
      <c r="G4799" s="7" t="n">
        <v>109</v>
      </c>
    </row>
    <row r="4800" spans="1:8">
      <c r="A4800" t="s">
        <v>4</v>
      </c>
      <c r="B4800" s="4" t="s">
        <v>5</v>
      </c>
      <c r="C4800" s="4" t="s">
        <v>11</v>
      </c>
      <c r="D4800" s="4" t="s">
        <v>15</v>
      </c>
      <c r="E4800" s="4" t="s">
        <v>15</v>
      </c>
      <c r="F4800" s="4" t="s">
        <v>15</v>
      </c>
      <c r="G4800" s="4" t="s">
        <v>15</v>
      </c>
    </row>
    <row r="4801" spans="1:7">
      <c r="A4801" t="n">
        <v>45998</v>
      </c>
      <c r="B4801" s="22" t="n">
        <v>46</v>
      </c>
      <c r="C4801" s="7" t="n">
        <v>7</v>
      </c>
      <c r="D4801" s="7" t="n">
        <v>-56.1199989318848</v>
      </c>
      <c r="E4801" s="7" t="n">
        <v>4.63000011444092</v>
      </c>
      <c r="F4801" s="7" t="n">
        <v>-69.870002746582</v>
      </c>
      <c r="G4801" s="7" t="n">
        <v>234.899993896484</v>
      </c>
    </row>
    <row r="4802" spans="1:7">
      <c r="A4802" t="s">
        <v>4</v>
      </c>
      <c r="B4802" s="4" t="s">
        <v>5</v>
      </c>
      <c r="C4802" s="4" t="s">
        <v>11</v>
      </c>
      <c r="D4802" s="4" t="s">
        <v>15</v>
      </c>
      <c r="E4802" s="4" t="s">
        <v>15</v>
      </c>
      <c r="F4802" s="4" t="s">
        <v>15</v>
      </c>
      <c r="G4802" s="4" t="s">
        <v>15</v>
      </c>
    </row>
    <row r="4803" spans="1:7">
      <c r="A4803" t="n">
        <v>46017</v>
      </c>
      <c r="B4803" s="22" t="n">
        <v>46</v>
      </c>
      <c r="C4803" s="7" t="n">
        <v>16</v>
      </c>
      <c r="D4803" s="7" t="n">
        <v>-56.0200004577637</v>
      </c>
      <c r="E4803" s="7" t="n">
        <v>4.63000011444092</v>
      </c>
      <c r="F4803" s="7" t="n">
        <v>-68.9000015258789</v>
      </c>
      <c r="G4803" s="7" t="n">
        <v>209.199996948242</v>
      </c>
    </row>
    <row r="4804" spans="1:7">
      <c r="A4804" t="s">
        <v>4</v>
      </c>
      <c r="B4804" s="4" t="s">
        <v>5</v>
      </c>
      <c r="C4804" s="4" t="s">
        <v>11</v>
      </c>
      <c r="D4804" s="4" t="s">
        <v>15</v>
      </c>
      <c r="E4804" s="4" t="s">
        <v>15</v>
      </c>
      <c r="F4804" s="4" t="s">
        <v>15</v>
      </c>
      <c r="G4804" s="4" t="s">
        <v>15</v>
      </c>
    </row>
    <row r="4805" spans="1:7">
      <c r="A4805" t="n">
        <v>46036</v>
      </c>
      <c r="B4805" s="22" t="n">
        <v>46</v>
      </c>
      <c r="C4805" s="7" t="n">
        <v>7033</v>
      </c>
      <c r="D4805" s="7" t="n">
        <v>-57.5</v>
      </c>
      <c r="E4805" s="7" t="n">
        <v>4.63000011444092</v>
      </c>
      <c r="F4805" s="7" t="n">
        <v>-67.5</v>
      </c>
      <c r="G4805" s="7" t="n">
        <v>180</v>
      </c>
    </row>
    <row r="4806" spans="1:7">
      <c r="A4806" t="s">
        <v>4</v>
      </c>
      <c r="B4806" s="4" t="s">
        <v>5</v>
      </c>
      <c r="C4806" s="4" t="s">
        <v>11</v>
      </c>
      <c r="D4806" s="4" t="s">
        <v>15</v>
      </c>
      <c r="E4806" s="4" t="s">
        <v>15</v>
      </c>
      <c r="F4806" s="4" t="s">
        <v>15</v>
      </c>
      <c r="G4806" s="4" t="s">
        <v>15</v>
      </c>
    </row>
    <row r="4807" spans="1:7">
      <c r="A4807" t="n">
        <v>46055</v>
      </c>
      <c r="B4807" s="22" t="n">
        <v>46</v>
      </c>
      <c r="C4807" s="7" t="n">
        <v>15</v>
      </c>
      <c r="D4807" s="7" t="n">
        <v>-58.8300018310547</v>
      </c>
      <c r="E4807" s="7" t="n">
        <v>4.63000011444092</v>
      </c>
      <c r="F4807" s="7" t="n">
        <v>-68.7900009155273</v>
      </c>
      <c r="G4807" s="7" t="n">
        <v>143.100006103516</v>
      </c>
    </row>
    <row r="4808" spans="1:7">
      <c r="A4808" t="s">
        <v>4</v>
      </c>
      <c r="B4808" s="4" t="s">
        <v>5</v>
      </c>
      <c r="C4808" s="4" t="s">
        <v>11</v>
      </c>
      <c r="D4808" s="4" t="s">
        <v>15</v>
      </c>
      <c r="E4808" s="4" t="s">
        <v>15</v>
      </c>
      <c r="F4808" s="4" t="s">
        <v>15</v>
      </c>
      <c r="G4808" s="4" t="s">
        <v>15</v>
      </c>
    </row>
    <row r="4809" spans="1:7">
      <c r="A4809" t="n">
        <v>46074</v>
      </c>
      <c r="B4809" s="22" t="n">
        <v>46</v>
      </c>
      <c r="C4809" s="7" t="n">
        <v>7032</v>
      </c>
      <c r="D4809" s="7" t="n">
        <v>-57.689998626709</v>
      </c>
      <c r="E4809" s="7" t="n">
        <v>4.63000011444092</v>
      </c>
      <c r="F4809" s="7" t="n">
        <v>-69.0999984741211</v>
      </c>
      <c r="G4809" s="7" t="n">
        <v>143.300003051758</v>
      </c>
    </row>
    <row r="4810" spans="1:7">
      <c r="A4810" t="s">
        <v>4</v>
      </c>
      <c r="B4810" s="4" t="s">
        <v>5</v>
      </c>
      <c r="C4810" s="4" t="s">
        <v>11</v>
      </c>
      <c r="D4810" s="4" t="s">
        <v>15</v>
      </c>
      <c r="E4810" s="4" t="s">
        <v>15</v>
      </c>
      <c r="F4810" s="4" t="s">
        <v>15</v>
      </c>
      <c r="G4810" s="4" t="s">
        <v>15</v>
      </c>
    </row>
    <row r="4811" spans="1:7">
      <c r="A4811" t="n">
        <v>46093</v>
      </c>
      <c r="B4811" s="22" t="n">
        <v>46</v>
      </c>
      <c r="C4811" s="7" t="n">
        <v>7008</v>
      </c>
      <c r="D4811" s="7" t="n">
        <v>-57.1199989318848</v>
      </c>
      <c r="E4811" s="7" t="n">
        <v>4.63000011444092</v>
      </c>
      <c r="F4811" s="7" t="n">
        <v>-74.7600021362305</v>
      </c>
      <c r="G4811" s="7" t="n">
        <v>354.200012207031</v>
      </c>
    </row>
    <row r="4812" spans="1:7">
      <c r="A4812" t="s">
        <v>4</v>
      </c>
      <c r="B4812" s="4" t="s">
        <v>5</v>
      </c>
      <c r="C4812" s="4" t="s">
        <v>11</v>
      </c>
      <c r="D4812" s="4" t="s">
        <v>15</v>
      </c>
      <c r="E4812" s="4" t="s">
        <v>15</v>
      </c>
      <c r="F4812" s="4" t="s">
        <v>15</v>
      </c>
      <c r="G4812" s="4" t="s">
        <v>15</v>
      </c>
    </row>
    <row r="4813" spans="1:7">
      <c r="A4813" t="n">
        <v>46112</v>
      </c>
      <c r="B4813" s="22" t="n">
        <v>46</v>
      </c>
      <c r="C4813" s="7" t="n">
        <v>5908</v>
      </c>
      <c r="D4813" s="7" t="n">
        <v>-56.2599983215332</v>
      </c>
      <c r="E4813" s="7" t="n">
        <v>4.63000011444092</v>
      </c>
      <c r="F4813" s="7" t="n">
        <v>-75.2399978637695</v>
      </c>
      <c r="G4813" s="7" t="n">
        <v>360</v>
      </c>
    </row>
    <row r="4814" spans="1:7">
      <c r="A4814" t="s">
        <v>4</v>
      </c>
      <c r="B4814" s="4" t="s">
        <v>5</v>
      </c>
      <c r="C4814" s="4" t="s">
        <v>11</v>
      </c>
      <c r="D4814" s="4" t="s">
        <v>15</v>
      </c>
      <c r="E4814" s="4" t="s">
        <v>15</v>
      </c>
      <c r="F4814" s="4" t="s">
        <v>15</v>
      </c>
      <c r="G4814" s="4" t="s">
        <v>15</v>
      </c>
    </row>
    <row r="4815" spans="1:7">
      <c r="A4815" t="n">
        <v>46131</v>
      </c>
      <c r="B4815" s="22" t="n">
        <v>46</v>
      </c>
      <c r="C4815" s="7" t="n">
        <v>5324</v>
      </c>
      <c r="D4815" s="7" t="n">
        <v>-57.8899993896484</v>
      </c>
      <c r="E4815" s="7" t="n">
        <v>4.63000011444092</v>
      </c>
      <c r="F4815" s="7" t="n">
        <v>-75.2799987792969</v>
      </c>
      <c r="G4815" s="7" t="n">
        <v>2.90000009536743</v>
      </c>
    </row>
    <row r="4816" spans="1:7">
      <c r="A4816" t="s">
        <v>4</v>
      </c>
      <c r="B4816" s="4" t="s">
        <v>5</v>
      </c>
      <c r="C4816" s="4" t="s">
        <v>11</v>
      </c>
      <c r="D4816" s="4" t="s">
        <v>15</v>
      </c>
      <c r="E4816" s="4" t="s">
        <v>15</v>
      </c>
      <c r="F4816" s="4" t="s">
        <v>15</v>
      </c>
      <c r="G4816" s="4" t="s">
        <v>15</v>
      </c>
    </row>
    <row r="4817" spans="1:7">
      <c r="A4817" t="n">
        <v>46150</v>
      </c>
      <c r="B4817" s="22" t="n">
        <v>46</v>
      </c>
      <c r="C4817" s="7" t="n">
        <v>5254</v>
      </c>
      <c r="D4817" s="7" t="n">
        <v>-58.7599983215332</v>
      </c>
      <c r="E4817" s="7" t="n">
        <v>4.63000011444092</v>
      </c>
      <c r="F4817" s="7" t="n">
        <v>-74.9800033569336</v>
      </c>
      <c r="G4817" s="7" t="n">
        <v>0</v>
      </c>
    </row>
    <row r="4818" spans="1:7">
      <c r="A4818" t="s">
        <v>4</v>
      </c>
      <c r="B4818" s="4" t="s">
        <v>5</v>
      </c>
      <c r="C4818" s="4" t="s">
        <v>11</v>
      </c>
      <c r="D4818" s="4" t="s">
        <v>15</v>
      </c>
      <c r="E4818" s="4" t="s">
        <v>15</v>
      </c>
      <c r="F4818" s="4" t="s">
        <v>15</v>
      </c>
      <c r="G4818" s="4" t="s">
        <v>11</v>
      </c>
      <c r="H4818" s="4" t="s">
        <v>11</v>
      </c>
    </row>
    <row r="4819" spans="1:7">
      <c r="A4819" t="n">
        <v>46169</v>
      </c>
      <c r="B4819" s="39" t="n">
        <v>60</v>
      </c>
      <c r="C4819" s="7" t="n">
        <v>0</v>
      </c>
      <c r="D4819" s="7" t="n">
        <v>0</v>
      </c>
      <c r="E4819" s="7" t="n">
        <v>0</v>
      </c>
      <c r="F4819" s="7" t="n">
        <v>0</v>
      </c>
      <c r="G4819" s="7" t="n">
        <v>0</v>
      </c>
      <c r="H4819" s="7" t="n">
        <v>1</v>
      </c>
    </row>
    <row r="4820" spans="1:7">
      <c r="A4820" t="s">
        <v>4</v>
      </c>
      <c r="B4820" s="4" t="s">
        <v>5</v>
      </c>
      <c r="C4820" s="4" t="s">
        <v>11</v>
      </c>
      <c r="D4820" s="4" t="s">
        <v>15</v>
      </c>
      <c r="E4820" s="4" t="s">
        <v>15</v>
      </c>
      <c r="F4820" s="4" t="s">
        <v>15</v>
      </c>
      <c r="G4820" s="4" t="s">
        <v>11</v>
      </c>
      <c r="H4820" s="4" t="s">
        <v>11</v>
      </c>
    </row>
    <row r="4821" spans="1:7">
      <c r="A4821" t="n">
        <v>46188</v>
      </c>
      <c r="B4821" s="39" t="n">
        <v>60</v>
      </c>
      <c r="C4821" s="7" t="n">
        <v>0</v>
      </c>
      <c r="D4821" s="7" t="n">
        <v>0</v>
      </c>
      <c r="E4821" s="7" t="n">
        <v>0</v>
      </c>
      <c r="F4821" s="7" t="n">
        <v>0</v>
      </c>
      <c r="G4821" s="7" t="n">
        <v>0</v>
      </c>
      <c r="H4821" s="7" t="n">
        <v>0</v>
      </c>
    </row>
    <row r="4822" spans="1:7">
      <c r="A4822" t="s">
        <v>4</v>
      </c>
      <c r="B4822" s="4" t="s">
        <v>5</v>
      </c>
      <c r="C4822" s="4" t="s">
        <v>11</v>
      </c>
      <c r="D4822" s="4" t="s">
        <v>11</v>
      </c>
      <c r="E4822" s="4" t="s">
        <v>11</v>
      </c>
    </row>
    <row r="4823" spans="1:7">
      <c r="A4823" t="n">
        <v>46207</v>
      </c>
      <c r="B4823" s="38" t="n">
        <v>61</v>
      </c>
      <c r="C4823" s="7" t="n">
        <v>0</v>
      </c>
      <c r="D4823" s="7" t="n">
        <v>65533</v>
      </c>
      <c r="E4823" s="7" t="n">
        <v>0</v>
      </c>
    </row>
    <row r="4824" spans="1:7">
      <c r="A4824" t="s">
        <v>4</v>
      </c>
      <c r="B4824" s="4" t="s">
        <v>5</v>
      </c>
      <c r="C4824" s="4" t="s">
        <v>11</v>
      </c>
      <c r="D4824" s="4" t="s">
        <v>15</v>
      </c>
      <c r="E4824" s="4" t="s">
        <v>15</v>
      </c>
      <c r="F4824" s="4" t="s">
        <v>15</v>
      </c>
      <c r="G4824" s="4" t="s">
        <v>11</v>
      </c>
      <c r="H4824" s="4" t="s">
        <v>11</v>
      </c>
    </row>
    <row r="4825" spans="1:7">
      <c r="A4825" t="n">
        <v>46214</v>
      </c>
      <c r="B4825" s="39" t="n">
        <v>60</v>
      </c>
      <c r="C4825" s="7" t="n">
        <v>2</v>
      </c>
      <c r="D4825" s="7" t="n">
        <v>0</v>
      </c>
      <c r="E4825" s="7" t="n">
        <v>0</v>
      </c>
      <c r="F4825" s="7" t="n">
        <v>0</v>
      </c>
      <c r="G4825" s="7" t="n">
        <v>0</v>
      </c>
      <c r="H4825" s="7" t="n">
        <v>1</v>
      </c>
    </row>
    <row r="4826" spans="1:7">
      <c r="A4826" t="s">
        <v>4</v>
      </c>
      <c r="B4826" s="4" t="s">
        <v>5</v>
      </c>
      <c r="C4826" s="4" t="s">
        <v>11</v>
      </c>
      <c r="D4826" s="4" t="s">
        <v>15</v>
      </c>
      <c r="E4826" s="4" t="s">
        <v>15</v>
      </c>
      <c r="F4826" s="4" t="s">
        <v>15</v>
      </c>
      <c r="G4826" s="4" t="s">
        <v>11</v>
      </c>
      <c r="H4826" s="4" t="s">
        <v>11</v>
      </c>
    </row>
    <row r="4827" spans="1:7">
      <c r="A4827" t="n">
        <v>46233</v>
      </c>
      <c r="B4827" s="39" t="n">
        <v>60</v>
      </c>
      <c r="C4827" s="7" t="n">
        <v>2</v>
      </c>
      <c r="D4827" s="7" t="n">
        <v>0</v>
      </c>
      <c r="E4827" s="7" t="n">
        <v>0</v>
      </c>
      <c r="F4827" s="7" t="n">
        <v>0</v>
      </c>
      <c r="G4827" s="7" t="n">
        <v>0</v>
      </c>
      <c r="H4827" s="7" t="n">
        <v>0</v>
      </c>
    </row>
    <row r="4828" spans="1:7">
      <c r="A4828" t="s">
        <v>4</v>
      </c>
      <c r="B4828" s="4" t="s">
        <v>5</v>
      </c>
      <c r="C4828" s="4" t="s">
        <v>11</v>
      </c>
      <c r="D4828" s="4" t="s">
        <v>11</v>
      </c>
      <c r="E4828" s="4" t="s">
        <v>11</v>
      </c>
    </row>
    <row r="4829" spans="1:7">
      <c r="A4829" t="n">
        <v>46252</v>
      </c>
      <c r="B4829" s="38" t="n">
        <v>61</v>
      </c>
      <c r="C4829" s="7" t="n">
        <v>2</v>
      </c>
      <c r="D4829" s="7" t="n">
        <v>65533</v>
      </c>
      <c r="E4829" s="7" t="n">
        <v>0</v>
      </c>
    </row>
    <row r="4830" spans="1:7">
      <c r="A4830" t="s">
        <v>4</v>
      </c>
      <c r="B4830" s="4" t="s">
        <v>5</v>
      </c>
      <c r="C4830" s="4" t="s">
        <v>11</v>
      </c>
      <c r="D4830" s="4" t="s">
        <v>15</v>
      </c>
      <c r="E4830" s="4" t="s">
        <v>15</v>
      </c>
      <c r="F4830" s="4" t="s">
        <v>15</v>
      </c>
      <c r="G4830" s="4" t="s">
        <v>11</v>
      </c>
      <c r="H4830" s="4" t="s">
        <v>11</v>
      </c>
    </row>
    <row r="4831" spans="1:7">
      <c r="A4831" t="n">
        <v>46259</v>
      </c>
      <c r="B4831" s="39" t="n">
        <v>60</v>
      </c>
      <c r="C4831" s="7" t="n">
        <v>4</v>
      </c>
      <c r="D4831" s="7" t="n">
        <v>0</v>
      </c>
      <c r="E4831" s="7" t="n">
        <v>0</v>
      </c>
      <c r="F4831" s="7" t="n">
        <v>0</v>
      </c>
      <c r="G4831" s="7" t="n">
        <v>0</v>
      </c>
      <c r="H4831" s="7" t="n">
        <v>1</v>
      </c>
    </row>
    <row r="4832" spans="1:7">
      <c r="A4832" t="s">
        <v>4</v>
      </c>
      <c r="B4832" s="4" t="s">
        <v>5</v>
      </c>
      <c r="C4832" s="4" t="s">
        <v>11</v>
      </c>
      <c r="D4832" s="4" t="s">
        <v>15</v>
      </c>
      <c r="E4832" s="4" t="s">
        <v>15</v>
      </c>
      <c r="F4832" s="4" t="s">
        <v>15</v>
      </c>
      <c r="G4832" s="4" t="s">
        <v>11</v>
      </c>
      <c r="H4832" s="4" t="s">
        <v>11</v>
      </c>
    </row>
    <row r="4833" spans="1:8">
      <c r="A4833" t="n">
        <v>46278</v>
      </c>
      <c r="B4833" s="39" t="n">
        <v>60</v>
      </c>
      <c r="C4833" s="7" t="n">
        <v>4</v>
      </c>
      <c r="D4833" s="7" t="n">
        <v>0</v>
      </c>
      <c r="E4833" s="7" t="n">
        <v>0</v>
      </c>
      <c r="F4833" s="7" t="n">
        <v>0</v>
      </c>
      <c r="G4833" s="7" t="n">
        <v>0</v>
      </c>
      <c r="H4833" s="7" t="n">
        <v>0</v>
      </c>
    </row>
    <row r="4834" spans="1:8">
      <c r="A4834" t="s">
        <v>4</v>
      </c>
      <c r="B4834" s="4" t="s">
        <v>5</v>
      </c>
      <c r="C4834" s="4" t="s">
        <v>11</v>
      </c>
      <c r="D4834" s="4" t="s">
        <v>11</v>
      </c>
      <c r="E4834" s="4" t="s">
        <v>11</v>
      </c>
    </row>
    <row r="4835" spans="1:8">
      <c r="A4835" t="n">
        <v>46297</v>
      </c>
      <c r="B4835" s="38" t="n">
        <v>61</v>
      </c>
      <c r="C4835" s="7" t="n">
        <v>4</v>
      </c>
      <c r="D4835" s="7" t="n">
        <v>65533</v>
      </c>
      <c r="E4835" s="7" t="n">
        <v>0</v>
      </c>
    </row>
    <row r="4836" spans="1:8">
      <c r="A4836" t="s">
        <v>4</v>
      </c>
      <c r="B4836" s="4" t="s">
        <v>5</v>
      </c>
      <c r="C4836" s="4" t="s">
        <v>11</v>
      </c>
      <c r="D4836" s="4" t="s">
        <v>15</v>
      </c>
      <c r="E4836" s="4" t="s">
        <v>15</v>
      </c>
      <c r="F4836" s="4" t="s">
        <v>15</v>
      </c>
      <c r="G4836" s="4" t="s">
        <v>11</v>
      </c>
      <c r="H4836" s="4" t="s">
        <v>11</v>
      </c>
    </row>
    <row r="4837" spans="1:8">
      <c r="A4837" t="n">
        <v>46304</v>
      </c>
      <c r="B4837" s="39" t="n">
        <v>60</v>
      </c>
      <c r="C4837" s="7" t="n">
        <v>7</v>
      </c>
      <c r="D4837" s="7" t="n">
        <v>0</v>
      </c>
      <c r="E4837" s="7" t="n">
        <v>0</v>
      </c>
      <c r="F4837" s="7" t="n">
        <v>0</v>
      </c>
      <c r="G4837" s="7" t="n">
        <v>0</v>
      </c>
      <c r="H4837" s="7" t="n">
        <v>1</v>
      </c>
    </row>
    <row r="4838" spans="1:8">
      <c r="A4838" t="s">
        <v>4</v>
      </c>
      <c r="B4838" s="4" t="s">
        <v>5</v>
      </c>
      <c r="C4838" s="4" t="s">
        <v>11</v>
      </c>
      <c r="D4838" s="4" t="s">
        <v>15</v>
      </c>
      <c r="E4838" s="4" t="s">
        <v>15</v>
      </c>
      <c r="F4838" s="4" t="s">
        <v>15</v>
      </c>
      <c r="G4838" s="4" t="s">
        <v>11</v>
      </c>
      <c r="H4838" s="4" t="s">
        <v>11</v>
      </c>
    </row>
    <row r="4839" spans="1:8">
      <c r="A4839" t="n">
        <v>46323</v>
      </c>
      <c r="B4839" s="39" t="n">
        <v>60</v>
      </c>
      <c r="C4839" s="7" t="n">
        <v>7</v>
      </c>
      <c r="D4839" s="7" t="n">
        <v>0</v>
      </c>
      <c r="E4839" s="7" t="n">
        <v>0</v>
      </c>
      <c r="F4839" s="7" t="n">
        <v>0</v>
      </c>
      <c r="G4839" s="7" t="n">
        <v>0</v>
      </c>
      <c r="H4839" s="7" t="n">
        <v>0</v>
      </c>
    </row>
    <row r="4840" spans="1:8">
      <c r="A4840" t="s">
        <v>4</v>
      </c>
      <c r="B4840" s="4" t="s">
        <v>5</v>
      </c>
      <c r="C4840" s="4" t="s">
        <v>11</v>
      </c>
      <c r="D4840" s="4" t="s">
        <v>11</v>
      </c>
      <c r="E4840" s="4" t="s">
        <v>11</v>
      </c>
    </row>
    <row r="4841" spans="1:8">
      <c r="A4841" t="n">
        <v>46342</v>
      </c>
      <c r="B4841" s="38" t="n">
        <v>61</v>
      </c>
      <c r="C4841" s="7" t="n">
        <v>7</v>
      </c>
      <c r="D4841" s="7" t="n">
        <v>65533</v>
      </c>
      <c r="E4841" s="7" t="n">
        <v>0</v>
      </c>
    </row>
    <row r="4842" spans="1:8">
      <c r="A4842" t="s">
        <v>4</v>
      </c>
      <c r="B4842" s="4" t="s">
        <v>5</v>
      </c>
      <c r="C4842" s="4" t="s">
        <v>11</v>
      </c>
      <c r="D4842" s="4" t="s">
        <v>15</v>
      </c>
      <c r="E4842" s="4" t="s">
        <v>15</v>
      </c>
      <c r="F4842" s="4" t="s">
        <v>15</v>
      </c>
      <c r="G4842" s="4" t="s">
        <v>11</v>
      </c>
      <c r="H4842" s="4" t="s">
        <v>11</v>
      </c>
    </row>
    <row r="4843" spans="1:8">
      <c r="A4843" t="n">
        <v>46349</v>
      </c>
      <c r="B4843" s="39" t="n">
        <v>60</v>
      </c>
      <c r="C4843" s="7" t="n">
        <v>16</v>
      </c>
      <c r="D4843" s="7" t="n">
        <v>0</v>
      </c>
      <c r="E4843" s="7" t="n">
        <v>0</v>
      </c>
      <c r="F4843" s="7" t="n">
        <v>0</v>
      </c>
      <c r="G4843" s="7" t="n">
        <v>0</v>
      </c>
      <c r="H4843" s="7" t="n">
        <v>1</v>
      </c>
    </row>
    <row r="4844" spans="1:8">
      <c r="A4844" t="s">
        <v>4</v>
      </c>
      <c r="B4844" s="4" t="s">
        <v>5</v>
      </c>
      <c r="C4844" s="4" t="s">
        <v>11</v>
      </c>
      <c r="D4844" s="4" t="s">
        <v>15</v>
      </c>
      <c r="E4844" s="4" t="s">
        <v>15</v>
      </c>
      <c r="F4844" s="4" t="s">
        <v>15</v>
      </c>
      <c r="G4844" s="4" t="s">
        <v>11</v>
      </c>
      <c r="H4844" s="4" t="s">
        <v>11</v>
      </c>
    </row>
    <row r="4845" spans="1:8">
      <c r="A4845" t="n">
        <v>46368</v>
      </c>
      <c r="B4845" s="39" t="n">
        <v>60</v>
      </c>
      <c r="C4845" s="7" t="n">
        <v>16</v>
      </c>
      <c r="D4845" s="7" t="n">
        <v>0</v>
      </c>
      <c r="E4845" s="7" t="n">
        <v>0</v>
      </c>
      <c r="F4845" s="7" t="n">
        <v>0</v>
      </c>
      <c r="G4845" s="7" t="n">
        <v>0</v>
      </c>
      <c r="H4845" s="7" t="n">
        <v>0</v>
      </c>
    </row>
    <row r="4846" spans="1:8">
      <c r="A4846" t="s">
        <v>4</v>
      </c>
      <c r="B4846" s="4" t="s">
        <v>5</v>
      </c>
      <c r="C4846" s="4" t="s">
        <v>11</v>
      </c>
      <c r="D4846" s="4" t="s">
        <v>11</v>
      </c>
      <c r="E4846" s="4" t="s">
        <v>11</v>
      </c>
    </row>
    <row r="4847" spans="1:8">
      <c r="A4847" t="n">
        <v>46387</v>
      </c>
      <c r="B4847" s="38" t="n">
        <v>61</v>
      </c>
      <c r="C4847" s="7" t="n">
        <v>16</v>
      </c>
      <c r="D4847" s="7" t="n">
        <v>65533</v>
      </c>
      <c r="E4847" s="7" t="n">
        <v>0</v>
      </c>
    </row>
    <row r="4848" spans="1:8">
      <c r="A4848" t="s">
        <v>4</v>
      </c>
      <c r="B4848" s="4" t="s">
        <v>5</v>
      </c>
      <c r="C4848" s="4" t="s">
        <v>11</v>
      </c>
      <c r="D4848" s="4" t="s">
        <v>15</v>
      </c>
      <c r="E4848" s="4" t="s">
        <v>15</v>
      </c>
      <c r="F4848" s="4" t="s">
        <v>15</v>
      </c>
      <c r="G4848" s="4" t="s">
        <v>11</v>
      </c>
      <c r="H4848" s="4" t="s">
        <v>11</v>
      </c>
    </row>
    <row r="4849" spans="1:8">
      <c r="A4849" t="n">
        <v>46394</v>
      </c>
      <c r="B4849" s="39" t="n">
        <v>60</v>
      </c>
      <c r="C4849" s="7" t="n">
        <v>15</v>
      </c>
      <c r="D4849" s="7" t="n">
        <v>0</v>
      </c>
      <c r="E4849" s="7" t="n">
        <v>0</v>
      </c>
      <c r="F4849" s="7" t="n">
        <v>0</v>
      </c>
      <c r="G4849" s="7" t="n">
        <v>0</v>
      </c>
      <c r="H4849" s="7" t="n">
        <v>1</v>
      </c>
    </row>
    <row r="4850" spans="1:8">
      <c r="A4850" t="s">
        <v>4</v>
      </c>
      <c r="B4850" s="4" t="s">
        <v>5</v>
      </c>
      <c r="C4850" s="4" t="s">
        <v>11</v>
      </c>
      <c r="D4850" s="4" t="s">
        <v>15</v>
      </c>
      <c r="E4850" s="4" t="s">
        <v>15</v>
      </c>
      <c r="F4850" s="4" t="s">
        <v>15</v>
      </c>
      <c r="G4850" s="4" t="s">
        <v>11</v>
      </c>
      <c r="H4850" s="4" t="s">
        <v>11</v>
      </c>
    </row>
    <row r="4851" spans="1:8">
      <c r="A4851" t="n">
        <v>46413</v>
      </c>
      <c r="B4851" s="39" t="n">
        <v>60</v>
      </c>
      <c r="C4851" s="7" t="n">
        <v>15</v>
      </c>
      <c r="D4851" s="7" t="n">
        <v>0</v>
      </c>
      <c r="E4851" s="7" t="n">
        <v>0</v>
      </c>
      <c r="F4851" s="7" t="n">
        <v>0</v>
      </c>
      <c r="G4851" s="7" t="n">
        <v>0</v>
      </c>
      <c r="H4851" s="7" t="n">
        <v>0</v>
      </c>
    </row>
    <row r="4852" spans="1:8">
      <c r="A4852" t="s">
        <v>4</v>
      </c>
      <c r="B4852" s="4" t="s">
        <v>5</v>
      </c>
      <c r="C4852" s="4" t="s">
        <v>11</v>
      </c>
      <c r="D4852" s="4" t="s">
        <v>11</v>
      </c>
      <c r="E4852" s="4" t="s">
        <v>11</v>
      </c>
    </row>
    <row r="4853" spans="1:8">
      <c r="A4853" t="n">
        <v>46432</v>
      </c>
      <c r="B4853" s="38" t="n">
        <v>61</v>
      </c>
      <c r="C4853" s="7" t="n">
        <v>15</v>
      </c>
      <c r="D4853" s="7" t="n">
        <v>65533</v>
      </c>
      <c r="E4853" s="7" t="n">
        <v>0</v>
      </c>
    </row>
    <row r="4854" spans="1:8">
      <c r="A4854" t="s">
        <v>4</v>
      </c>
      <c r="B4854" s="4" t="s">
        <v>5</v>
      </c>
      <c r="C4854" s="4" t="s">
        <v>11</v>
      </c>
      <c r="D4854" s="4" t="s">
        <v>15</v>
      </c>
      <c r="E4854" s="4" t="s">
        <v>15</v>
      </c>
      <c r="F4854" s="4" t="s">
        <v>15</v>
      </c>
      <c r="G4854" s="4" t="s">
        <v>11</v>
      </c>
      <c r="H4854" s="4" t="s">
        <v>11</v>
      </c>
    </row>
    <row r="4855" spans="1:8">
      <c r="A4855" t="n">
        <v>46439</v>
      </c>
      <c r="B4855" s="39" t="n">
        <v>60</v>
      </c>
      <c r="C4855" s="7" t="n">
        <v>7032</v>
      </c>
      <c r="D4855" s="7" t="n">
        <v>0</v>
      </c>
      <c r="E4855" s="7" t="n">
        <v>0</v>
      </c>
      <c r="F4855" s="7" t="n">
        <v>0</v>
      </c>
      <c r="G4855" s="7" t="n">
        <v>0</v>
      </c>
      <c r="H4855" s="7" t="n">
        <v>1</v>
      </c>
    </row>
    <row r="4856" spans="1:8">
      <c r="A4856" t="s">
        <v>4</v>
      </c>
      <c r="B4856" s="4" t="s">
        <v>5</v>
      </c>
      <c r="C4856" s="4" t="s">
        <v>11</v>
      </c>
      <c r="D4856" s="4" t="s">
        <v>15</v>
      </c>
      <c r="E4856" s="4" t="s">
        <v>15</v>
      </c>
      <c r="F4856" s="4" t="s">
        <v>15</v>
      </c>
      <c r="G4856" s="4" t="s">
        <v>11</v>
      </c>
      <c r="H4856" s="4" t="s">
        <v>11</v>
      </c>
    </row>
    <row r="4857" spans="1:8">
      <c r="A4857" t="n">
        <v>46458</v>
      </c>
      <c r="B4857" s="39" t="n">
        <v>60</v>
      </c>
      <c r="C4857" s="7" t="n">
        <v>7032</v>
      </c>
      <c r="D4857" s="7" t="n">
        <v>0</v>
      </c>
      <c r="E4857" s="7" t="n">
        <v>0</v>
      </c>
      <c r="F4857" s="7" t="n">
        <v>0</v>
      </c>
      <c r="G4857" s="7" t="n">
        <v>0</v>
      </c>
      <c r="H4857" s="7" t="n">
        <v>0</v>
      </c>
    </row>
    <row r="4858" spans="1:8">
      <c r="A4858" t="s">
        <v>4</v>
      </c>
      <c r="B4858" s="4" t="s">
        <v>5</v>
      </c>
      <c r="C4858" s="4" t="s">
        <v>11</v>
      </c>
      <c r="D4858" s="4" t="s">
        <v>11</v>
      </c>
      <c r="E4858" s="4" t="s">
        <v>11</v>
      </c>
    </row>
    <row r="4859" spans="1:8">
      <c r="A4859" t="n">
        <v>46477</v>
      </c>
      <c r="B4859" s="38" t="n">
        <v>61</v>
      </c>
      <c r="C4859" s="7" t="n">
        <v>7032</v>
      </c>
      <c r="D4859" s="7" t="n">
        <v>65533</v>
      </c>
      <c r="E4859" s="7" t="n">
        <v>0</v>
      </c>
    </row>
    <row r="4860" spans="1:8">
      <c r="A4860" t="s">
        <v>4</v>
      </c>
      <c r="B4860" s="4" t="s">
        <v>5</v>
      </c>
      <c r="C4860" s="4" t="s">
        <v>11</v>
      </c>
      <c r="D4860" s="4" t="s">
        <v>15</v>
      </c>
      <c r="E4860" s="4" t="s">
        <v>15</v>
      </c>
      <c r="F4860" s="4" t="s">
        <v>15</v>
      </c>
      <c r="G4860" s="4" t="s">
        <v>11</v>
      </c>
      <c r="H4860" s="4" t="s">
        <v>11</v>
      </c>
    </row>
    <row r="4861" spans="1:8">
      <c r="A4861" t="n">
        <v>46484</v>
      </c>
      <c r="B4861" s="39" t="n">
        <v>60</v>
      </c>
      <c r="C4861" s="7" t="n">
        <v>7008</v>
      </c>
      <c r="D4861" s="7" t="n">
        <v>0</v>
      </c>
      <c r="E4861" s="7" t="n">
        <v>0</v>
      </c>
      <c r="F4861" s="7" t="n">
        <v>0</v>
      </c>
      <c r="G4861" s="7" t="n">
        <v>0</v>
      </c>
      <c r="H4861" s="7" t="n">
        <v>1</v>
      </c>
    </row>
    <row r="4862" spans="1:8">
      <c r="A4862" t="s">
        <v>4</v>
      </c>
      <c r="B4862" s="4" t="s">
        <v>5</v>
      </c>
      <c r="C4862" s="4" t="s">
        <v>11</v>
      </c>
      <c r="D4862" s="4" t="s">
        <v>15</v>
      </c>
      <c r="E4862" s="4" t="s">
        <v>15</v>
      </c>
      <c r="F4862" s="4" t="s">
        <v>15</v>
      </c>
      <c r="G4862" s="4" t="s">
        <v>11</v>
      </c>
      <c r="H4862" s="4" t="s">
        <v>11</v>
      </c>
    </row>
    <row r="4863" spans="1:8">
      <c r="A4863" t="n">
        <v>46503</v>
      </c>
      <c r="B4863" s="39" t="n">
        <v>60</v>
      </c>
      <c r="C4863" s="7" t="n">
        <v>7008</v>
      </c>
      <c r="D4863" s="7" t="n">
        <v>0</v>
      </c>
      <c r="E4863" s="7" t="n">
        <v>0</v>
      </c>
      <c r="F4863" s="7" t="n">
        <v>0</v>
      </c>
      <c r="G4863" s="7" t="n">
        <v>0</v>
      </c>
      <c r="H4863" s="7" t="n">
        <v>0</v>
      </c>
    </row>
    <row r="4864" spans="1:8">
      <c r="A4864" t="s">
        <v>4</v>
      </c>
      <c r="B4864" s="4" t="s">
        <v>5</v>
      </c>
      <c r="C4864" s="4" t="s">
        <v>11</v>
      </c>
      <c r="D4864" s="4" t="s">
        <v>11</v>
      </c>
      <c r="E4864" s="4" t="s">
        <v>11</v>
      </c>
    </row>
    <row r="4865" spans="1:8">
      <c r="A4865" t="n">
        <v>46522</v>
      </c>
      <c r="B4865" s="38" t="n">
        <v>61</v>
      </c>
      <c r="C4865" s="7" t="n">
        <v>7008</v>
      </c>
      <c r="D4865" s="7" t="n">
        <v>65533</v>
      </c>
      <c r="E4865" s="7" t="n">
        <v>0</v>
      </c>
    </row>
    <row r="4866" spans="1:8">
      <c r="A4866" t="s">
        <v>4</v>
      </c>
      <c r="B4866" s="4" t="s">
        <v>5</v>
      </c>
      <c r="C4866" s="4" t="s">
        <v>11</v>
      </c>
      <c r="D4866" s="4" t="s">
        <v>8</v>
      </c>
      <c r="E4866" s="4" t="s">
        <v>7</v>
      </c>
      <c r="F4866" s="4" t="s">
        <v>7</v>
      </c>
      <c r="G4866" s="4" t="s">
        <v>7</v>
      </c>
      <c r="H4866" s="4" t="s">
        <v>7</v>
      </c>
      <c r="I4866" s="4" t="s">
        <v>7</v>
      </c>
      <c r="J4866" s="4" t="s">
        <v>15</v>
      </c>
      <c r="K4866" s="4" t="s">
        <v>15</v>
      </c>
      <c r="L4866" s="4" t="s">
        <v>15</v>
      </c>
      <c r="M4866" s="4" t="s">
        <v>15</v>
      </c>
      <c r="N4866" s="4" t="s">
        <v>7</v>
      </c>
    </row>
    <row r="4867" spans="1:8">
      <c r="A4867" t="n">
        <v>46529</v>
      </c>
      <c r="B4867" s="74" t="n">
        <v>34</v>
      </c>
      <c r="C4867" s="7" t="n">
        <v>7033</v>
      </c>
      <c r="D4867" s="7" t="s">
        <v>472</v>
      </c>
      <c r="E4867" s="7" t="n">
        <v>1</v>
      </c>
      <c r="F4867" s="7" t="n">
        <v>0</v>
      </c>
      <c r="G4867" s="7" t="n">
        <v>0</v>
      </c>
      <c r="H4867" s="7" t="n">
        <v>0</v>
      </c>
      <c r="I4867" s="7" t="n">
        <v>0</v>
      </c>
      <c r="J4867" s="7" t="n">
        <v>0</v>
      </c>
      <c r="K4867" s="7" t="n">
        <v>-1</v>
      </c>
      <c r="L4867" s="7" t="n">
        <v>-1</v>
      </c>
      <c r="M4867" s="7" t="n">
        <v>-1</v>
      </c>
      <c r="N4867" s="7" t="n">
        <v>0</v>
      </c>
    </row>
    <row r="4868" spans="1:8">
      <c r="A4868" t="s">
        <v>4</v>
      </c>
      <c r="B4868" s="4" t="s">
        <v>5</v>
      </c>
      <c r="C4868" s="4" t="s">
        <v>7</v>
      </c>
      <c r="D4868" s="4" t="s">
        <v>7</v>
      </c>
      <c r="E4868" s="4" t="s">
        <v>15</v>
      </c>
      <c r="F4868" s="4" t="s">
        <v>15</v>
      </c>
      <c r="G4868" s="4" t="s">
        <v>15</v>
      </c>
      <c r="H4868" s="4" t="s">
        <v>11</v>
      </c>
    </row>
    <row r="4869" spans="1:8">
      <c r="A4869" t="n">
        <v>46559</v>
      </c>
      <c r="B4869" s="46" t="n">
        <v>45</v>
      </c>
      <c r="C4869" s="7" t="n">
        <v>2</v>
      </c>
      <c r="D4869" s="7" t="n">
        <v>3</v>
      </c>
      <c r="E4869" s="7" t="n">
        <v>-56.8499984741211</v>
      </c>
      <c r="F4869" s="7" t="n">
        <v>7.40000009536743</v>
      </c>
      <c r="G4869" s="7" t="n">
        <v>-67.9100036621094</v>
      </c>
      <c r="H4869" s="7" t="n">
        <v>0</v>
      </c>
    </row>
    <row r="4870" spans="1:8">
      <c r="A4870" t="s">
        <v>4</v>
      </c>
      <c r="B4870" s="4" t="s">
        <v>5</v>
      </c>
      <c r="C4870" s="4" t="s">
        <v>7</v>
      </c>
      <c r="D4870" s="4" t="s">
        <v>7</v>
      </c>
      <c r="E4870" s="4" t="s">
        <v>15</v>
      </c>
      <c r="F4870" s="4" t="s">
        <v>15</v>
      </c>
      <c r="G4870" s="4" t="s">
        <v>15</v>
      </c>
      <c r="H4870" s="4" t="s">
        <v>11</v>
      </c>
      <c r="I4870" s="4" t="s">
        <v>7</v>
      </c>
    </row>
    <row r="4871" spans="1:8">
      <c r="A4871" t="n">
        <v>46576</v>
      </c>
      <c r="B4871" s="46" t="n">
        <v>45</v>
      </c>
      <c r="C4871" s="7" t="n">
        <v>4</v>
      </c>
      <c r="D4871" s="7" t="n">
        <v>3</v>
      </c>
      <c r="E4871" s="7" t="n">
        <v>359.739990234375</v>
      </c>
      <c r="F4871" s="7" t="n">
        <v>189.610000610352</v>
      </c>
      <c r="G4871" s="7" t="n">
        <v>0</v>
      </c>
      <c r="H4871" s="7" t="n">
        <v>0</v>
      </c>
      <c r="I4871" s="7" t="n">
        <v>0</v>
      </c>
    </row>
    <row r="4872" spans="1:8">
      <c r="A4872" t="s">
        <v>4</v>
      </c>
      <c r="B4872" s="4" t="s">
        <v>5</v>
      </c>
      <c r="C4872" s="4" t="s">
        <v>7</v>
      </c>
      <c r="D4872" s="4" t="s">
        <v>7</v>
      </c>
      <c r="E4872" s="4" t="s">
        <v>15</v>
      </c>
      <c r="F4872" s="4" t="s">
        <v>11</v>
      </c>
    </row>
    <row r="4873" spans="1:8">
      <c r="A4873" t="n">
        <v>46594</v>
      </c>
      <c r="B4873" s="46" t="n">
        <v>45</v>
      </c>
      <c r="C4873" s="7" t="n">
        <v>5</v>
      </c>
      <c r="D4873" s="7" t="n">
        <v>3</v>
      </c>
      <c r="E4873" s="7" t="n">
        <v>16.6000003814697</v>
      </c>
      <c r="F4873" s="7" t="n">
        <v>0</v>
      </c>
    </row>
    <row r="4874" spans="1:8">
      <c r="A4874" t="s">
        <v>4</v>
      </c>
      <c r="B4874" s="4" t="s">
        <v>5</v>
      </c>
      <c r="C4874" s="4" t="s">
        <v>7</v>
      </c>
      <c r="D4874" s="4" t="s">
        <v>7</v>
      </c>
      <c r="E4874" s="4" t="s">
        <v>15</v>
      </c>
      <c r="F4874" s="4" t="s">
        <v>11</v>
      </c>
    </row>
    <row r="4875" spans="1:8">
      <c r="A4875" t="n">
        <v>46603</v>
      </c>
      <c r="B4875" s="46" t="n">
        <v>45</v>
      </c>
      <c r="C4875" s="7" t="n">
        <v>11</v>
      </c>
      <c r="D4875" s="7" t="n">
        <v>3</v>
      </c>
      <c r="E4875" s="7" t="n">
        <v>34</v>
      </c>
      <c r="F4875" s="7" t="n">
        <v>0</v>
      </c>
    </row>
    <row r="4876" spans="1:8">
      <c r="A4876" t="s">
        <v>4</v>
      </c>
      <c r="B4876" s="4" t="s">
        <v>5</v>
      </c>
      <c r="C4876" s="4" t="s">
        <v>7</v>
      </c>
      <c r="D4876" s="4" t="s">
        <v>7</v>
      </c>
      <c r="E4876" s="4" t="s">
        <v>15</v>
      </c>
      <c r="F4876" s="4" t="s">
        <v>11</v>
      </c>
    </row>
    <row r="4877" spans="1:8">
      <c r="A4877" t="n">
        <v>46612</v>
      </c>
      <c r="B4877" s="46" t="n">
        <v>45</v>
      </c>
      <c r="C4877" s="7" t="n">
        <v>5</v>
      </c>
      <c r="D4877" s="7" t="n">
        <v>3</v>
      </c>
      <c r="E4877" s="7" t="n">
        <v>14</v>
      </c>
      <c r="F4877" s="7" t="n">
        <v>4000</v>
      </c>
    </row>
    <row r="4878" spans="1:8">
      <c r="A4878" t="s">
        <v>4</v>
      </c>
      <c r="B4878" s="4" t="s">
        <v>5</v>
      </c>
      <c r="C4878" s="4" t="s">
        <v>7</v>
      </c>
      <c r="D4878" s="4" t="s">
        <v>11</v>
      </c>
      <c r="E4878" s="4" t="s">
        <v>8</v>
      </c>
      <c r="F4878" s="4" t="s">
        <v>8</v>
      </c>
      <c r="G4878" s="4" t="s">
        <v>8</v>
      </c>
      <c r="H4878" s="4" t="s">
        <v>8</v>
      </c>
    </row>
    <row r="4879" spans="1:8">
      <c r="A4879" t="n">
        <v>46621</v>
      </c>
      <c r="B4879" s="32" t="n">
        <v>51</v>
      </c>
      <c r="C4879" s="7" t="n">
        <v>3</v>
      </c>
      <c r="D4879" s="7" t="n">
        <v>0</v>
      </c>
      <c r="E4879" s="7" t="s">
        <v>425</v>
      </c>
      <c r="F4879" s="7" t="s">
        <v>426</v>
      </c>
      <c r="G4879" s="7" t="s">
        <v>327</v>
      </c>
      <c r="H4879" s="7" t="s">
        <v>328</v>
      </c>
    </row>
    <row r="4880" spans="1:8">
      <c r="A4880" t="s">
        <v>4</v>
      </c>
      <c r="B4880" s="4" t="s">
        <v>5</v>
      </c>
      <c r="C4880" s="4" t="s">
        <v>7</v>
      </c>
      <c r="D4880" s="4" t="s">
        <v>11</v>
      </c>
      <c r="E4880" s="4" t="s">
        <v>8</v>
      </c>
      <c r="F4880" s="4" t="s">
        <v>8</v>
      </c>
      <c r="G4880" s="4" t="s">
        <v>8</v>
      </c>
      <c r="H4880" s="4" t="s">
        <v>8</v>
      </c>
    </row>
    <row r="4881" spans="1:14">
      <c r="A4881" t="n">
        <v>46650</v>
      </c>
      <c r="B4881" s="32" t="n">
        <v>51</v>
      </c>
      <c r="C4881" s="7" t="n">
        <v>3</v>
      </c>
      <c r="D4881" s="7" t="n">
        <v>2</v>
      </c>
      <c r="E4881" s="7" t="s">
        <v>425</v>
      </c>
      <c r="F4881" s="7" t="s">
        <v>426</v>
      </c>
      <c r="G4881" s="7" t="s">
        <v>327</v>
      </c>
      <c r="H4881" s="7" t="s">
        <v>328</v>
      </c>
    </row>
    <row r="4882" spans="1:14">
      <c r="A4882" t="s">
        <v>4</v>
      </c>
      <c r="B4882" s="4" t="s">
        <v>5</v>
      </c>
      <c r="C4882" s="4" t="s">
        <v>7</v>
      </c>
      <c r="D4882" s="4" t="s">
        <v>11</v>
      </c>
      <c r="E4882" s="4" t="s">
        <v>8</v>
      </c>
      <c r="F4882" s="4" t="s">
        <v>8</v>
      </c>
      <c r="G4882" s="4" t="s">
        <v>8</v>
      </c>
      <c r="H4882" s="4" t="s">
        <v>8</v>
      </c>
    </row>
    <row r="4883" spans="1:14">
      <c r="A4883" t="n">
        <v>46679</v>
      </c>
      <c r="B4883" s="32" t="n">
        <v>51</v>
      </c>
      <c r="C4883" s="7" t="n">
        <v>3</v>
      </c>
      <c r="D4883" s="7" t="n">
        <v>4</v>
      </c>
      <c r="E4883" s="7" t="s">
        <v>425</v>
      </c>
      <c r="F4883" s="7" t="s">
        <v>426</v>
      </c>
      <c r="G4883" s="7" t="s">
        <v>327</v>
      </c>
      <c r="H4883" s="7" t="s">
        <v>328</v>
      </c>
    </row>
    <row r="4884" spans="1:14">
      <c r="A4884" t="s">
        <v>4</v>
      </c>
      <c r="B4884" s="4" t="s">
        <v>5</v>
      </c>
      <c r="C4884" s="4" t="s">
        <v>7</v>
      </c>
      <c r="D4884" s="4" t="s">
        <v>11</v>
      </c>
      <c r="E4884" s="4" t="s">
        <v>8</v>
      </c>
      <c r="F4884" s="4" t="s">
        <v>8</v>
      </c>
      <c r="G4884" s="4" t="s">
        <v>8</v>
      </c>
      <c r="H4884" s="4" t="s">
        <v>8</v>
      </c>
    </row>
    <row r="4885" spans="1:14">
      <c r="A4885" t="n">
        <v>46708</v>
      </c>
      <c r="B4885" s="32" t="n">
        <v>51</v>
      </c>
      <c r="C4885" s="7" t="n">
        <v>3</v>
      </c>
      <c r="D4885" s="7" t="n">
        <v>7</v>
      </c>
      <c r="E4885" s="7" t="s">
        <v>425</v>
      </c>
      <c r="F4885" s="7" t="s">
        <v>426</v>
      </c>
      <c r="G4885" s="7" t="s">
        <v>327</v>
      </c>
      <c r="H4885" s="7" t="s">
        <v>328</v>
      </c>
    </row>
    <row r="4886" spans="1:14">
      <c r="A4886" t="s">
        <v>4</v>
      </c>
      <c r="B4886" s="4" t="s">
        <v>5</v>
      </c>
      <c r="C4886" s="4" t="s">
        <v>7</v>
      </c>
      <c r="D4886" s="4" t="s">
        <v>11</v>
      </c>
      <c r="E4886" s="4" t="s">
        <v>8</v>
      </c>
      <c r="F4886" s="4" t="s">
        <v>8</v>
      </c>
      <c r="G4886" s="4" t="s">
        <v>8</v>
      </c>
      <c r="H4886" s="4" t="s">
        <v>8</v>
      </c>
    </row>
    <row r="4887" spans="1:14">
      <c r="A4887" t="n">
        <v>46737</v>
      </c>
      <c r="B4887" s="32" t="n">
        <v>51</v>
      </c>
      <c r="C4887" s="7" t="n">
        <v>3</v>
      </c>
      <c r="D4887" s="7" t="n">
        <v>16</v>
      </c>
      <c r="E4887" s="7" t="s">
        <v>425</v>
      </c>
      <c r="F4887" s="7" t="s">
        <v>426</v>
      </c>
      <c r="G4887" s="7" t="s">
        <v>327</v>
      </c>
      <c r="H4887" s="7" t="s">
        <v>328</v>
      </c>
    </row>
    <row r="4888" spans="1:14">
      <c r="A4888" t="s">
        <v>4</v>
      </c>
      <c r="B4888" s="4" t="s">
        <v>5</v>
      </c>
      <c r="C4888" s="4" t="s">
        <v>7</v>
      </c>
      <c r="D4888" s="4" t="s">
        <v>11</v>
      </c>
      <c r="E4888" s="4" t="s">
        <v>8</v>
      </c>
      <c r="F4888" s="4" t="s">
        <v>8</v>
      </c>
      <c r="G4888" s="4" t="s">
        <v>8</v>
      </c>
      <c r="H4888" s="4" t="s">
        <v>8</v>
      </c>
    </row>
    <row r="4889" spans="1:14">
      <c r="A4889" t="n">
        <v>46766</v>
      </c>
      <c r="B4889" s="32" t="n">
        <v>51</v>
      </c>
      <c r="C4889" s="7" t="n">
        <v>3</v>
      </c>
      <c r="D4889" s="7" t="n">
        <v>15</v>
      </c>
      <c r="E4889" s="7" t="s">
        <v>425</v>
      </c>
      <c r="F4889" s="7" t="s">
        <v>426</v>
      </c>
      <c r="G4889" s="7" t="s">
        <v>327</v>
      </c>
      <c r="H4889" s="7" t="s">
        <v>328</v>
      </c>
    </row>
    <row r="4890" spans="1:14">
      <c r="A4890" t="s">
        <v>4</v>
      </c>
      <c r="B4890" s="4" t="s">
        <v>5</v>
      </c>
      <c r="C4890" s="4" t="s">
        <v>7</v>
      </c>
      <c r="D4890" s="4" t="s">
        <v>11</v>
      </c>
      <c r="E4890" s="4" t="s">
        <v>15</v>
      </c>
    </row>
    <row r="4891" spans="1:14">
      <c r="A4891" t="n">
        <v>46795</v>
      </c>
      <c r="B4891" s="40" t="n">
        <v>58</v>
      </c>
      <c r="C4891" s="7" t="n">
        <v>100</v>
      </c>
      <c r="D4891" s="7" t="n">
        <v>1000</v>
      </c>
      <c r="E4891" s="7" t="n">
        <v>1</v>
      </c>
    </row>
    <row r="4892" spans="1:14">
      <c r="A4892" t="s">
        <v>4</v>
      </c>
      <c r="B4892" s="4" t="s">
        <v>5</v>
      </c>
      <c r="C4892" s="4" t="s">
        <v>7</v>
      </c>
      <c r="D4892" s="4" t="s">
        <v>11</v>
      </c>
    </row>
    <row r="4893" spans="1:14">
      <c r="A4893" t="n">
        <v>46803</v>
      </c>
      <c r="B4893" s="40" t="n">
        <v>58</v>
      </c>
      <c r="C4893" s="7" t="n">
        <v>255</v>
      </c>
      <c r="D4893" s="7" t="n">
        <v>0</v>
      </c>
    </row>
    <row r="4894" spans="1:14">
      <c r="A4894" t="s">
        <v>4</v>
      </c>
      <c r="B4894" s="4" t="s">
        <v>5</v>
      </c>
      <c r="C4894" s="4" t="s">
        <v>7</v>
      </c>
      <c r="D4894" s="4" t="s">
        <v>11</v>
      </c>
      <c r="E4894" s="4" t="s">
        <v>11</v>
      </c>
      <c r="F4894" s="4" t="s">
        <v>11</v>
      </c>
      <c r="G4894" s="4" t="s">
        <v>11</v>
      </c>
      <c r="H4894" s="4" t="s">
        <v>11</v>
      </c>
      <c r="I4894" s="4" t="s">
        <v>8</v>
      </c>
      <c r="J4894" s="4" t="s">
        <v>15</v>
      </c>
      <c r="K4894" s="4" t="s">
        <v>15</v>
      </c>
      <c r="L4894" s="4" t="s">
        <v>15</v>
      </c>
      <c r="M4894" s="4" t="s">
        <v>16</v>
      </c>
      <c r="N4894" s="4" t="s">
        <v>16</v>
      </c>
      <c r="O4894" s="4" t="s">
        <v>15</v>
      </c>
      <c r="P4894" s="4" t="s">
        <v>15</v>
      </c>
      <c r="Q4894" s="4" t="s">
        <v>15</v>
      </c>
      <c r="R4894" s="4" t="s">
        <v>15</v>
      </c>
      <c r="S4894" s="4" t="s">
        <v>7</v>
      </c>
    </row>
    <row r="4895" spans="1:14">
      <c r="A4895" t="n">
        <v>46807</v>
      </c>
      <c r="B4895" s="68" t="n">
        <v>39</v>
      </c>
      <c r="C4895" s="7" t="n">
        <v>12</v>
      </c>
      <c r="D4895" s="7" t="n">
        <v>65533</v>
      </c>
      <c r="E4895" s="7" t="n">
        <v>200</v>
      </c>
      <c r="F4895" s="7" t="n">
        <v>0</v>
      </c>
      <c r="G4895" s="7" t="n">
        <v>65533</v>
      </c>
      <c r="H4895" s="7" t="n">
        <v>0</v>
      </c>
      <c r="I4895" s="7" t="s">
        <v>17</v>
      </c>
      <c r="J4895" s="7" t="n">
        <v>-57.5</v>
      </c>
      <c r="K4895" s="7" t="n">
        <v>4.63000011444092</v>
      </c>
      <c r="L4895" s="7" t="n">
        <v>-67.5</v>
      </c>
      <c r="M4895" s="7" t="n">
        <v>0</v>
      </c>
      <c r="N4895" s="7" t="n">
        <v>0</v>
      </c>
      <c r="O4895" s="7" t="n">
        <v>0</v>
      </c>
      <c r="P4895" s="7" t="n">
        <v>5</v>
      </c>
      <c r="Q4895" s="7" t="n">
        <v>5</v>
      </c>
      <c r="R4895" s="7" t="n">
        <v>5</v>
      </c>
      <c r="S4895" s="7" t="n">
        <v>100</v>
      </c>
    </row>
    <row r="4896" spans="1:14">
      <c r="A4896" t="s">
        <v>4</v>
      </c>
      <c r="B4896" s="4" t="s">
        <v>5</v>
      </c>
      <c r="C4896" s="4" t="s">
        <v>7</v>
      </c>
      <c r="D4896" s="4" t="s">
        <v>11</v>
      </c>
      <c r="E4896" s="4" t="s">
        <v>15</v>
      </c>
      <c r="F4896" s="4" t="s">
        <v>11</v>
      </c>
      <c r="G4896" s="4" t="s">
        <v>16</v>
      </c>
      <c r="H4896" s="4" t="s">
        <v>16</v>
      </c>
      <c r="I4896" s="4" t="s">
        <v>11</v>
      </c>
      <c r="J4896" s="4" t="s">
        <v>11</v>
      </c>
      <c r="K4896" s="4" t="s">
        <v>16</v>
      </c>
      <c r="L4896" s="4" t="s">
        <v>16</v>
      </c>
      <c r="M4896" s="4" t="s">
        <v>16</v>
      </c>
      <c r="N4896" s="4" t="s">
        <v>16</v>
      </c>
      <c r="O4896" s="4" t="s">
        <v>8</v>
      </c>
    </row>
    <row r="4897" spans="1:19">
      <c r="A4897" t="n">
        <v>46857</v>
      </c>
      <c r="B4897" s="14" t="n">
        <v>50</v>
      </c>
      <c r="C4897" s="7" t="n">
        <v>0</v>
      </c>
      <c r="D4897" s="7" t="n">
        <v>4433</v>
      </c>
      <c r="E4897" s="7" t="n">
        <v>0.800000011920929</v>
      </c>
      <c r="F4897" s="7" t="n">
        <v>1000</v>
      </c>
      <c r="G4897" s="7" t="n">
        <v>0</v>
      </c>
      <c r="H4897" s="7" t="n">
        <v>0</v>
      </c>
      <c r="I4897" s="7" t="n">
        <v>0</v>
      </c>
      <c r="J4897" s="7" t="n">
        <v>65533</v>
      </c>
      <c r="K4897" s="7" t="n">
        <v>0</v>
      </c>
      <c r="L4897" s="7" t="n">
        <v>0</v>
      </c>
      <c r="M4897" s="7" t="n">
        <v>0</v>
      </c>
      <c r="N4897" s="7" t="n">
        <v>0</v>
      </c>
      <c r="O4897" s="7" t="s">
        <v>17</v>
      </c>
    </row>
    <row r="4898" spans="1:19">
      <c r="A4898" t="s">
        <v>4</v>
      </c>
      <c r="B4898" s="4" t="s">
        <v>5</v>
      </c>
      <c r="C4898" s="4" t="s">
        <v>11</v>
      </c>
    </row>
    <row r="4899" spans="1:19">
      <c r="A4899" t="n">
        <v>46896</v>
      </c>
      <c r="B4899" s="28" t="n">
        <v>16</v>
      </c>
      <c r="C4899" s="7" t="n">
        <v>400</v>
      </c>
    </row>
    <row r="4900" spans="1:19">
      <c r="A4900" t="s">
        <v>4</v>
      </c>
      <c r="B4900" s="4" t="s">
        <v>5</v>
      </c>
      <c r="C4900" s="4" t="s">
        <v>7</v>
      </c>
      <c r="D4900" s="4" t="s">
        <v>11</v>
      </c>
      <c r="E4900" s="4" t="s">
        <v>15</v>
      </c>
      <c r="F4900" s="4" t="s">
        <v>11</v>
      </c>
      <c r="G4900" s="4" t="s">
        <v>16</v>
      </c>
      <c r="H4900" s="4" t="s">
        <v>16</v>
      </c>
      <c r="I4900" s="4" t="s">
        <v>11</v>
      </c>
      <c r="J4900" s="4" t="s">
        <v>11</v>
      </c>
      <c r="K4900" s="4" t="s">
        <v>16</v>
      </c>
      <c r="L4900" s="4" t="s">
        <v>16</v>
      </c>
      <c r="M4900" s="4" t="s">
        <v>16</v>
      </c>
      <c r="N4900" s="4" t="s">
        <v>16</v>
      </c>
      <c r="O4900" s="4" t="s">
        <v>8</v>
      </c>
    </row>
    <row r="4901" spans="1:19">
      <c r="A4901" t="n">
        <v>46899</v>
      </c>
      <c r="B4901" s="14" t="n">
        <v>50</v>
      </c>
      <c r="C4901" s="7" t="n">
        <v>0</v>
      </c>
      <c r="D4901" s="7" t="n">
        <v>4402</v>
      </c>
      <c r="E4901" s="7" t="n">
        <v>1</v>
      </c>
      <c r="F4901" s="7" t="n">
        <v>500</v>
      </c>
      <c r="G4901" s="7" t="n">
        <v>0</v>
      </c>
      <c r="H4901" s="7" t="n">
        <v>-1069547520</v>
      </c>
      <c r="I4901" s="7" t="n">
        <v>0</v>
      </c>
      <c r="J4901" s="7" t="n">
        <v>65533</v>
      </c>
      <c r="K4901" s="7" t="n">
        <v>0</v>
      </c>
      <c r="L4901" s="7" t="n">
        <v>0</v>
      </c>
      <c r="M4901" s="7" t="n">
        <v>0</v>
      </c>
      <c r="N4901" s="7" t="n">
        <v>0</v>
      </c>
      <c r="O4901" s="7" t="s">
        <v>17</v>
      </c>
    </row>
    <row r="4902" spans="1:19">
      <c r="A4902" t="s">
        <v>4</v>
      </c>
      <c r="B4902" s="4" t="s">
        <v>5</v>
      </c>
      <c r="C4902" s="4" t="s">
        <v>7</v>
      </c>
      <c r="D4902" s="4" t="s">
        <v>11</v>
      </c>
      <c r="E4902" s="4" t="s">
        <v>15</v>
      </c>
      <c r="F4902" s="4" t="s">
        <v>11</v>
      </c>
      <c r="G4902" s="4" t="s">
        <v>16</v>
      </c>
      <c r="H4902" s="4" t="s">
        <v>16</v>
      </c>
      <c r="I4902" s="4" t="s">
        <v>11</v>
      </c>
      <c r="J4902" s="4" t="s">
        <v>11</v>
      </c>
      <c r="K4902" s="4" t="s">
        <v>16</v>
      </c>
      <c r="L4902" s="4" t="s">
        <v>16</v>
      </c>
      <c r="M4902" s="4" t="s">
        <v>16</v>
      </c>
      <c r="N4902" s="4" t="s">
        <v>16</v>
      </c>
      <c r="O4902" s="4" t="s">
        <v>8</v>
      </c>
    </row>
    <row r="4903" spans="1:19">
      <c r="A4903" t="n">
        <v>46938</v>
      </c>
      <c r="B4903" s="14" t="n">
        <v>50</v>
      </c>
      <c r="C4903" s="7" t="n">
        <v>0</v>
      </c>
      <c r="D4903" s="7" t="n">
        <v>5045</v>
      </c>
      <c r="E4903" s="7" t="n">
        <v>0.800000011920929</v>
      </c>
      <c r="F4903" s="7" t="n">
        <v>2000</v>
      </c>
      <c r="G4903" s="7" t="n">
        <v>0</v>
      </c>
      <c r="H4903" s="7" t="n">
        <v>1077936128</v>
      </c>
      <c r="I4903" s="7" t="n">
        <v>0</v>
      </c>
      <c r="J4903" s="7" t="n">
        <v>65533</v>
      </c>
      <c r="K4903" s="7" t="n">
        <v>0</v>
      </c>
      <c r="L4903" s="7" t="n">
        <v>0</v>
      </c>
      <c r="M4903" s="7" t="n">
        <v>0</v>
      </c>
      <c r="N4903" s="7" t="n">
        <v>0</v>
      </c>
      <c r="O4903" s="7" t="s">
        <v>17</v>
      </c>
    </row>
    <row r="4904" spans="1:19">
      <c r="A4904" t="s">
        <v>4</v>
      </c>
      <c r="B4904" s="4" t="s">
        <v>5</v>
      </c>
      <c r="C4904" s="4" t="s">
        <v>7</v>
      </c>
      <c r="D4904" s="4" t="s">
        <v>11</v>
      </c>
      <c r="E4904" s="4" t="s">
        <v>15</v>
      </c>
      <c r="F4904" s="4" t="s">
        <v>11</v>
      </c>
      <c r="G4904" s="4" t="s">
        <v>16</v>
      </c>
      <c r="H4904" s="4" t="s">
        <v>16</v>
      </c>
      <c r="I4904" s="4" t="s">
        <v>11</v>
      </c>
      <c r="J4904" s="4" t="s">
        <v>11</v>
      </c>
      <c r="K4904" s="4" t="s">
        <v>16</v>
      </c>
      <c r="L4904" s="4" t="s">
        <v>16</v>
      </c>
      <c r="M4904" s="4" t="s">
        <v>16</v>
      </c>
      <c r="N4904" s="4" t="s">
        <v>16</v>
      </c>
      <c r="O4904" s="4" t="s">
        <v>8</v>
      </c>
    </row>
    <row r="4905" spans="1:19">
      <c r="A4905" t="n">
        <v>46977</v>
      </c>
      <c r="B4905" s="14" t="n">
        <v>50</v>
      </c>
      <c r="C4905" s="7" t="n">
        <v>0</v>
      </c>
      <c r="D4905" s="7" t="n">
        <v>4521</v>
      </c>
      <c r="E4905" s="7" t="n">
        <v>0.800000011920929</v>
      </c>
      <c r="F4905" s="7" t="n">
        <v>2000</v>
      </c>
      <c r="G4905" s="7" t="n">
        <v>0</v>
      </c>
      <c r="H4905" s="7" t="n">
        <v>1077936128</v>
      </c>
      <c r="I4905" s="7" t="n">
        <v>0</v>
      </c>
      <c r="J4905" s="7" t="n">
        <v>65533</v>
      </c>
      <c r="K4905" s="7" t="n">
        <v>0</v>
      </c>
      <c r="L4905" s="7" t="n">
        <v>0</v>
      </c>
      <c r="M4905" s="7" t="n">
        <v>0</v>
      </c>
      <c r="N4905" s="7" t="n">
        <v>0</v>
      </c>
      <c r="O4905" s="7" t="s">
        <v>17</v>
      </c>
    </row>
    <row r="4906" spans="1:19">
      <c r="A4906" t="s">
        <v>4</v>
      </c>
      <c r="B4906" s="4" t="s">
        <v>5</v>
      </c>
      <c r="C4906" s="4" t="s">
        <v>11</v>
      </c>
      <c r="D4906" s="4" t="s">
        <v>7</v>
      </c>
      <c r="E4906" s="4" t="s">
        <v>7</v>
      </c>
      <c r="F4906" s="4" t="s">
        <v>8</v>
      </c>
    </row>
    <row r="4907" spans="1:19">
      <c r="A4907" t="n">
        <v>47016</v>
      </c>
      <c r="B4907" s="30" t="n">
        <v>20</v>
      </c>
      <c r="C4907" s="7" t="n">
        <v>2</v>
      </c>
      <c r="D4907" s="7" t="n">
        <v>3</v>
      </c>
      <c r="E4907" s="7" t="n">
        <v>11</v>
      </c>
      <c r="F4907" s="7" t="s">
        <v>473</v>
      </c>
    </row>
    <row r="4908" spans="1:19">
      <c r="A4908" t="s">
        <v>4</v>
      </c>
      <c r="B4908" s="4" t="s">
        <v>5</v>
      </c>
      <c r="C4908" s="4" t="s">
        <v>11</v>
      </c>
      <c r="D4908" s="4" t="s">
        <v>7</v>
      </c>
      <c r="E4908" s="4" t="s">
        <v>7</v>
      </c>
      <c r="F4908" s="4" t="s">
        <v>8</v>
      </c>
    </row>
    <row r="4909" spans="1:19">
      <c r="A4909" t="n">
        <v>47036</v>
      </c>
      <c r="B4909" s="30" t="n">
        <v>20</v>
      </c>
      <c r="C4909" s="7" t="n">
        <v>2</v>
      </c>
      <c r="D4909" s="7" t="n">
        <v>2</v>
      </c>
      <c r="E4909" s="7" t="n">
        <v>11</v>
      </c>
      <c r="F4909" s="7" t="s">
        <v>474</v>
      </c>
    </row>
    <row r="4910" spans="1:19">
      <c r="A4910" t="s">
        <v>4</v>
      </c>
      <c r="B4910" s="4" t="s">
        <v>5</v>
      </c>
      <c r="C4910" s="4" t="s">
        <v>11</v>
      </c>
    </row>
    <row r="4911" spans="1:19">
      <c r="A4911" t="n">
        <v>47061</v>
      </c>
      <c r="B4911" s="28" t="n">
        <v>16</v>
      </c>
      <c r="C4911" s="7" t="n">
        <v>50</v>
      </c>
    </row>
    <row r="4912" spans="1:19">
      <c r="A4912" t="s">
        <v>4</v>
      </c>
      <c r="B4912" s="4" t="s">
        <v>5</v>
      </c>
      <c r="C4912" s="4" t="s">
        <v>11</v>
      </c>
      <c r="D4912" s="4" t="s">
        <v>7</v>
      </c>
      <c r="E4912" s="4" t="s">
        <v>7</v>
      </c>
      <c r="F4912" s="4" t="s">
        <v>8</v>
      </c>
    </row>
    <row r="4913" spans="1:15">
      <c r="A4913" t="n">
        <v>47064</v>
      </c>
      <c r="B4913" s="30" t="n">
        <v>20</v>
      </c>
      <c r="C4913" s="7" t="n">
        <v>4</v>
      </c>
      <c r="D4913" s="7" t="n">
        <v>3</v>
      </c>
      <c r="E4913" s="7" t="n">
        <v>11</v>
      </c>
      <c r="F4913" s="7" t="s">
        <v>473</v>
      </c>
    </row>
    <row r="4914" spans="1:15">
      <c r="A4914" t="s">
        <v>4</v>
      </c>
      <c r="B4914" s="4" t="s">
        <v>5</v>
      </c>
      <c r="C4914" s="4" t="s">
        <v>11</v>
      </c>
      <c r="D4914" s="4" t="s">
        <v>7</v>
      </c>
      <c r="E4914" s="4" t="s">
        <v>7</v>
      </c>
      <c r="F4914" s="4" t="s">
        <v>8</v>
      </c>
    </row>
    <row r="4915" spans="1:15">
      <c r="A4915" t="n">
        <v>47084</v>
      </c>
      <c r="B4915" s="30" t="n">
        <v>20</v>
      </c>
      <c r="C4915" s="7" t="n">
        <v>4</v>
      </c>
      <c r="D4915" s="7" t="n">
        <v>2</v>
      </c>
      <c r="E4915" s="7" t="n">
        <v>11</v>
      </c>
      <c r="F4915" s="7" t="s">
        <v>474</v>
      </c>
    </row>
    <row r="4916" spans="1:15">
      <c r="A4916" t="s">
        <v>4</v>
      </c>
      <c r="B4916" s="4" t="s">
        <v>5</v>
      </c>
      <c r="C4916" s="4" t="s">
        <v>11</v>
      </c>
    </row>
    <row r="4917" spans="1:15">
      <c r="A4917" t="n">
        <v>47109</v>
      </c>
      <c r="B4917" s="28" t="n">
        <v>16</v>
      </c>
      <c r="C4917" s="7" t="n">
        <v>50</v>
      </c>
    </row>
    <row r="4918" spans="1:15">
      <c r="A4918" t="s">
        <v>4</v>
      </c>
      <c r="B4918" s="4" t="s">
        <v>5</v>
      </c>
      <c r="C4918" s="4" t="s">
        <v>11</v>
      </c>
      <c r="D4918" s="4" t="s">
        <v>7</v>
      </c>
      <c r="E4918" s="4" t="s">
        <v>7</v>
      </c>
      <c r="F4918" s="4" t="s">
        <v>8</v>
      </c>
    </row>
    <row r="4919" spans="1:15">
      <c r="A4919" t="n">
        <v>47112</v>
      </c>
      <c r="B4919" s="30" t="n">
        <v>20</v>
      </c>
      <c r="C4919" s="7" t="n">
        <v>7</v>
      </c>
      <c r="D4919" s="7" t="n">
        <v>2</v>
      </c>
      <c r="E4919" s="7" t="n">
        <v>11</v>
      </c>
      <c r="F4919" s="7" t="s">
        <v>475</v>
      </c>
    </row>
    <row r="4920" spans="1:15">
      <c r="A4920" t="s">
        <v>4</v>
      </c>
      <c r="B4920" s="4" t="s">
        <v>5</v>
      </c>
      <c r="C4920" s="4" t="s">
        <v>11</v>
      </c>
    </row>
    <row r="4921" spans="1:15">
      <c r="A4921" t="n">
        <v>47137</v>
      </c>
      <c r="B4921" s="28" t="n">
        <v>16</v>
      </c>
      <c r="C4921" s="7" t="n">
        <v>50</v>
      </c>
    </row>
    <row r="4922" spans="1:15">
      <c r="A4922" t="s">
        <v>4</v>
      </c>
      <c r="B4922" s="4" t="s">
        <v>5</v>
      </c>
      <c r="C4922" s="4" t="s">
        <v>11</v>
      </c>
      <c r="D4922" s="4" t="s">
        <v>7</v>
      </c>
      <c r="E4922" s="4" t="s">
        <v>7</v>
      </c>
      <c r="F4922" s="4" t="s">
        <v>8</v>
      </c>
    </row>
    <row r="4923" spans="1:15">
      <c r="A4923" t="n">
        <v>47140</v>
      </c>
      <c r="B4923" s="30" t="n">
        <v>20</v>
      </c>
      <c r="C4923" s="7" t="n">
        <v>15</v>
      </c>
      <c r="D4923" s="7" t="n">
        <v>2</v>
      </c>
      <c r="E4923" s="7" t="n">
        <v>11</v>
      </c>
      <c r="F4923" s="7" t="s">
        <v>475</v>
      </c>
    </row>
    <row r="4924" spans="1:15">
      <c r="A4924" t="s">
        <v>4</v>
      </c>
      <c r="B4924" s="4" t="s">
        <v>5</v>
      </c>
      <c r="C4924" s="4" t="s">
        <v>11</v>
      </c>
    </row>
    <row r="4925" spans="1:15">
      <c r="A4925" t="n">
        <v>47165</v>
      </c>
      <c r="B4925" s="28" t="n">
        <v>16</v>
      </c>
      <c r="C4925" s="7" t="n">
        <v>50</v>
      </c>
    </row>
    <row r="4926" spans="1:15">
      <c r="A4926" t="s">
        <v>4</v>
      </c>
      <c r="B4926" s="4" t="s">
        <v>5</v>
      </c>
      <c r="C4926" s="4" t="s">
        <v>7</v>
      </c>
      <c r="D4926" s="4" t="s">
        <v>11</v>
      </c>
    </row>
    <row r="4927" spans="1:15">
      <c r="A4927" t="n">
        <v>47168</v>
      </c>
      <c r="B4927" s="46" t="n">
        <v>45</v>
      </c>
      <c r="C4927" s="7" t="n">
        <v>7</v>
      </c>
      <c r="D4927" s="7" t="n">
        <v>255</v>
      </c>
    </row>
    <row r="4928" spans="1:15">
      <c r="A4928" t="s">
        <v>4</v>
      </c>
      <c r="B4928" s="4" t="s">
        <v>5</v>
      </c>
      <c r="C4928" s="4" t="s">
        <v>11</v>
      </c>
    </row>
    <row r="4929" spans="1:6">
      <c r="A4929" t="n">
        <v>47172</v>
      </c>
      <c r="B4929" s="28" t="n">
        <v>16</v>
      </c>
      <c r="C4929" s="7" t="n">
        <v>1500</v>
      </c>
    </row>
    <row r="4930" spans="1:6">
      <c r="A4930" t="s">
        <v>4</v>
      </c>
      <c r="B4930" s="4" t="s">
        <v>5</v>
      </c>
      <c r="C4930" s="4" t="s">
        <v>7</v>
      </c>
      <c r="D4930" s="4" t="s">
        <v>11</v>
      </c>
      <c r="E4930" s="4" t="s">
        <v>15</v>
      </c>
    </row>
    <row r="4931" spans="1:6">
      <c r="A4931" t="n">
        <v>47175</v>
      </c>
      <c r="B4931" s="40" t="n">
        <v>58</v>
      </c>
      <c r="C4931" s="7" t="n">
        <v>101</v>
      </c>
      <c r="D4931" s="7" t="n">
        <v>500</v>
      </c>
      <c r="E4931" s="7" t="n">
        <v>1</v>
      </c>
    </row>
    <row r="4932" spans="1:6">
      <c r="A4932" t="s">
        <v>4</v>
      </c>
      <c r="B4932" s="4" t="s">
        <v>5</v>
      </c>
      <c r="C4932" s="4" t="s">
        <v>7</v>
      </c>
      <c r="D4932" s="4" t="s">
        <v>11</v>
      </c>
    </row>
    <row r="4933" spans="1:6">
      <c r="A4933" t="n">
        <v>47183</v>
      </c>
      <c r="B4933" s="40" t="n">
        <v>58</v>
      </c>
      <c r="C4933" s="7" t="n">
        <v>254</v>
      </c>
      <c r="D4933" s="7" t="n">
        <v>0</v>
      </c>
    </row>
    <row r="4934" spans="1:6">
      <c r="A4934" t="s">
        <v>4</v>
      </c>
      <c r="B4934" s="4" t="s">
        <v>5</v>
      </c>
      <c r="C4934" s="4" t="s">
        <v>7</v>
      </c>
      <c r="D4934" s="4" t="s">
        <v>7</v>
      </c>
      <c r="E4934" s="4" t="s">
        <v>15</v>
      </c>
      <c r="F4934" s="4" t="s">
        <v>15</v>
      </c>
      <c r="G4934" s="4" t="s">
        <v>15</v>
      </c>
      <c r="H4934" s="4" t="s">
        <v>11</v>
      </c>
    </row>
    <row r="4935" spans="1:6">
      <c r="A4935" t="n">
        <v>47187</v>
      </c>
      <c r="B4935" s="46" t="n">
        <v>45</v>
      </c>
      <c r="C4935" s="7" t="n">
        <v>2</v>
      </c>
      <c r="D4935" s="7" t="n">
        <v>3</v>
      </c>
      <c r="E4935" s="7" t="n">
        <v>-57.4900016784668</v>
      </c>
      <c r="F4935" s="7" t="n">
        <v>8.55000019073486</v>
      </c>
      <c r="G4935" s="7" t="n">
        <v>-68.7900009155273</v>
      </c>
      <c r="H4935" s="7" t="n">
        <v>0</v>
      </c>
    </row>
    <row r="4936" spans="1:6">
      <c r="A4936" t="s">
        <v>4</v>
      </c>
      <c r="B4936" s="4" t="s">
        <v>5</v>
      </c>
      <c r="C4936" s="4" t="s">
        <v>7</v>
      </c>
      <c r="D4936" s="4" t="s">
        <v>7</v>
      </c>
      <c r="E4936" s="4" t="s">
        <v>15</v>
      </c>
      <c r="F4936" s="4" t="s">
        <v>15</v>
      </c>
      <c r="G4936" s="4" t="s">
        <v>15</v>
      </c>
      <c r="H4936" s="4" t="s">
        <v>11</v>
      </c>
      <c r="I4936" s="4" t="s">
        <v>7</v>
      </c>
    </row>
    <row r="4937" spans="1:6">
      <c r="A4937" t="n">
        <v>47204</v>
      </c>
      <c r="B4937" s="46" t="n">
        <v>45</v>
      </c>
      <c r="C4937" s="7" t="n">
        <v>4</v>
      </c>
      <c r="D4937" s="7" t="n">
        <v>3</v>
      </c>
      <c r="E4937" s="7" t="n">
        <v>329.25</v>
      </c>
      <c r="F4937" s="7" t="n">
        <v>180.190002441406</v>
      </c>
      <c r="G4937" s="7" t="n">
        <v>0</v>
      </c>
      <c r="H4937" s="7" t="n">
        <v>0</v>
      </c>
      <c r="I4937" s="7" t="n">
        <v>0</v>
      </c>
    </row>
    <row r="4938" spans="1:6">
      <c r="A4938" t="s">
        <v>4</v>
      </c>
      <c r="B4938" s="4" t="s">
        <v>5</v>
      </c>
      <c r="C4938" s="4" t="s">
        <v>7</v>
      </c>
      <c r="D4938" s="4" t="s">
        <v>7</v>
      </c>
      <c r="E4938" s="4" t="s">
        <v>15</v>
      </c>
      <c r="F4938" s="4" t="s">
        <v>11</v>
      </c>
    </row>
    <row r="4939" spans="1:6">
      <c r="A4939" t="n">
        <v>47222</v>
      </c>
      <c r="B4939" s="46" t="n">
        <v>45</v>
      </c>
      <c r="C4939" s="7" t="n">
        <v>5</v>
      </c>
      <c r="D4939" s="7" t="n">
        <v>3</v>
      </c>
      <c r="E4939" s="7" t="n">
        <v>6.19999980926514</v>
      </c>
      <c r="F4939" s="7" t="n">
        <v>0</v>
      </c>
    </row>
    <row r="4940" spans="1:6">
      <c r="A4940" t="s">
        <v>4</v>
      </c>
      <c r="B4940" s="4" t="s">
        <v>5</v>
      </c>
      <c r="C4940" s="4" t="s">
        <v>7</v>
      </c>
      <c r="D4940" s="4" t="s">
        <v>7</v>
      </c>
      <c r="E4940" s="4" t="s">
        <v>15</v>
      </c>
      <c r="F4940" s="4" t="s">
        <v>11</v>
      </c>
    </row>
    <row r="4941" spans="1:6">
      <c r="A4941" t="n">
        <v>47231</v>
      </c>
      <c r="B4941" s="46" t="n">
        <v>45</v>
      </c>
      <c r="C4941" s="7" t="n">
        <v>11</v>
      </c>
      <c r="D4941" s="7" t="n">
        <v>3</v>
      </c>
      <c r="E4941" s="7" t="n">
        <v>34</v>
      </c>
      <c r="F4941" s="7" t="n">
        <v>0</v>
      </c>
    </row>
    <row r="4942" spans="1:6">
      <c r="A4942" t="s">
        <v>4</v>
      </c>
      <c r="B4942" s="4" t="s">
        <v>5</v>
      </c>
      <c r="C4942" s="4" t="s">
        <v>7</v>
      </c>
      <c r="D4942" s="4" t="s">
        <v>7</v>
      </c>
      <c r="E4942" s="4" t="s">
        <v>15</v>
      </c>
      <c r="F4942" s="4" t="s">
        <v>15</v>
      </c>
      <c r="G4942" s="4" t="s">
        <v>15</v>
      </c>
      <c r="H4942" s="4" t="s">
        <v>11</v>
      </c>
    </row>
    <row r="4943" spans="1:6">
      <c r="A4943" t="n">
        <v>47240</v>
      </c>
      <c r="B4943" s="46" t="n">
        <v>45</v>
      </c>
      <c r="C4943" s="7" t="n">
        <v>2</v>
      </c>
      <c r="D4943" s="7" t="n">
        <v>3</v>
      </c>
      <c r="E4943" s="7" t="n">
        <v>-57.4900016784668</v>
      </c>
      <c r="F4943" s="7" t="n">
        <v>5.03999996185303</v>
      </c>
      <c r="G4943" s="7" t="n">
        <v>-68.7900009155273</v>
      </c>
      <c r="H4943" s="7" t="n">
        <v>5500</v>
      </c>
    </row>
    <row r="4944" spans="1:6">
      <c r="A4944" t="s">
        <v>4</v>
      </c>
      <c r="B4944" s="4" t="s">
        <v>5</v>
      </c>
      <c r="C4944" s="4" t="s">
        <v>7</v>
      </c>
      <c r="D4944" s="4" t="s">
        <v>7</v>
      </c>
      <c r="E4944" s="4" t="s">
        <v>15</v>
      </c>
      <c r="F4944" s="4" t="s">
        <v>15</v>
      </c>
      <c r="G4944" s="4" t="s">
        <v>15</v>
      </c>
      <c r="H4944" s="4" t="s">
        <v>11</v>
      </c>
      <c r="I4944" s="4" t="s">
        <v>7</v>
      </c>
    </row>
    <row r="4945" spans="1:9">
      <c r="A4945" t="n">
        <v>47257</v>
      </c>
      <c r="B4945" s="46" t="n">
        <v>45</v>
      </c>
      <c r="C4945" s="7" t="n">
        <v>4</v>
      </c>
      <c r="D4945" s="7" t="n">
        <v>3</v>
      </c>
      <c r="E4945" s="7" t="n">
        <v>37.4799995422363</v>
      </c>
      <c r="F4945" s="7" t="n">
        <v>180.190002441406</v>
      </c>
      <c r="G4945" s="7" t="n">
        <v>0</v>
      </c>
      <c r="H4945" s="7" t="n">
        <v>5500</v>
      </c>
      <c r="I4945" s="7" t="n">
        <v>1</v>
      </c>
    </row>
    <row r="4946" spans="1:9">
      <c r="A4946" t="s">
        <v>4</v>
      </c>
      <c r="B4946" s="4" t="s">
        <v>5</v>
      </c>
      <c r="C4946" s="4" t="s">
        <v>7</v>
      </c>
      <c r="D4946" s="4" t="s">
        <v>7</v>
      </c>
      <c r="E4946" s="4" t="s">
        <v>15</v>
      </c>
      <c r="F4946" s="4" t="s">
        <v>11</v>
      </c>
    </row>
    <row r="4947" spans="1:9">
      <c r="A4947" t="n">
        <v>47275</v>
      </c>
      <c r="B4947" s="46" t="n">
        <v>45</v>
      </c>
      <c r="C4947" s="7" t="n">
        <v>5</v>
      </c>
      <c r="D4947" s="7" t="n">
        <v>3</v>
      </c>
      <c r="E4947" s="7" t="n">
        <v>6.80000019073486</v>
      </c>
      <c r="F4947" s="7" t="n">
        <v>5500</v>
      </c>
    </row>
    <row r="4948" spans="1:9">
      <c r="A4948" t="s">
        <v>4</v>
      </c>
      <c r="B4948" s="4" t="s">
        <v>5</v>
      </c>
      <c r="C4948" s="4" t="s">
        <v>7</v>
      </c>
      <c r="D4948" s="4" t="s">
        <v>7</v>
      </c>
      <c r="E4948" s="4" t="s">
        <v>15</v>
      </c>
      <c r="F4948" s="4" t="s">
        <v>11</v>
      </c>
    </row>
    <row r="4949" spans="1:9">
      <c r="A4949" t="n">
        <v>47284</v>
      </c>
      <c r="B4949" s="46" t="n">
        <v>45</v>
      </c>
      <c r="C4949" s="7" t="n">
        <v>11</v>
      </c>
      <c r="D4949" s="7" t="n">
        <v>3</v>
      </c>
      <c r="E4949" s="7" t="n">
        <v>34</v>
      </c>
      <c r="F4949" s="7" t="n">
        <v>5500</v>
      </c>
    </row>
    <row r="4950" spans="1:9">
      <c r="A4950" t="s">
        <v>4</v>
      </c>
      <c r="B4950" s="4" t="s">
        <v>5</v>
      </c>
      <c r="C4950" s="4" t="s">
        <v>7</v>
      </c>
      <c r="D4950" s="4" t="s">
        <v>11</v>
      </c>
    </row>
    <row r="4951" spans="1:9">
      <c r="A4951" t="n">
        <v>47293</v>
      </c>
      <c r="B4951" s="40" t="n">
        <v>58</v>
      </c>
      <c r="C4951" s="7" t="n">
        <v>255</v>
      </c>
      <c r="D4951" s="7" t="n">
        <v>0</v>
      </c>
    </row>
    <row r="4952" spans="1:9">
      <c r="A4952" t="s">
        <v>4</v>
      </c>
      <c r="B4952" s="4" t="s">
        <v>5</v>
      </c>
      <c r="C4952" s="4" t="s">
        <v>11</v>
      </c>
    </row>
    <row r="4953" spans="1:9">
      <c r="A4953" t="n">
        <v>47297</v>
      </c>
      <c r="B4953" s="28" t="n">
        <v>16</v>
      </c>
      <c r="C4953" s="7" t="n">
        <v>1000</v>
      </c>
    </row>
    <row r="4954" spans="1:9">
      <c r="A4954" t="s">
        <v>4</v>
      </c>
      <c r="B4954" s="4" t="s">
        <v>5</v>
      </c>
      <c r="C4954" s="4" t="s">
        <v>7</v>
      </c>
      <c r="D4954" s="4" t="s">
        <v>11</v>
      </c>
      <c r="E4954" s="4" t="s">
        <v>15</v>
      </c>
      <c r="F4954" s="4" t="s">
        <v>11</v>
      </c>
      <c r="G4954" s="4" t="s">
        <v>16</v>
      </c>
      <c r="H4954" s="4" t="s">
        <v>16</v>
      </c>
      <c r="I4954" s="4" t="s">
        <v>11</v>
      </c>
      <c r="J4954" s="4" t="s">
        <v>11</v>
      </c>
      <c r="K4954" s="4" t="s">
        <v>16</v>
      </c>
      <c r="L4954" s="4" t="s">
        <v>16</v>
      </c>
      <c r="M4954" s="4" t="s">
        <v>16</v>
      </c>
      <c r="N4954" s="4" t="s">
        <v>16</v>
      </c>
      <c r="O4954" s="4" t="s">
        <v>8</v>
      </c>
    </row>
    <row r="4955" spans="1:9">
      <c r="A4955" t="n">
        <v>47300</v>
      </c>
      <c r="B4955" s="14" t="n">
        <v>50</v>
      </c>
      <c r="C4955" s="7" t="n">
        <v>0</v>
      </c>
      <c r="D4955" s="7" t="n">
        <v>5046</v>
      </c>
      <c r="E4955" s="7" t="n">
        <v>1</v>
      </c>
      <c r="F4955" s="7" t="n">
        <v>400</v>
      </c>
      <c r="G4955" s="7" t="n">
        <v>0</v>
      </c>
      <c r="H4955" s="7" t="n">
        <v>1065353216</v>
      </c>
      <c r="I4955" s="7" t="n">
        <v>0</v>
      </c>
      <c r="J4955" s="7" t="n">
        <v>65533</v>
      </c>
      <c r="K4955" s="7" t="n">
        <v>0</v>
      </c>
      <c r="L4955" s="7" t="n">
        <v>0</v>
      </c>
      <c r="M4955" s="7" t="n">
        <v>0</v>
      </c>
      <c r="N4955" s="7" t="n">
        <v>0</v>
      </c>
      <c r="O4955" s="7" t="s">
        <v>17</v>
      </c>
    </row>
    <row r="4956" spans="1:9">
      <c r="A4956" t="s">
        <v>4</v>
      </c>
      <c r="B4956" s="4" t="s">
        <v>5</v>
      </c>
      <c r="C4956" s="4" t="s">
        <v>7</v>
      </c>
      <c r="D4956" s="4" t="s">
        <v>11</v>
      </c>
      <c r="E4956" s="4" t="s">
        <v>11</v>
      </c>
      <c r="F4956" s="4" t="s">
        <v>11</v>
      </c>
      <c r="G4956" s="4" t="s">
        <v>11</v>
      </c>
      <c r="H4956" s="4" t="s">
        <v>11</v>
      </c>
      <c r="I4956" s="4" t="s">
        <v>8</v>
      </c>
      <c r="J4956" s="4" t="s">
        <v>15</v>
      </c>
      <c r="K4956" s="4" t="s">
        <v>15</v>
      </c>
      <c r="L4956" s="4" t="s">
        <v>15</v>
      </c>
      <c r="M4956" s="4" t="s">
        <v>16</v>
      </c>
      <c r="N4956" s="4" t="s">
        <v>16</v>
      </c>
      <c r="O4956" s="4" t="s">
        <v>15</v>
      </c>
      <c r="P4956" s="4" t="s">
        <v>15</v>
      </c>
      <c r="Q4956" s="4" t="s">
        <v>15</v>
      </c>
      <c r="R4956" s="4" t="s">
        <v>15</v>
      </c>
      <c r="S4956" s="4" t="s">
        <v>7</v>
      </c>
    </row>
    <row r="4957" spans="1:9">
      <c r="A4957" t="n">
        <v>47339</v>
      </c>
      <c r="B4957" s="68" t="n">
        <v>39</v>
      </c>
      <c r="C4957" s="7" t="n">
        <v>12</v>
      </c>
      <c r="D4957" s="7" t="n">
        <v>65533</v>
      </c>
      <c r="E4957" s="7" t="n">
        <v>201</v>
      </c>
      <c r="F4957" s="7" t="n">
        <v>0</v>
      </c>
      <c r="G4957" s="7" t="n">
        <v>7033</v>
      </c>
      <c r="H4957" s="7" t="n">
        <v>259</v>
      </c>
      <c r="I4957" s="7" t="s">
        <v>17</v>
      </c>
      <c r="J4957" s="7" t="n">
        <v>0</v>
      </c>
      <c r="K4957" s="7" t="n">
        <v>0</v>
      </c>
      <c r="L4957" s="7" t="n">
        <v>0</v>
      </c>
      <c r="M4957" s="7" t="n">
        <v>0</v>
      </c>
      <c r="N4957" s="7" t="n">
        <v>0</v>
      </c>
      <c r="O4957" s="7" t="n">
        <v>0</v>
      </c>
      <c r="P4957" s="7" t="n">
        <v>4</v>
      </c>
      <c r="Q4957" s="7" t="n">
        <v>4</v>
      </c>
      <c r="R4957" s="7" t="n">
        <v>4</v>
      </c>
      <c r="S4957" s="7" t="n">
        <v>101</v>
      </c>
    </row>
    <row r="4958" spans="1:9">
      <c r="A4958" t="s">
        <v>4</v>
      </c>
      <c r="B4958" s="4" t="s">
        <v>5</v>
      </c>
      <c r="C4958" s="4" t="s">
        <v>11</v>
      </c>
    </row>
    <row r="4959" spans="1:9">
      <c r="A4959" t="n">
        <v>47389</v>
      </c>
      <c r="B4959" s="28" t="n">
        <v>16</v>
      </c>
      <c r="C4959" s="7" t="n">
        <v>1500</v>
      </c>
    </row>
    <row r="4960" spans="1:9">
      <c r="A4960" t="s">
        <v>4</v>
      </c>
      <c r="B4960" s="4" t="s">
        <v>5</v>
      </c>
      <c r="C4960" s="4" t="s">
        <v>7</v>
      </c>
      <c r="D4960" s="4" t="s">
        <v>11</v>
      </c>
      <c r="E4960" s="4" t="s">
        <v>15</v>
      </c>
      <c r="F4960" s="4" t="s">
        <v>11</v>
      </c>
      <c r="G4960" s="4" t="s">
        <v>16</v>
      </c>
      <c r="H4960" s="4" t="s">
        <v>16</v>
      </c>
      <c r="I4960" s="4" t="s">
        <v>11</v>
      </c>
      <c r="J4960" s="4" t="s">
        <v>11</v>
      </c>
      <c r="K4960" s="4" t="s">
        <v>16</v>
      </c>
      <c r="L4960" s="4" t="s">
        <v>16</v>
      </c>
      <c r="M4960" s="4" t="s">
        <v>16</v>
      </c>
      <c r="N4960" s="4" t="s">
        <v>16</v>
      </c>
      <c r="O4960" s="4" t="s">
        <v>8</v>
      </c>
    </row>
    <row r="4961" spans="1:19">
      <c r="A4961" t="n">
        <v>47392</v>
      </c>
      <c r="B4961" s="14" t="n">
        <v>50</v>
      </c>
      <c r="C4961" s="7" t="n">
        <v>0</v>
      </c>
      <c r="D4961" s="7" t="n">
        <v>5046</v>
      </c>
      <c r="E4961" s="7" t="n">
        <v>1</v>
      </c>
      <c r="F4961" s="7" t="n">
        <v>400</v>
      </c>
      <c r="G4961" s="7" t="n">
        <v>0</v>
      </c>
      <c r="H4961" s="7" t="n">
        <v>1065353216</v>
      </c>
      <c r="I4961" s="7" t="n">
        <v>0</v>
      </c>
      <c r="J4961" s="7" t="n">
        <v>65533</v>
      </c>
      <c r="K4961" s="7" t="n">
        <v>0</v>
      </c>
      <c r="L4961" s="7" t="n">
        <v>0</v>
      </c>
      <c r="M4961" s="7" t="n">
        <v>0</v>
      </c>
      <c r="N4961" s="7" t="n">
        <v>0</v>
      </c>
      <c r="O4961" s="7" t="s">
        <v>17</v>
      </c>
    </row>
    <row r="4962" spans="1:19">
      <c r="A4962" t="s">
        <v>4</v>
      </c>
      <c r="B4962" s="4" t="s">
        <v>5</v>
      </c>
      <c r="C4962" s="4" t="s">
        <v>7</v>
      </c>
      <c r="D4962" s="4" t="s">
        <v>11</v>
      </c>
      <c r="E4962" s="4" t="s">
        <v>11</v>
      </c>
      <c r="F4962" s="4" t="s">
        <v>11</v>
      </c>
      <c r="G4962" s="4" t="s">
        <v>11</v>
      </c>
      <c r="H4962" s="4" t="s">
        <v>11</v>
      </c>
      <c r="I4962" s="4" t="s">
        <v>8</v>
      </c>
      <c r="J4962" s="4" t="s">
        <v>15</v>
      </c>
      <c r="K4962" s="4" t="s">
        <v>15</v>
      </c>
      <c r="L4962" s="4" t="s">
        <v>15</v>
      </c>
      <c r="M4962" s="4" t="s">
        <v>16</v>
      </c>
      <c r="N4962" s="4" t="s">
        <v>16</v>
      </c>
      <c r="O4962" s="4" t="s">
        <v>15</v>
      </c>
      <c r="P4962" s="4" t="s">
        <v>15</v>
      </c>
      <c r="Q4962" s="4" t="s">
        <v>15</v>
      </c>
      <c r="R4962" s="4" t="s">
        <v>15</v>
      </c>
      <c r="S4962" s="4" t="s">
        <v>7</v>
      </c>
    </row>
    <row r="4963" spans="1:19">
      <c r="A4963" t="n">
        <v>47431</v>
      </c>
      <c r="B4963" s="68" t="n">
        <v>39</v>
      </c>
      <c r="C4963" s="7" t="n">
        <v>12</v>
      </c>
      <c r="D4963" s="7" t="n">
        <v>65533</v>
      </c>
      <c r="E4963" s="7" t="n">
        <v>201</v>
      </c>
      <c r="F4963" s="7" t="n">
        <v>0</v>
      </c>
      <c r="G4963" s="7" t="n">
        <v>0</v>
      </c>
      <c r="H4963" s="7" t="n">
        <v>259</v>
      </c>
      <c r="I4963" s="7" t="s">
        <v>17</v>
      </c>
      <c r="J4963" s="7" t="n">
        <v>0</v>
      </c>
      <c r="K4963" s="7" t="n">
        <v>0</v>
      </c>
      <c r="L4963" s="7" t="n">
        <v>0</v>
      </c>
      <c r="M4963" s="7" t="n">
        <v>0</v>
      </c>
      <c r="N4963" s="7" t="n">
        <v>0</v>
      </c>
      <c r="O4963" s="7" t="n">
        <v>0</v>
      </c>
      <c r="P4963" s="7" t="n">
        <v>1</v>
      </c>
      <c r="Q4963" s="7" t="n">
        <v>1</v>
      </c>
      <c r="R4963" s="7" t="n">
        <v>1</v>
      </c>
      <c r="S4963" s="7" t="n">
        <v>102</v>
      </c>
    </row>
    <row r="4964" spans="1:19">
      <c r="A4964" t="s">
        <v>4</v>
      </c>
      <c r="B4964" s="4" t="s">
        <v>5</v>
      </c>
      <c r="C4964" s="4" t="s">
        <v>11</v>
      </c>
    </row>
    <row r="4965" spans="1:19">
      <c r="A4965" t="n">
        <v>47481</v>
      </c>
      <c r="B4965" s="28" t="n">
        <v>16</v>
      </c>
      <c r="C4965" s="7" t="n">
        <v>300</v>
      </c>
    </row>
    <row r="4966" spans="1:19">
      <c r="A4966" t="s">
        <v>4</v>
      </c>
      <c r="B4966" s="4" t="s">
        <v>5</v>
      </c>
      <c r="C4966" s="4" t="s">
        <v>7</v>
      </c>
      <c r="D4966" s="4" t="s">
        <v>11</v>
      </c>
      <c r="E4966" s="4" t="s">
        <v>11</v>
      </c>
      <c r="F4966" s="4" t="s">
        <v>11</v>
      </c>
      <c r="G4966" s="4" t="s">
        <v>11</v>
      </c>
      <c r="H4966" s="4" t="s">
        <v>11</v>
      </c>
      <c r="I4966" s="4" t="s">
        <v>8</v>
      </c>
      <c r="J4966" s="4" t="s">
        <v>15</v>
      </c>
      <c r="K4966" s="4" t="s">
        <v>15</v>
      </c>
      <c r="L4966" s="4" t="s">
        <v>15</v>
      </c>
      <c r="M4966" s="4" t="s">
        <v>16</v>
      </c>
      <c r="N4966" s="4" t="s">
        <v>16</v>
      </c>
      <c r="O4966" s="4" t="s">
        <v>15</v>
      </c>
      <c r="P4966" s="4" t="s">
        <v>15</v>
      </c>
      <c r="Q4966" s="4" t="s">
        <v>15</v>
      </c>
      <c r="R4966" s="4" t="s">
        <v>15</v>
      </c>
      <c r="S4966" s="4" t="s">
        <v>7</v>
      </c>
    </row>
    <row r="4967" spans="1:19">
      <c r="A4967" t="n">
        <v>47484</v>
      </c>
      <c r="B4967" s="68" t="n">
        <v>39</v>
      </c>
      <c r="C4967" s="7" t="n">
        <v>12</v>
      </c>
      <c r="D4967" s="7" t="n">
        <v>65533</v>
      </c>
      <c r="E4967" s="7" t="n">
        <v>201</v>
      </c>
      <c r="F4967" s="7" t="n">
        <v>0</v>
      </c>
      <c r="G4967" s="7" t="n">
        <v>7032</v>
      </c>
      <c r="H4967" s="7" t="n">
        <v>259</v>
      </c>
      <c r="I4967" s="7" t="s">
        <v>17</v>
      </c>
      <c r="J4967" s="7" t="n">
        <v>0</v>
      </c>
      <c r="K4967" s="7" t="n">
        <v>0</v>
      </c>
      <c r="L4967" s="7" t="n">
        <v>0</v>
      </c>
      <c r="M4967" s="7" t="n">
        <v>0</v>
      </c>
      <c r="N4967" s="7" t="n">
        <v>0</v>
      </c>
      <c r="O4967" s="7" t="n">
        <v>0</v>
      </c>
      <c r="P4967" s="7" t="n">
        <v>1</v>
      </c>
      <c r="Q4967" s="7" t="n">
        <v>1</v>
      </c>
      <c r="R4967" s="7" t="n">
        <v>1</v>
      </c>
      <c r="S4967" s="7" t="n">
        <v>103</v>
      </c>
    </row>
    <row r="4968" spans="1:19">
      <c r="A4968" t="s">
        <v>4</v>
      </c>
      <c r="B4968" s="4" t="s">
        <v>5</v>
      </c>
      <c r="C4968" s="4" t="s">
        <v>11</v>
      </c>
    </row>
    <row r="4969" spans="1:19">
      <c r="A4969" t="n">
        <v>47534</v>
      </c>
      <c r="B4969" s="28" t="n">
        <v>16</v>
      </c>
      <c r="C4969" s="7" t="n">
        <v>300</v>
      </c>
    </row>
    <row r="4970" spans="1:19">
      <c r="A4970" t="s">
        <v>4</v>
      </c>
      <c r="B4970" s="4" t="s">
        <v>5</v>
      </c>
      <c r="C4970" s="4" t="s">
        <v>7</v>
      </c>
      <c r="D4970" s="4" t="s">
        <v>11</v>
      </c>
      <c r="E4970" s="4" t="s">
        <v>11</v>
      </c>
      <c r="F4970" s="4" t="s">
        <v>11</v>
      </c>
      <c r="G4970" s="4" t="s">
        <v>11</v>
      </c>
      <c r="H4970" s="4" t="s">
        <v>11</v>
      </c>
      <c r="I4970" s="4" t="s">
        <v>8</v>
      </c>
      <c r="J4970" s="4" t="s">
        <v>15</v>
      </c>
      <c r="K4970" s="4" t="s">
        <v>15</v>
      </c>
      <c r="L4970" s="4" t="s">
        <v>15</v>
      </c>
      <c r="M4970" s="4" t="s">
        <v>16</v>
      </c>
      <c r="N4970" s="4" t="s">
        <v>16</v>
      </c>
      <c r="O4970" s="4" t="s">
        <v>15</v>
      </c>
      <c r="P4970" s="4" t="s">
        <v>15</v>
      </c>
      <c r="Q4970" s="4" t="s">
        <v>15</v>
      </c>
      <c r="R4970" s="4" t="s">
        <v>15</v>
      </c>
      <c r="S4970" s="4" t="s">
        <v>7</v>
      </c>
    </row>
    <row r="4971" spans="1:19">
      <c r="A4971" t="n">
        <v>47537</v>
      </c>
      <c r="B4971" s="68" t="n">
        <v>39</v>
      </c>
      <c r="C4971" s="7" t="n">
        <v>12</v>
      </c>
      <c r="D4971" s="7" t="n">
        <v>65533</v>
      </c>
      <c r="E4971" s="7" t="n">
        <v>201</v>
      </c>
      <c r="F4971" s="7" t="n">
        <v>0</v>
      </c>
      <c r="G4971" s="7" t="n">
        <v>15</v>
      </c>
      <c r="H4971" s="7" t="n">
        <v>259</v>
      </c>
      <c r="I4971" s="7" t="s">
        <v>17</v>
      </c>
      <c r="J4971" s="7" t="n">
        <v>0</v>
      </c>
      <c r="K4971" s="7" t="n">
        <v>0</v>
      </c>
      <c r="L4971" s="7" t="n">
        <v>0</v>
      </c>
      <c r="M4971" s="7" t="n">
        <v>0</v>
      </c>
      <c r="N4971" s="7" t="n">
        <v>0</v>
      </c>
      <c r="O4971" s="7" t="n">
        <v>0</v>
      </c>
      <c r="P4971" s="7" t="n">
        <v>1</v>
      </c>
      <c r="Q4971" s="7" t="n">
        <v>1</v>
      </c>
      <c r="R4971" s="7" t="n">
        <v>1</v>
      </c>
      <c r="S4971" s="7" t="n">
        <v>104</v>
      </c>
    </row>
    <row r="4972" spans="1:19">
      <c r="A4972" t="s">
        <v>4</v>
      </c>
      <c r="B4972" s="4" t="s">
        <v>5</v>
      </c>
      <c r="C4972" s="4" t="s">
        <v>11</v>
      </c>
    </row>
    <row r="4973" spans="1:19">
      <c r="A4973" t="n">
        <v>47587</v>
      </c>
      <c r="B4973" s="28" t="n">
        <v>16</v>
      </c>
      <c r="C4973" s="7" t="n">
        <v>50</v>
      </c>
    </row>
    <row r="4974" spans="1:19">
      <c r="A4974" t="s">
        <v>4</v>
      </c>
      <c r="B4974" s="4" t="s">
        <v>5</v>
      </c>
      <c r="C4974" s="4" t="s">
        <v>7</v>
      </c>
      <c r="D4974" s="4" t="s">
        <v>11</v>
      </c>
      <c r="E4974" s="4" t="s">
        <v>11</v>
      </c>
      <c r="F4974" s="4" t="s">
        <v>11</v>
      </c>
      <c r="G4974" s="4" t="s">
        <v>11</v>
      </c>
      <c r="H4974" s="4" t="s">
        <v>11</v>
      </c>
      <c r="I4974" s="4" t="s">
        <v>8</v>
      </c>
      <c r="J4974" s="4" t="s">
        <v>15</v>
      </c>
      <c r="K4974" s="4" t="s">
        <v>15</v>
      </c>
      <c r="L4974" s="4" t="s">
        <v>15</v>
      </c>
      <c r="M4974" s="4" t="s">
        <v>16</v>
      </c>
      <c r="N4974" s="4" t="s">
        <v>16</v>
      </c>
      <c r="O4974" s="4" t="s">
        <v>15</v>
      </c>
      <c r="P4974" s="4" t="s">
        <v>15</v>
      </c>
      <c r="Q4974" s="4" t="s">
        <v>15</v>
      </c>
      <c r="R4974" s="4" t="s">
        <v>15</v>
      </c>
      <c r="S4974" s="4" t="s">
        <v>7</v>
      </c>
    </row>
    <row r="4975" spans="1:19">
      <c r="A4975" t="n">
        <v>47590</v>
      </c>
      <c r="B4975" s="68" t="n">
        <v>39</v>
      </c>
      <c r="C4975" s="7" t="n">
        <v>12</v>
      </c>
      <c r="D4975" s="7" t="n">
        <v>65533</v>
      </c>
      <c r="E4975" s="7" t="n">
        <v>201</v>
      </c>
      <c r="F4975" s="7" t="n">
        <v>0</v>
      </c>
      <c r="G4975" s="7" t="n">
        <v>16</v>
      </c>
      <c r="H4975" s="7" t="n">
        <v>259</v>
      </c>
      <c r="I4975" s="7" t="s">
        <v>17</v>
      </c>
      <c r="J4975" s="7" t="n">
        <v>0</v>
      </c>
      <c r="K4975" s="7" t="n">
        <v>0</v>
      </c>
      <c r="L4975" s="7" t="n">
        <v>0</v>
      </c>
      <c r="M4975" s="7" t="n">
        <v>0</v>
      </c>
      <c r="N4975" s="7" t="n">
        <v>0</v>
      </c>
      <c r="O4975" s="7" t="n">
        <v>0</v>
      </c>
      <c r="P4975" s="7" t="n">
        <v>1</v>
      </c>
      <c r="Q4975" s="7" t="n">
        <v>1</v>
      </c>
      <c r="R4975" s="7" t="n">
        <v>1</v>
      </c>
      <c r="S4975" s="7" t="n">
        <v>105</v>
      </c>
    </row>
    <row r="4976" spans="1:19">
      <c r="A4976" t="s">
        <v>4</v>
      </c>
      <c r="B4976" s="4" t="s">
        <v>5</v>
      </c>
      <c r="C4976" s="4" t="s">
        <v>11</v>
      </c>
    </row>
    <row r="4977" spans="1:19">
      <c r="A4977" t="n">
        <v>47640</v>
      </c>
      <c r="B4977" s="28" t="n">
        <v>16</v>
      </c>
      <c r="C4977" s="7" t="n">
        <v>100</v>
      </c>
    </row>
    <row r="4978" spans="1:19">
      <c r="A4978" t="s">
        <v>4</v>
      </c>
      <c r="B4978" s="4" t="s">
        <v>5</v>
      </c>
      <c r="C4978" s="4" t="s">
        <v>7</v>
      </c>
      <c r="D4978" s="4" t="s">
        <v>11</v>
      </c>
      <c r="E4978" s="4" t="s">
        <v>11</v>
      </c>
      <c r="F4978" s="4" t="s">
        <v>11</v>
      </c>
      <c r="G4978" s="4" t="s">
        <v>11</v>
      </c>
      <c r="H4978" s="4" t="s">
        <v>11</v>
      </c>
      <c r="I4978" s="4" t="s">
        <v>8</v>
      </c>
      <c r="J4978" s="4" t="s">
        <v>15</v>
      </c>
      <c r="K4978" s="4" t="s">
        <v>15</v>
      </c>
      <c r="L4978" s="4" t="s">
        <v>15</v>
      </c>
      <c r="M4978" s="4" t="s">
        <v>16</v>
      </c>
      <c r="N4978" s="4" t="s">
        <v>16</v>
      </c>
      <c r="O4978" s="4" t="s">
        <v>15</v>
      </c>
      <c r="P4978" s="4" t="s">
        <v>15</v>
      </c>
      <c r="Q4978" s="4" t="s">
        <v>15</v>
      </c>
      <c r="R4978" s="4" t="s">
        <v>15</v>
      </c>
      <c r="S4978" s="4" t="s">
        <v>7</v>
      </c>
    </row>
    <row r="4979" spans="1:19">
      <c r="A4979" t="n">
        <v>47643</v>
      </c>
      <c r="B4979" s="68" t="n">
        <v>39</v>
      </c>
      <c r="C4979" s="7" t="n">
        <v>12</v>
      </c>
      <c r="D4979" s="7" t="n">
        <v>65533</v>
      </c>
      <c r="E4979" s="7" t="n">
        <v>201</v>
      </c>
      <c r="F4979" s="7" t="n">
        <v>0</v>
      </c>
      <c r="G4979" s="7" t="n">
        <v>7</v>
      </c>
      <c r="H4979" s="7" t="n">
        <v>259</v>
      </c>
      <c r="I4979" s="7" t="s">
        <v>17</v>
      </c>
      <c r="J4979" s="7" t="n">
        <v>0</v>
      </c>
      <c r="K4979" s="7" t="n">
        <v>0</v>
      </c>
      <c r="L4979" s="7" t="n">
        <v>0</v>
      </c>
      <c r="M4979" s="7" t="n">
        <v>0</v>
      </c>
      <c r="N4979" s="7" t="n">
        <v>0</v>
      </c>
      <c r="O4979" s="7" t="n">
        <v>0</v>
      </c>
      <c r="P4979" s="7" t="n">
        <v>1</v>
      </c>
      <c r="Q4979" s="7" t="n">
        <v>1</v>
      </c>
      <c r="R4979" s="7" t="n">
        <v>1</v>
      </c>
      <c r="S4979" s="7" t="n">
        <v>106</v>
      </c>
    </row>
    <row r="4980" spans="1:19">
      <c r="A4980" t="s">
        <v>4</v>
      </c>
      <c r="B4980" s="4" t="s">
        <v>5</v>
      </c>
      <c r="C4980" s="4" t="s">
        <v>11</v>
      </c>
    </row>
    <row r="4981" spans="1:19">
      <c r="A4981" t="n">
        <v>47693</v>
      </c>
      <c r="B4981" s="28" t="n">
        <v>16</v>
      </c>
      <c r="C4981" s="7" t="n">
        <v>100</v>
      </c>
    </row>
    <row r="4982" spans="1:19">
      <c r="A4982" t="s">
        <v>4</v>
      </c>
      <c r="B4982" s="4" t="s">
        <v>5</v>
      </c>
      <c r="C4982" s="4" t="s">
        <v>7</v>
      </c>
      <c r="D4982" s="4" t="s">
        <v>11</v>
      </c>
      <c r="E4982" s="4" t="s">
        <v>11</v>
      </c>
      <c r="F4982" s="4" t="s">
        <v>11</v>
      </c>
      <c r="G4982" s="4" t="s">
        <v>11</v>
      </c>
      <c r="H4982" s="4" t="s">
        <v>11</v>
      </c>
      <c r="I4982" s="4" t="s">
        <v>8</v>
      </c>
      <c r="J4982" s="4" t="s">
        <v>15</v>
      </c>
      <c r="K4982" s="4" t="s">
        <v>15</v>
      </c>
      <c r="L4982" s="4" t="s">
        <v>15</v>
      </c>
      <c r="M4982" s="4" t="s">
        <v>16</v>
      </c>
      <c r="N4982" s="4" t="s">
        <v>16</v>
      </c>
      <c r="O4982" s="4" t="s">
        <v>15</v>
      </c>
      <c r="P4982" s="4" t="s">
        <v>15</v>
      </c>
      <c r="Q4982" s="4" t="s">
        <v>15</v>
      </c>
      <c r="R4982" s="4" t="s">
        <v>15</v>
      </c>
      <c r="S4982" s="4" t="s">
        <v>7</v>
      </c>
    </row>
    <row r="4983" spans="1:19">
      <c r="A4983" t="n">
        <v>47696</v>
      </c>
      <c r="B4983" s="68" t="n">
        <v>39</v>
      </c>
      <c r="C4983" s="7" t="n">
        <v>12</v>
      </c>
      <c r="D4983" s="7" t="n">
        <v>65533</v>
      </c>
      <c r="E4983" s="7" t="n">
        <v>201</v>
      </c>
      <c r="F4983" s="7" t="n">
        <v>0</v>
      </c>
      <c r="G4983" s="7" t="n">
        <v>4</v>
      </c>
      <c r="H4983" s="7" t="n">
        <v>259</v>
      </c>
      <c r="I4983" s="7" t="s">
        <v>17</v>
      </c>
      <c r="J4983" s="7" t="n">
        <v>0</v>
      </c>
      <c r="K4983" s="7" t="n">
        <v>0</v>
      </c>
      <c r="L4983" s="7" t="n">
        <v>0</v>
      </c>
      <c r="M4983" s="7" t="n">
        <v>0</v>
      </c>
      <c r="N4983" s="7" t="n">
        <v>0</v>
      </c>
      <c r="O4983" s="7" t="n">
        <v>0</v>
      </c>
      <c r="P4983" s="7" t="n">
        <v>1</v>
      </c>
      <c r="Q4983" s="7" t="n">
        <v>1</v>
      </c>
      <c r="R4983" s="7" t="n">
        <v>1</v>
      </c>
      <c r="S4983" s="7" t="n">
        <v>107</v>
      </c>
    </row>
    <row r="4984" spans="1:19">
      <c r="A4984" t="s">
        <v>4</v>
      </c>
      <c r="B4984" s="4" t="s">
        <v>5</v>
      </c>
      <c r="C4984" s="4" t="s">
        <v>11</v>
      </c>
    </row>
    <row r="4985" spans="1:19">
      <c r="A4985" t="n">
        <v>47746</v>
      </c>
      <c r="B4985" s="28" t="n">
        <v>16</v>
      </c>
      <c r="C4985" s="7" t="n">
        <v>100</v>
      </c>
    </row>
    <row r="4986" spans="1:19">
      <c r="A4986" t="s">
        <v>4</v>
      </c>
      <c r="B4986" s="4" t="s">
        <v>5</v>
      </c>
      <c r="C4986" s="4" t="s">
        <v>7</v>
      </c>
      <c r="D4986" s="4" t="s">
        <v>11</v>
      </c>
      <c r="E4986" s="4" t="s">
        <v>11</v>
      </c>
      <c r="F4986" s="4" t="s">
        <v>11</v>
      </c>
      <c r="G4986" s="4" t="s">
        <v>11</v>
      </c>
      <c r="H4986" s="4" t="s">
        <v>11</v>
      </c>
      <c r="I4986" s="4" t="s">
        <v>8</v>
      </c>
      <c r="J4986" s="4" t="s">
        <v>15</v>
      </c>
      <c r="K4986" s="4" t="s">
        <v>15</v>
      </c>
      <c r="L4986" s="4" t="s">
        <v>15</v>
      </c>
      <c r="M4986" s="4" t="s">
        <v>16</v>
      </c>
      <c r="N4986" s="4" t="s">
        <v>16</v>
      </c>
      <c r="O4986" s="4" t="s">
        <v>15</v>
      </c>
      <c r="P4986" s="4" t="s">
        <v>15</v>
      </c>
      <c r="Q4986" s="4" t="s">
        <v>15</v>
      </c>
      <c r="R4986" s="4" t="s">
        <v>15</v>
      </c>
      <c r="S4986" s="4" t="s">
        <v>7</v>
      </c>
    </row>
    <row r="4987" spans="1:19">
      <c r="A4987" t="n">
        <v>47749</v>
      </c>
      <c r="B4987" s="68" t="n">
        <v>39</v>
      </c>
      <c r="C4987" s="7" t="n">
        <v>12</v>
      </c>
      <c r="D4987" s="7" t="n">
        <v>65533</v>
      </c>
      <c r="E4987" s="7" t="n">
        <v>201</v>
      </c>
      <c r="F4987" s="7" t="n">
        <v>0</v>
      </c>
      <c r="G4987" s="7" t="n">
        <v>2</v>
      </c>
      <c r="H4987" s="7" t="n">
        <v>259</v>
      </c>
      <c r="I4987" s="7" t="s">
        <v>17</v>
      </c>
      <c r="J4987" s="7" t="n">
        <v>0</v>
      </c>
      <c r="K4987" s="7" t="n">
        <v>0</v>
      </c>
      <c r="L4987" s="7" t="n">
        <v>0</v>
      </c>
      <c r="M4987" s="7" t="n">
        <v>0</v>
      </c>
      <c r="N4987" s="7" t="n">
        <v>0</v>
      </c>
      <c r="O4987" s="7" t="n">
        <v>0</v>
      </c>
      <c r="P4987" s="7" t="n">
        <v>1</v>
      </c>
      <c r="Q4987" s="7" t="n">
        <v>1</v>
      </c>
      <c r="R4987" s="7" t="n">
        <v>1</v>
      </c>
      <c r="S4987" s="7" t="n">
        <v>108</v>
      </c>
    </row>
    <row r="4988" spans="1:19">
      <c r="A4988" t="s">
        <v>4</v>
      </c>
      <c r="B4988" s="4" t="s">
        <v>5</v>
      </c>
      <c r="C4988" s="4" t="s">
        <v>11</v>
      </c>
    </row>
    <row r="4989" spans="1:19">
      <c r="A4989" t="n">
        <v>47799</v>
      </c>
      <c r="B4989" s="28" t="n">
        <v>16</v>
      </c>
      <c r="C4989" s="7" t="n">
        <v>400</v>
      </c>
    </row>
    <row r="4990" spans="1:19">
      <c r="A4990" t="s">
        <v>4</v>
      </c>
      <c r="B4990" s="4" t="s">
        <v>5</v>
      </c>
      <c r="C4990" s="4" t="s">
        <v>7</v>
      </c>
      <c r="D4990" s="4" t="s">
        <v>11</v>
      </c>
    </row>
    <row r="4991" spans="1:19">
      <c r="A4991" t="n">
        <v>47802</v>
      </c>
      <c r="B4991" s="46" t="n">
        <v>45</v>
      </c>
      <c r="C4991" s="7" t="n">
        <v>7</v>
      </c>
      <c r="D4991" s="7" t="n">
        <v>255</v>
      </c>
    </row>
    <row r="4992" spans="1:19">
      <c r="A4992" t="s">
        <v>4</v>
      </c>
      <c r="B4992" s="4" t="s">
        <v>5</v>
      </c>
      <c r="C4992" s="4" t="s">
        <v>7</v>
      </c>
      <c r="D4992" s="4" t="s">
        <v>11</v>
      </c>
      <c r="E4992" s="4" t="s">
        <v>11</v>
      </c>
    </row>
    <row r="4993" spans="1:19">
      <c r="A4993" t="n">
        <v>47806</v>
      </c>
      <c r="B4993" s="14" t="n">
        <v>50</v>
      </c>
      <c r="C4993" s="7" t="n">
        <v>1</v>
      </c>
      <c r="D4993" s="7" t="n">
        <v>5046</v>
      </c>
      <c r="E4993" s="7" t="n">
        <v>2000</v>
      </c>
    </row>
    <row r="4994" spans="1:19">
      <c r="A4994" t="s">
        <v>4</v>
      </c>
      <c r="B4994" s="4" t="s">
        <v>5</v>
      </c>
      <c r="C4994" s="4" t="s">
        <v>7</v>
      </c>
      <c r="D4994" s="4" t="s">
        <v>11</v>
      </c>
      <c r="E4994" s="4" t="s">
        <v>15</v>
      </c>
      <c r="F4994" s="4" t="s">
        <v>11</v>
      </c>
      <c r="G4994" s="4" t="s">
        <v>16</v>
      </c>
      <c r="H4994" s="4" t="s">
        <v>16</v>
      </c>
      <c r="I4994" s="4" t="s">
        <v>11</v>
      </c>
      <c r="J4994" s="4" t="s">
        <v>11</v>
      </c>
      <c r="K4994" s="4" t="s">
        <v>16</v>
      </c>
      <c r="L4994" s="4" t="s">
        <v>16</v>
      </c>
      <c r="M4994" s="4" t="s">
        <v>16</v>
      </c>
      <c r="N4994" s="4" t="s">
        <v>16</v>
      </c>
      <c r="O4994" s="4" t="s">
        <v>8</v>
      </c>
    </row>
    <row r="4995" spans="1:19">
      <c r="A4995" t="n">
        <v>47812</v>
      </c>
      <c r="B4995" s="14" t="n">
        <v>50</v>
      </c>
      <c r="C4995" s="7" t="n">
        <v>0</v>
      </c>
      <c r="D4995" s="7" t="n">
        <v>5301</v>
      </c>
      <c r="E4995" s="7" t="n">
        <v>1</v>
      </c>
      <c r="F4995" s="7" t="n">
        <v>0</v>
      </c>
      <c r="G4995" s="7" t="n">
        <v>0</v>
      </c>
      <c r="H4995" s="7" t="n">
        <v>0</v>
      </c>
      <c r="I4995" s="7" t="n">
        <v>0</v>
      </c>
      <c r="J4995" s="7" t="n">
        <v>65533</v>
      </c>
      <c r="K4995" s="7" t="n">
        <v>0</v>
      </c>
      <c r="L4995" s="7" t="n">
        <v>0</v>
      </c>
      <c r="M4995" s="7" t="n">
        <v>0</v>
      </c>
      <c r="N4995" s="7" t="n">
        <v>0</v>
      </c>
      <c r="O4995" s="7" t="s">
        <v>17</v>
      </c>
    </row>
    <row r="4996" spans="1:19">
      <c r="A4996" t="s">
        <v>4</v>
      </c>
      <c r="B4996" s="4" t="s">
        <v>5</v>
      </c>
      <c r="C4996" s="4" t="s">
        <v>11</v>
      </c>
      <c r="D4996" s="4" t="s">
        <v>7</v>
      </c>
      <c r="E4996" s="4" t="s">
        <v>7</v>
      </c>
      <c r="F4996" s="4" t="s">
        <v>8</v>
      </c>
    </row>
    <row r="4997" spans="1:19">
      <c r="A4997" t="n">
        <v>47851</v>
      </c>
      <c r="B4997" s="30" t="n">
        <v>20</v>
      </c>
      <c r="C4997" s="7" t="n">
        <v>7033</v>
      </c>
      <c r="D4997" s="7" t="n">
        <v>2</v>
      </c>
      <c r="E4997" s="7" t="n">
        <v>11</v>
      </c>
      <c r="F4997" s="7" t="s">
        <v>476</v>
      </c>
    </row>
    <row r="4998" spans="1:19">
      <c r="A4998" t="s">
        <v>4</v>
      </c>
      <c r="B4998" s="4" t="s">
        <v>5</v>
      </c>
      <c r="C4998" s="4" t="s">
        <v>11</v>
      </c>
    </row>
    <row r="4999" spans="1:19">
      <c r="A4999" t="n">
        <v>47869</v>
      </c>
      <c r="B4999" s="28" t="n">
        <v>16</v>
      </c>
      <c r="C4999" s="7" t="n">
        <v>100</v>
      </c>
    </row>
    <row r="5000" spans="1:19">
      <c r="A5000" t="s">
        <v>4</v>
      </c>
      <c r="B5000" s="4" t="s">
        <v>5</v>
      </c>
      <c r="C5000" s="4" t="s">
        <v>11</v>
      </c>
      <c r="D5000" s="4" t="s">
        <v>7</v>
      </c>
      <c r="E5000" s="4" t="s">
        <v>7</v>
      </c>
      <c r="F5000" s="4" t="s">
        <v>8</v>
      </c>
    </row>
    <row r="5001" spans="1:19">
      <c r="A5001" t="n">
        <v>47872</v>
      </c>
      <c r="B5001" s="30" t="n">
        <v>20</v>
      </c>
      <c r="C5001" s="7" t="n">
        <v>0</v>
      </c>
      <c r="D5001" s="7" t="n">
        <v>2</v>
      </c>
      <c r="E5001" s="7" t="n">
        <v>11</v>
      </c>
      <c r="F5001" s="7" t="s">
        <v>476</v>
      </c>
    </row>
    <row r="5002" spans="1:19">
      <c r="A5002" t="s">
        <v>4</v>
      </c>
      <c r="B5002" s="4" t="s">
        <v>5</v>
      </c>
      <c r="C5002" s="4" t="s">
        <v>11</v>
      </c>
    </row>
    <row r="5003" spans="1:19">
      <c r="A5003" t="n">
        <v>47890</v>
      </c>
      <c r="B5003" s="28" t="n">
        <v>16</v>
      </c>
      <c r="C5003" s="7" t="n">
        <v>50</v>
      </c>
    </row>
    <row r="5004" spans="1:19">
      <c r="A5004" t="s">
        <v>4</v>
      </c>
      <c r="B5004" s="4" t="s">
        <v>5</v>
      </c>
      <c r="C5004" s="4" t="s">
        <v>11</v>
      </c>
      <c r="D5004" s="4" t="s">
        <v>7</v>
      </c>
      <c r="E5004" s="4" t="s">
        <v>7</v>
      </c>
      <c r="F5004" s="4" t="s">
        <v>8</v>
      </c>
    </row>
    <row r="5005" spans="1:19">
      <c r="A5005" t="n">
        <v>47893</v>
      </c>
      <c r="B5005" s="30" t="n">
        <v>20</v>
      </c>
      <c r="C5005" s="7" t="n">
        <v>7032</v>
      </c>
      <c r="D5005" s="7" t="n">
        <v>2</v>
      </c>
      <c r="E5005" s="7" t="n">
        <v>11</v>
      </c>
      <c r="F5005" s="7" t="s">
        <v>476</v>
      </c>
    </row>
    <row r="5006" spans="1:19">
      <c r="A5006" t="s">
        <v>4</v>
      </c>
      <c r="B5006" s="4" t="s">
        <v>5</v>
      </c>
      <c r="C5006" s="4" t="s">
        <v>11</v>
      </c>
    </row>
    <row r="5007" spans="1:19">
      <c r="A5007" t="n">
        <v>47911</v>
      </c>
      <c r="B5007" s="28" t="n">
        <v>16</v>
      </c>
      <c r="C5007" s="7" t="n">
        <v>50</v>
      </c>
    </row>
    <row r="5008" spans="1:19">
      <c r="A5008" t="s">
        <v>4</v>
      </c>
      <c r="B5008" s="4" t="s">
        <v>5</v>
      </c>
      <c r="C5008" s="4" t="s">
        <v>11</v>
      </c>
      <c r="D5008" s="4" t="s">
        <v>7</v>
      </c>
      <c r="E5008" s="4" t="s">
        <v>7</v>
      </c>
      <c r="F5008" s="4" t="s">
        <v>8</v>
      </c>
    </row>
    <row r="5009" spans="1:15">
      <c r="A5009" t="n">
        <v>47914</v>
      </c>
      <c r="B5009" s="30" t="n">
        <v>20</v>
      </c>
      <c r="C5009" s="7" t="n">
        <v>16</v>
      </c>
      <c r="D5009" s="7" t="n">
        <v>2</v>
      </c>
      <c r="E5009" s="7" t="n">
        <v>11</v>
      </c>
      <c r="F5009" s="7" t="s">
        <v>476</v>
      </c>
    </row>
    <row r="5010" spans="1:15">
      <c r="A5010" t="s">
        <v>4</v>
      </c>
      <c r="B5010" s="4" t="s">
        <v>5</v>
      </c>
      <c r="C5010" s="4" t="s">
        <v>11</v>
      </c>
    </row>
    <row r="5011" spans="1:15">
      <c r="A5011" t="n">
        <v>47932</v>
      </c>
      <c r="B5011" s="28" t="n">
        <v>16</v>
      </c>
      <c r="C5011" s="7" t="n">
        <v>50</v>
      </c>
    </row>
    <row r="5012" spans="1:15">
      <c r="A5012" t="s">
        <v>4</v>
      </c>
      <c r="B5012" s="4" t="s">
        <v>5</v>
      </c>
      <c r="C5012" s="4" t="s">
        <v>11</v>
      </c>
      <c r="D5012" s="4" t="s">
        <v>7</v>
      </c>
      <c r="E5012" s="4" t="s">
        <v>7</v>
      </c>
      <c r="F5012" s="4" t="s">
        <v>8</v>
      </c>
    </row>
    <row r="5013" spans="1:15">
      <c r="A5013" t="n">
        <v>47935</v>
      </c>
      <c r="B5013" s="30" t="n">
        <v>20</v>
      </c>
      <c r="C5013" s="7" t="n">
        <v>15</v>
      </c>
      <c r="D5013" s="7" t="n">
        <v>2</v>
      </c>
      <c r="E5013" s="7" t="n">
        <v>11</v>
      </c>
      <c r="F5013" s="7" t="s">
        <v>476</v>
      </c>
    </row>
    <row r="5014" spans="1:15">
      <c r="A5014" t="s">
        <v>4</v>
      </c>
      <c r="B5014" s="4" t="s">
        <v>5</v>
      </c>
      <c r="C5014" s="4" t="s">
        <v>11</v>
      </c>
    </row>
    <row r="5015" spans="1:15">
      <c r="A5015" t="n">
        <v>47953</v>
      </c>
      <c r="B5015" s="28" t="n">
        <v>16</v>
      </c>
      <c r="C5015" s="7" t="n">
        <v>50</v>
      </c>
    </row>
    <row r="5016" spans="1:15">
      <c r="A5016" t="s">
        <v>4</v>
      </c>
      <c r="B5016" s="4" t="s">
        <v>5</v>
      </c>
      <c r="C5016" s="4" t="s">
        <v>11</v>
      </c>
      <c r="D5016" s="4" t="s">
        <v>7</v>
      </c>
      <c r="E5016" s="4" t="s">
        <v>7</v>
      </c>
      <c r="F5016" s="4" t="s">
        <v>8</v>
      </c>
    </row>
    <row r="5017" spans="1:15">
      <c r="A5017" t="n">
        <v>47956</v>
      </c>
      <c r="B5017" s="30" t="n">
        <v>20</v>
      </c>
      <c r="C5017" s="7" t="n">
        <v>7</v>
      </c>
      <c r="D5017" s="7" t="n">
        <v>2</v>
      </c>
      <c r="E5017" s="7" t="n">
        <v>11</v>
      </c>
      <c r="F5017" s="7" t="s">
        <v>476</v>
      </c>
    </row>
    <row r="5018" spans="1:15">
      <c r="A5018" t="s">
        <v>4</v>
      </c>
      <c r="B5018" s="4" t="s">
        <v>5</v>
      </c>
      <c r="C5018" s="4" t="s">
        <v>11</v>
      </c>
    </row>
    <row r="5019" spans="1:15">
      <c r="A5019" t="n">
        <v>47974</v>
      </c>
      <c r="B5019" s="28" t="n">
        <v>16</v>
      </c>
      <c r="C5019" s="7" t="n">
        <v>50</v>
      </c>
    </row>
    <row r="5020" spans="1:15">
      <c r="A5020" t="s">
        <v>4</v>
      </c>
      <c r="B5020" s="4" t="s">
        <v>5</v>
      </c>
      <c r="C5020" s="4" t="s">
        <v>11</v>
      </c>
      <c r="D5020" s="4" t="s">
        <v>7</v>
      </c>
      <c r="E5020" s="4" t="s">
        <v>7</v>
      </c>
      <c r="F5020" s="4" t="s">
        <v>8</v>
      </c>
    </row>
    <row r="5021" spans="1:15">
      <c r="A5021" t="n">
        <v>47977</v>
      </c>
      <c r="B5021" s="30" t="n">
        <v>20</v>
      </c>
      <c r="C5021" s="7" t="n">
        <v>4</v>
      </c>
      <c r="D5021" s="7" t="n">
        <v>2</v>
      </c>
      <c r="E5021" s="7" t="n">
        <v>11</v>
      </c>
      <c r="F5021" s="7" t="s">
        <v>476</v>
      </c>
    </row>
    <row r="5022" spans="1:15">
      <c r="A5022" t="s">
        <v>4</v>
      </c>
      <c r="B5022" s="4" t="s">
        <v>5</v>
      </c>
      <c r="C5022" s="4" t="s">
        <v>11</v>
      </c>
    </row>
    <row r="5023" spans="1:15">
      <c r="A5023" t="n">
        <v>47995</v>
      </c>
      <c r="B5023" s="28" t="n">
        <v>16</v>
      </c>
      <c r="C5023" s="7" t="n">
        <v>50</v>
      </c>
    </row>
    <row r="5024" spans="1:15">
      <c r="A5024" t="s">
        <v>4</v>
      </c>
      <c r="B5024" s="4" t="s">
        <v>5</v>
      </c>
      <c r="C5024" s="4" t="s">
        <v>11</v>
      </c>
      <c r="D5024" s="4" t="s">
        <v>7</v>
      </c>
      <c r="E5024" s="4" t="s">
        <v>7</v>
      </c>
      <c r="F5024" s="4" t="s">
        <v>8</v>
      </c>
    </row>
    <row r="5025" spans="1:6">
      <c r="A5025" t="n">
        <v>47998</v>
      </c>
      <c r="B5025" s="30" t="n">
        <v>20</v>
      </c>
      <c r="C5025" s="7" t="n">
        <v>2</v>
      </c>
      <c r="D5025" s="7" t="n">
        <v>2</v>
      </c>
      <c r="E5025" s="7" t="n">
        <v>11</v>
      </c>
      <c r="F5025" s="7" t="s">
        <v>476</v>
      </c>
    </row>
    <row r="5026" spans="1:6">
      <c r="A5026" t="s">
        <v>4</v>
      </c>
      <c r="B5026" s="4" t="s">
        <v>5</v>
      </c>
      <c r="C5026" s="4" t="s">
        <v>7</v>
      </c>
      <c r="D5026" s="4" t="s">
        <v>11</v>
      </c>
      <c r="E5026" s="4" t="s">
        <v>15</v>
      </c>
      <c r="F5026" s="4" t="s">
        <v>11</v>
      </c>
      <c r="G5026" s="4" t="s">
        <v>16</v>
      </c>
      <c r="H5026" s="4" t="s">
        <v>16</v>
      </c>
      <c r="I5026" s="4" t="s">
        <v>11</v>
      </c>
      <c r="J5026" s="4" t="s">
        <v>11</v>
      </c>
      <c r="K5026" s="4" t="s">
        <v>16</v>
      </c>
      <c r="L5026" s="4" t="s">
        <v>16</v>
      </c>
      <c r="M5026" s="4" t="s">
        <v>16</v>
      </c>
      <c r="N5026" s="4" t="s">
        <v>16</v>
      </c>
      <c r="O5026" s="4" t="s">
        <v>8</v>
      </c>
    </row>
    <row r="5027" spans="1:6">
      <c r="A5027" t="n">
        <v>48016</v>
      </c>
      <c r="B5027" s="14" t="n">
        <v>50</v>
      </c>
      <c r="C5027" s="7" t="n">
        <v>0</v>
      </c>
      <c r="D5027" s="7" t="n">
        <v>5301</v>
      </c>
      <c r="E5027" s="7" t="n">
        <v>1</v>
      </c>
      <c r="F5027" s="7" t="n">
        <v>0</v>
      </c>
      <c r="G5027" s="7" t="n">
        <v>0</v>
      </c>
      <c r="H5027" s="7" t="n">
        <v>0</v>
      </c>
      <c r="I5027" s="7" t="n">
        <v>0</v>
      </c>
      <c r="J5027" s="7" t="n">
        <v>65533</v>
      </c>
      <c r="K5027" s="7" t="n">
        <v>0</v>
      </c>
      <c r="L5027" s="7" t="n">
        <v>0</v>
      </c>
      <c r="M5027" s="7" t="n">
        <v>0</v>
      </c>
      <c r="N5027" s="7" t="n">
        <v>0</v>
      </c>
      <c r="O5027" s="7" t="s">
        <v>17</v>
      </c>
    </row>
    <row r="5028" spans="1:6">
      <c r="A5028" t="s">
        <v>4</v>
      </c>
      <c r="B5028" s="4" t="s">
        <v>5</v>
      </c>
      <c r="C5028" s="4" t="s">
        <v>11</v>
      </c>
    </row>
    <row r="5029" spans="1:6">
      <c r="A5029" t="n">
        <v>48055</v>
      </c>
      <c r="B5029" s="28" t="n">
        <v>16</v>
      </c>
      <c r="C5029" s="7" t="n">
        <v>300</v>
      </c>
    </row>
    <row r="5030" spans="1:6">
      <c r="A5030" t="s">
        <v>4</v>
      </c>
      <c r="B5030" s="4" t="s">
        <v>5</v>
      </c>
      <c r="C5030" s="4" t="s">
        <v>7</v>
      </c>
      <c r="D5030" s="4" t="s">
        <v>7</v>
      </c>
      <c r="E5030" s="4" t="s">
        <v>15</v>
      </c>
      <c r="F5030" s="4" t="s">
        <v>15</v>
      </c>
      <c r="G5030" s="4" t="s">
        <v>15</v>
      </c>
      <c r="H5030" s="4" t="s">
        <v>11</v>
      </c>
    </row>
    <row r="5031" spans="1:6">
      <c r="A5031" t="n">
        <v>48058</v>
      </c>
      <c r="B5031" s="46" t="n">
        <v>45</v>
      </c>
      <c r="C5031" s="7" t="n">
        <v>2</v>
      </c>
      <c r="D5031" s="7" t="n">
        <v>3</v>
      </c>
      <c r="E5031" s="7" t="n">
        <v>-57.4900016784668</v>
      </c>
      <c r="F5031" s="7" t="n">
        <v>6.3899998664856</v>
      </c>
      <c r="G5031" s="7" t="n">
        <v>-68.7900009155273</v>
      </c>
      <c r="H5031" s="7" t="n">
        <v>2000</v>
      </c>
    </row>
    <row r="5032" spans="1:6">
      <c r="A5032" t="s">
        <v>4</v>
      </c>
      <c r="B5032" s="4" t="s">
        <v>5</v>
      </c>
      <c r="C5032" s="4" t="s">
        <v>7</v>
      </c>
      <c r="D5032" s="4" t="s">
        <v>7</v>
      </c>
      <c r="E5032" s="4" t="s">
        <v>15</v>
      </c>
      <c r="F5032" s="4" t="s">
        <v>15</v>
      </c>
      <c r="G5032" s="4" t="s">
        <v>15</v>
      </c>
      <c r="H5032" s="4" t="s">
        <v>11</v>
      </c>
      <c r="I5032" s="4" t="s">
        <v>7</v>
      </c>
    </row>
    <row r="5033" spans="1:6">
      <c r="A5033" t="n">
        <v>48075</v>
      </c>
      <c r="B5033" s="46" t="n">
        <v>45</v>
      </c>
      <c r="C5033" s="7" t="n">
        <v>4</v>
      </c>
      <c r="D5033" s="7" t="n">
        <v>3</v>
      </c>
      <c r="E5033" s="7" t="n">
        <v>20.5900001525879</v>
      </c>
      <c r="F5033" s="7" t="n">
        <v>179.619995117188</v>
      </c>
      <c r="G5033" s="7" t="n">
        <v>0</v>
      </c>
      <c r="H5033" s="7" t="n">
        <v>2000</v>
      </c>
      <c r="I5033" s="7" t="n">
        <v>1</v>
      </c>
    </row>
    <row r="5034" spans="1:6">
      <c r="A5034" t="s">
        <v>4</v>
      </c>
      <c r="B5034" s="4" t="s">
        <v>5</v>
      </c>
      <c r="C5034" s="4" t="s">
        <v>7</v>
      </c>
      <c r="D5034" s="4" t="s">
        <v>7</v>
      </c>
      <c r="E5034" s="4" t="s">
        <v>15</v>
      </c>
      <c r="F5034" s="4" t="s">
        <v>11</v>
      </c>
    </row>
    <row r="5035" spans="1:6">
      <c r="A5035" t="n">
        <v>48093</v>
      </c>
      <c r="B5035" s="46" t="n">
        <v>45</v>
      </c>
      <c r="C5035" s="7" t="n">
        <v>5</v>
      </c>
      <c r="D5035" s="7" t="n">
        <v>3</v>
      </c>
      <c r="E5035" s="7" t="n">
        <v>19.2999992370605</v>
      </c>
      <c r="F5035" s="7" t="n">
        <v>2000</v>
      </c>
    </row>
    <row r="5036" spans="1:6">
      <c r="A5036" t="s">
        <v>4</v>
      </c>
      <c r="B5036" s="4" t="s">
        <v>5</v>
      </c>
      <c r="C5036" s="4" t="s">
        <v>7</v>
      </c>
      <c r="D5036" s="4" t="s">
        <v>7</v>
      </c>
      <c r="E5036" s="4" t="s">
        <v>15</v>
      </c>
      <c r="F5036" s="4" t="s">
        <v>11</v>
      </c>
    </row>
    <row r="5037" spans="1:6">
      <c r="A5037" t="n">
        <v>48102</v>
      </c>
      <c r="B5037" s="46" t="n">
        <v>45</v>
      </c>
      <c r="C5037" s="7" t="n">
        <v>11</v>
      </c>
      <c r="D5037" s="7" t="n">
        <v>3</v>
      </c>
      <c r="E5037" s="7" t="n">
        <v>34</v>
      </c>
      <c r="F5037" s="7" t="n">
        <v>2000</v>
      </c>
    </row>
    <row r="5038" spans="1:6">
      <c r="A5038" t="s">
        <v>4</v>
      </c>
      <c r="B5038" s="4" t="s">
        <v>5</v>
      </c>
      <c r="C5038" s="4" t="s">
        <v>7</v>
      </c>
      <c r="D5038" s="4" t="s">
        <v>11</v>
      </c>
      <c r="E5038" s="4" t="s">
        <v>7</v>
      </c>
    </row>
    <row r="5039" spans="1:6">
      <c r="A5039" t="n">
        <v>48111</v>
      </c>
      <c r="B5039" s="66" t="n">
        <v>49</v>
      </c>
      <c r="C5039" s="7" t="n">
        <v>1</v>
      </c>
      <c r="D5039" s="7" t="n">
        <v>4000</v>
      </c>
      <c r="E5039" s="7" t="n">
        <v>0</v>
      </c>
    </row>
    <row r="5040" spans="1:6">
      <c r="A5040" t="s">
        <v>4</v>
      </c>
      <c r="B5040" s="4" t="s">
        <v>5</v>
      </c>
      <c r="C5040" s="4" t="s">
        <v>7</v>
      </c>
      <c r="D5040" s="4" t="s">
        <v>11</v>
      </c>
      <c r="E5040" s="4" t="s">
        <v>11</v>
      </c>
    </row>
    <row r="5041" spans="1:15">
      <c r="A5041" t="n">
        <v>48116</v>
      </c>
      <c r="B5041" s="14" t="n">
        <v>50</v>
      </c>
      <c r="C5041" s="7" t="n">
        <v>1</v>
      </c>
      <c r="D5041" s="7" t="n">
        <v>8060</v>
      </c>
      <c r="E5041" s="7" t="n">
        <v>2000</v>
      </c>
    </row>
    <row r="5042" spans="1:15">
      <c r="A5042" t="s">
        <v>4</v>
      </c>
      <c r="B5042" s="4" t="s">
        <v>5</v>
      </c>
      <c r="C5042" s="4" t="s">
        <v>7</v>
      </c>
      <c r="D5042" s="4" t="s">
        <v>11</v>
      </c>
      <c r="E5042" s="4" t="s">
        <v>11</v>
      </c>
    </row>
    <row r="5043" spans="1:15">
      <c r="A5043" t="n">
        <v>48122</v>
      </c>
      <c r="B5043" s="14" t="n">
        <v>50</v>
      </c>
      <c r="C5043" s="7" t="n">
        <v>1</v>
      </c>
      <c r="D5043" s="7" t="n">
        <v>5045</v>
      </c>
      <c r="E5043" s="7" t="n">
        <v>2000</v>
      </c>
    </row>
    <row r="5044" spans="1:15">
      <c r="A5044" t="s">
        <v>4</v>
      </c>
      <c r="B5044" s="4" t="s">
        <v>5</v>
      </c>
      <c r="C5044" s="4" t="s">
        <v>7</v>
      </c>
      <c r="D5044" s="4" t="s">
        <v>11</v>
      </c>
      <c r="E5044" s="4" t="s">
        <v>11</v>
      </c>
    </row>
    <row r="5045" spans="1:15">
      <c r="A5045" t="n">
        <v>48128</v>
      </c>
      <c r="B5045" s="14" t="n">
        <v>50</v>
      </c>
      <c r="C5045" s="7" t="n">
        <v>1</v>
      </c>
      <c r="D5045" s="7" t="n">
        <v>4521</v>
      </c>
      <c r="E5045" s="7" t="n">
        <v>2000</v>
      </c>
    </row>
    <row r="5046" spans="1:15">
      <c r="A5046" t="s">
        <v>4</v>
      </c>
      <c r="B5046" s="4" t="s">
        <v>5</v>
      </c>
      <c r="C5046" s="4" t="s">
        <v>7</v>
      </c>
      <c r="D5046" s="4" t="s">
        <v>11</v>
      </c>
      <c r="E5046" s="4" t="s">
        <v>11</v>
      </c>
    </row>
    <row r="5047" spans="1:15">
      <c r="A5047" t="n">
        <v>48134</v>
      </c>
      <c r="B5047" s="14" t="n">
        <v>50</v>
      </c>
      <c r="C5047" s="7" t="n">
        <v>1</v>
      </c>
      <c r="D5047" s="7" t="n">
        <v>5301</v>
      </c>
      <c r="E5047" s="7" t="n">
        <v>2000</v>
      </c>
    </row>
    <row r="5048" spans="1:15">
      <c r="A5048" t="s">
        <v>4</v>
      </c>
      <c r="B5048" s="4" t="s">
        <v>5</v>
      </c>
      <c r="C5048" s="4" t="s">
        <v>7</v>
      </c>
      <c r="D5048" s="4" t="s">
        <v>11</v>
      </c>
      <c r="E5048" s="4" t="s">
        <v>15</v>
      </c>
      <c r="F5048" s="4" t="s">
        <v>11</v>
      </c>
      <c r="G5048" s="4" t="s">
        <v>16</v>
      </c>
      <c r="H5048" s="4" t="s">
        <v>16</v>
      </c>
      <c r="I5048" s="4" t="s">
        <v>11</v>
      </c>
      <c r="J5048" s="4" t="s">
        <v>11</v>
      </c>
      <c r="K5048" s="4" t="s">
        <v>16</v>
      </c>
      <c r="L5048" s="4" t="s">
        <v>16</v>
      </c>
      <c r="M5048" s="4" t="s">
        <v>16</v>
      </c>
      <c r="N5048" s="4" t="s">
        <v>16</v>
      </c>
      <c r="O5048" s="4" t="s">
        <v>8</v>
      </c>
    </row>
    <row r="5049" spans="1:15">
      <c r="A5049" t="n">
        <v>48140</v>
      </c>
      <c r="B5049" s="14" t="n">
        <v>50</v>
      </c>
      <c r="C5049" s="7" t="n">
        <v>0</v>
      </c>
      <c r="D5049" s="7" t="n">
        <v>5306</v>
      </c>
      <c r="E5049" s="7" t="n">
        <v>0.800000011920929</v>
      </c>
      <c r="F5049" s="7" t="n">
        <v>2000</v>
      </c>
      <c r="G5049" s="7" t="n">
        <v>0</v>
      </c>
      <c r="H5049" s="7" t="n">
        <v>0</v>
      </c>
      <c r="I5049" s="7" t="n">
        <v>0</v>
      </c>
      <c r="J5049" s="7" t="n">
        <v>65533</v>
      </c>
      <c r="K5049" s="7" t="n">
        <v>0</v>
      </c>
      <c r="L5049" s="7" t="n">
        <v>0</v>
      </c>
      <c r="M5049" s="7" t="n">
        <v>0</v>
      </c>
      <c r="N5049" s="7" t="n">
        <v>0</v>
      </c>
      <c r="O5049" s="7" t="s">
        <v>17</v>
      </c>
    </row>
    <row r="5050" spans="1:15">
      <c r="A5050" t="s">
        <v>4</v>
      </c>
      <c r="B5050" s="4" t="s">
        <v>5</v>
      </c>
      <c r="C5050" s="4" t="s">
        <v>7</v>
      </c>
      <c r="D5050" s="4" t="s">
        <v>11</v>
      </c>
    </row>
    <row r="5051" spans="1:15">
      <c r="A5051" t="n">
        <v>48179</v>
      </c>
      <c r="B5051" s="46" t="n">
        <v>45</v>
      </c>
      <c r="C5051" s="7" t="n">
        <v>7</v>
      </c>
      <c r="D5051" s="7" t="n">
        <v>0</v>
      </c>
    </row>
    <row r="5052" spans="1:15">
      <c r="A5052" t="s">
        <v>4</v>
      </c>
      <c r="B5052" s="4" t="s">
        <v>5</v>
      </c>
      <c r="C5052" s="4" t="s">
        <v>7</v>
      </c>
      <c r="D5052" s="4" t="s">
        <v>7</v>
      </c>
      <c r="E5052" s="4" t="s">
        <v>7</v>
      </c>
      <c r="F5052" s="4" t="s">
        <v>15</v>
      </c>
      <c r="G5052" s="4" t="s">
        <v>15</v>
      </c>
      <c r="H5052" s="4" t="s">
        <v>15</v>
      </c>
      <c r="I5052" s="4" t="s">
        <v>15</v>
      </c>
      <c r="J5052" s="4" t="s">
        <v>15</v>
      </c>
    </row>
    <row r="5053" spans="1:15">
      <c r="A5053" t="n">
        <v>48183</v>
      </c>
      <c r="B5053" s="57" t="n">
        <v>76</v>
      </c>
      <c r="C5053" s="7" t="n">
        <v>1</v>
      </c>
      <c r="D5053" s="7" t="n">
        <v>3</v>
      </c>
      <c r="E5053" s="7" t="n">
        <v>2</v>
      </c>
      <c r="F5053" s="7" t="n">
        <v>1</v>
      </c>
      <c r="G5053" s="7" t="n">
        <v>1</v>
      </c>
      <c r="H5053" s="7" t="n">
        <v>1</v>
      </c>
      <c r="I5053" s="7" t="n">
        <v>1</v>
      </c>
      <c r="J5053" s="7" t="n">
        <v>2000</v>
      </c>
    </row>
    <row r="5054" spans="1:15">
      <c r="A5054" t="s">
        <v>4</v>
      </c>
      <c r="B5054" s="4" t="s">
        <v>5</v>
      </c>
      <c r="C5054" s="4" t="s">
        <v>7</v>
      </c>
      <c r="D5054" s="4" t="s">
        <v>7</v>
      </c>
    </row>
    <row r="5055" spans="1:15">
      <c r="A5055" t="n">
        <v>48207</v>
      </c>
      <c r="B5055" s="58" t="n">
        <v>77</v>
      </c>
      <c r="C5055" s="7" t="n">
        <v>1</v>
      </c>
      <c r="D5055" s="7" t="n">
        <v>3</v>
      </c>
    </row>
    <row r="5056" spans="1:15">
      <c r="A5056" t="s">
        <v>4</v>
      </c>
      <c r="B5056" s="4" t="s">
        <v>5</v>
      </c>
      <c r="C5056" s="4" t="s">
        <v>11</v>
      </c>
    </row>
    <row r="5057" spans="1:15">
      <c r="A5057" t="n">
        <v>48210</v>
      </c>
      <c r="B5057" s="28" t="n">
        <v>16</v>
      </c>
      <c r="C5057" s="7" t="n">
        <v>2000</v>
      </c>
    </row>
    <row r="5058" spans="1:15">
      <c r="A5058" t="s">
        <v>4</v>
      </c>
      <c r="B5058" s="4" t="s">
        <v>5</v>
      </c>
      <c r="C5058" s="4" t="s">
        <v>7</v>
      </c>
      <c r="D5058" s="4" t="s">
        <v>11</v>
      </c>
      <c r="E5058" s="4" t="s">
        <v>15</v>
      </c>
    </row>
    <row r="5059" spans="1:15">
      <c r="A5059" t="n">
        <v>48213</v>
      </c>
      <c r="B5059" s="40" t="n">
        <v>58</v>
      </c>
      <c r="C5059" s="7" t="n">
        <v>0</v>
      </c>
      <c r="D5059" s="7" t="n">
        <v>0</v>
      </c>
      <c r="E5059" s="7" t="n">
        <v>1</v>
      </c>
    </row>
    <row r="5060" spans="1:15">
      <c r="A5060" t="s">
        <v>4</v>
      </c>
      <c r="B5060" s="4" t="s">
        <v>5</v>
      </c>
      <c r="C5060" s="4" t="s">
        <v>7</v>
      </c>
      <c r="D5060" s="4" t="s">
        <v>11</v>
      </c>
    </row>
    <row r="5061" spans="1:15">
      <c r="A5061" t="n">
        <v>48221</v>
      </c>
      <c r="B5061" s="40" t="n">
        <v>58</v>
      </c>
      <c r="C5061" s="7" t="n">
        <v>255</v>
      </c>
      <c r="D5061" s="7" t="n">
        <v>0</v>
      </c>
    </row>
    <row r="5062" spans="1:15">
      <c r="A5062" t="s">
        <v>4</v>
      </c>
      <c r="B5062" s="4" t="s">
        <v>5</v>
      </c>
      <c r="C5062" s="4" t="s">
        <v>7</v>
      </c>
      <c r="D5062" s="4" t="s">
        <v>7</v>
      </c>
      <c r="E5062" s="4" t="s">
        <v>7</v>
      </c>
      <c r="F5062" s="4" t="s">
        <v>15</v>
      </c>
      <c r="G5062" s="4" t="s">
        <v>15</v>
      </c>
      <c r="H5062" s="4" t="s">
        <v>15</v>
      </c>
      <c r="I5062" s="4" t="s">
        <v>15</v>
      </c>
      <c r="J5062" s="4" t="s">
        <v>15</v>
      </c>
    </row>
    <row r="5063" spans="1:15">
      <c r="A5063" t="n">
        <v>48225</v>
      </c>
      <c r="B5063" s="57" t="n">
        <v>76</v>
      </c>
      <c r="C5063" s="7" t="n">
        <v>1</v>
      </c>
      <c r="D5063" s="7" t="n">
        <v>3</v>
      </c>
      <c r="E5063" s="7" t="n">
        <v>2</v>
      </c>
      <c r="F5063" s="7" t="n">
        <v>1</v>
      </c>
      <c r="G5063" s="7" t="n">
        <v>1</v>
      </c>
      <c r="H5063" s="7" t="n">
        <v>1</v>
      </c>
      <c r="I5063" s="7" t="n">
        <v>0</v>
      </c>
      <c r="J5063" s="7" t="n">
        <v>2000</v>
      </c>
    </row>
    <row r="5064" spans="1:15">
      <c r="A5064" t="s">
        <v>4</v>
      </c>
      <c r="B5064" s="4" t="s">
        <v>5</v>
      </c>
      <c r="C5064" s="4" t="s">
        <v>7</v>
      </c>
      <c r="D5064" s="4" t="s">
        <v>7</v>
      </c>
    </row>
    <row r="5065" spans="1:15">
      <c r="A5065" t="n">
        <v>48249</v>
      </c>
      <c r="B5065" s="58" t="n">
        <v>77</v>
      </c>
      <c r="C5065" s="7" t="n">
        <v>1</v>
      </c>
      <c r="D5065" s="7" t="n">
        <v>3</v>
      </c>
    </row>
    <row r="5066" spans="1:15">
      <c r="A5066" t="s">
        <v>4</v>
      </c>
      <c r="B5066" s="4" t="s">
        <v>5</v>
      </c>
      <c r="C5066" s="4" t="s">
        <v>7</v>
      </c>
      <c r="D5066" s="4" t="s">
        <v>7</v>
      </c>
    </row>
    <row r="5067" spans="1:15">
      <c r="A5067" t="n">
        <v>48252</v>
      </c>
      <c r="B5067" s="66" t="n">
        <v>49</v>
      </c>
      <c r="C5067" s="7" t="n">
        <v>2</v>
      </c>
      <c r="D5067" s="7" t="n">
        <v>0</v>
      </c>
    </row>
    <row r="5068" spans="1:15">
      <c r="A5068" t="s">
        <v>4</v>
      </c>
      <c r="B5068" s="4" t="s">
        <v>5</v>
      </c>
      <c r="C5068" s="4" t="s">
        <v>7</v>
      </c>
    </row>
    <row r="5069" spans="1:15">
      <c r="A5069" t="n">
        <v>48255</v>
      </c>
      <c r="B5069" s="59" t="n">
        <v>78</v>
      </c>
      <c r="C5069" s="7" t="n">
        <v>255</v>
      </c>
    </row>
    <row r="5070" spans="1:15">
      <c r="A5070" t="s">
        <v>4</v>
      </c>
      <c r="B5070" s="4" t="s">
        <v>5</v>
      </c>
      <c r="C5070" s="4" t="s">
        <v>7</v>
      </c>
      <c r="D5070" s="4" t="s">
        <v>11</v>
      </c>
      <c r="E5070" s="4" t="s">
        <v>7</v>
      </c>
    </row>
    <row r="5071" spans="1:15">
      <c r="A5071" t="n">
        <v>48257</v>
      </c>
      <c r="B5071" s="68" t="n">
        <v>39</v>
      </c>
      <c r="C5071" s="7" t="n">
        <v>11</v>
      </c>
      <c r="D5071" s="7" t="n">
        <v>65533</v>
      </c>
      <c r="E5071" s="7" t="n">
        <v>201</v>
      </c>
    </row>
    <row r="5072" spans="1:15">
      <c r="A5072" t="s">
        <v>4</v>
      </c>
      <c r="B5072" s="4" t="s">
        <v>5</v>
      </c>
      <c r="C5072" s="4" t="s">
        <v>7</v>
      </c>
      <c r="D5072" s="4" t="s">
        <v>11</v>
      </c>
      <c r="E5072" s="4" t="s">
        <v>7</v>
      </c>
    </row>
    <row r="5073" spans="1:10">
      <c r="A5073" t="n">
        <v>48262</v>
      </c>
      <c r="B5073" s="68" t="n">
        <v>39</v>
      </c>
      <c r="C5073" s="7" t="n">
        <v>11</v>
      </c>
      <c r="D5073" s="7" t="n">
        <v>65533</v>
      </c>
      <c r="E5073" s="7" t="n">
        <v>200</v>
      </c>
    </row>
    <row r="5074" spans="1:10">
      <c r="A5074" t="s">
        <v>4</v>
      </c>
      <c r="B5074" s="4" t="s">
        <v>5</v>
      </c>
      <c r="C5074" s="4" t="s">
        <v>7</v>
      </c>
      <c r="D5074" s="4" t="s">
        <v>11</v>
      </c>
      <c r="E5074" s="4" t="s">
        <v>7</v>
      </c>
    </row>
    <row r="5075" spans="1:10">
      <c r="A5075" t="n">
        <v>48267</v>
      </c>
      <c r="B5075" s="23" t="n">
        <v>36</v>
      </c>
      <c r="C5075" s="7" t="n">
        <v>9</v>
      </c>
      <c r="D5075" s="7" t="n">
        <v>7008</v>
      </c>
      <c r="E5075" s="7" t="n">
        <v>0</v>
      </c>
    </row>
    <row r="5076" spans="1:10">
      <c r="A5076" t="s">
        <v>4</v>
      </c>
      <c r="B5076" s="4" t="s">
        <v>5</v>
      </c>
      <c r="C5076" s="4" t="s">
        <v>7</v>
      </c>
      <c r="D5076" s="4" t="s">
        <v>11</v>
      </c>
      <c r="E5076" s="4" t="s">
        <v>7</v>
      </c>
    </row>
    <row r="5077" spans="1:10">
      <c r="A5077" t="n">
        <v>48272</v>
      </c>
      <c r="B5077" s="23" t="n">
        <v>36</v>
      </c>
      <c r="C5077" s="7" t="n">
        <v>9</v>
      </c>
      <c r="D5077" s="7" t="n">
        <v>15</v>
      </c>
      <c r="E5077" s="7" t="n">
        <v>0</v>
      </c>
    </row>
    <row r="5078" spans="1:10">
      <c r="A5078" t="s">
        <v>4</v>
      </c>
      <c r="B5078" s="4" t="s">
        <v>5</v>
      </c>
      <c r="C5078" s="4" t="s">
        <v>7</v>
      </c>
      <c r="D5078" s="4" t="s">
        <v>11</v>
      </c>
      <c r="E5078" s="4" t="s">
        <v>7</v>
      </c>
    </row>
    <row r="5079" spans="1:10">
      <c r="A5079" t="n">
        <v>48277</v>
      </c>
      <c r="B5079" s="23" t="n">
        <v>36</v>
      </c>
      <c r="C5079" s="7" t="n">
        <v>9</v>
      </c>
      <c r="D5079" s="7" t="n">
        <v>2</v>
      </c>
      <c r="E5079" s="7" t="n">
        <v>0</v>
      </c>
    </row>
    <row r="5080" spans="1:10">
      <c r="A5080" t="s">
        <v>4</v>
      </c>
      <c r="B5080" s="4" t="s">
        <v>5</v>
      </c>
      <c r="C5080" s="4" t="s">
        <v>7</v>
      </c>
      <c r="D5080" s="4" t="s">
        <v>11</v>
      </c>
      <c r="E5080" s="4" t="s">
        <v>7</v>
      </c>
    </row>
    <row r="5081" spans="1:10">
      <c r="A5081" t="n">
        <v>48282</v>
      </c>
      <c r="B5081" s="23" t="n">
        <v>36</v>
      </c>
      <c r="C5081" s="7" t="n">
        <v>9</v>
      </c>
      <c r="D5081" s="7" t="n">
        <v>4</v>
      </c>
      <c r="E5081" s="7" t="n">
        <v>0</v>
      </c>
    </row>
    <row r="5082" spans="1:10">
      <c r="A5082" t="s">
        <v>4</v>
      </c>
      <c r="B5082" s="4" t="s">
        <v>5</v>
      </c>
      <c r="C5082" s="4" t="s">
        <v>16</v>
      </c>
    </row>
    <row r="5083" spans="1:10">
      <c r="A5083" t="n">
        <v>48287</v>
      </c>
      <c r="B5083" s="47" t="n">
        <v>15</v>
      </c>
      <c r="C5083" s="7" t="n">
        <v>2097152</v>
      </c>
    </row>
    <row r="5084" spans="1:10">
      <c r="A5084" t="s">
        <v>4</v>
      </c>
      <c r="B5084" s="4" t="s">
        <v>5</v>
      </c>
      <c r="C5084" s="4" t="s">
        <v>11</v>
      </c>
      <c r="D5084" s="4" t="s">
        <v>15</v>
      </c>
      <c r="E5084" s="4" t="s">
        <v>15</v>
      </c>
      <c r="F5084" s="4" t="s">
        <v>15</v>
      </c>
      <c r="G5084" s="4" t="s">
        <v>15</v>
      </c>
    </row>
    <row r="5085" spans="1:10">
      <c r="A5085" t="n">
        <v>48292</v>
      </c>
      <c r="B5085" s="22" t="n">
        <v>46</v>
      </c>
      <c r="C5085" s="7" t="n">
        <v>61456</v>
      </c>
      <c r="D5085" s="7" t="n">
        <v>-55</v>
      </c>
      <c r="E5085" s="7" t="n">
        <v>4.63000011444092</v>
      </c>
      <c r="F5085" s="7" t="n">
        <v>-63</v>
      </c>
      <c r="G5085" s="7" t="n">
        <v>360</v>
      </c>
    </row>
    <row r="5086" spans="1:10">
      <c r="A5086" t="s">
        <v>4</v>
      </c>
      <c r="B5086" s="4" t="s">
        <v>5</v>
      </c>
      <c r="C5086" s="4" t="s">
        <v>7</v>
      </c>
      <c r="D5086" s="4" t="s">
        <v>11</v>
      </c>
    </row>
    <row r="5087" spans="1:10">
      <c r="A5087" t="n">
        <v>48311</v>
      </c>
      <c r="B5087" s="8" t="n">
        <v>162</v>
      </c>
      <c r="C5087" s="7" t="n">
        <v>1</v>
      </c>
      <c r="D5087" s="7" t="n">
        <v>0</v>
      </c>
    </row>
    <row r="5088" spans="1:10">
      <c r="A5088" t="s">
        <v>4</v>
      </c>
      <c r="B5088" s="4" t="s">
        <v>5</v>
      </c>
    </row>
    <row r="5089" spans="1:7">
      <c r="A5089" t="n">
        <v>48315</v>
      </c>
      <c r="B5089" s="5" t="n">
        <v>1</v>
      </c>
    </row>
    <row r="5090" spans="1:7" s="3" customFormat="1" customHeight="0">
      <c r="A5090" s="3" t="s">
        <v>2</v>
      </c>
      <c r="B5090" s="3" t="s">
        <v>477</v>
      </c>
    </row>
    <row r="5091" spans="1:7">
      <c r="A5091" t="s">
        <v>4</v>
      </c>
      <c r="B5091" s="4" t="s">
        <v>5</v>
      </c>
      <c r="C5091" s="4" t="s">
        <v>7</v>
      </c>
      <c r="D5091" s="4" t="s">
        <v>11</v>
      </c>
      <c r="E5091" s="4" t="s">
        <v>8</v>
      </c>
      <c r="F5091" s="4" t="s">
        <v>8</v>
      </c>
      <c r="G5091" s="4" t="s">
        <v>8</v>
      </c>
      <c r="H5091" s="4" t="s">
        <v>8</v>
      </c>
    </row>
    <row r="5092" spans="1:7">
      <c r="A5092" t="n">
        <v>48316</v>
      </c>
      <c r="B5092" s="32" t="n">
        <v>51</v>
      </c>
      <c r="C5092" s="7" t="n">
        <v>3</v>
      </c>
      <c r="D5092" s="7" t="n">
        <v>65534</v>
      </c>
      <c r="E5092" s="7" t="s">
        <v>478</v>
      </c>
      <c r="F5092" s="7" t="s">
        <v>426</v>
      </c>
      <c r="G5092" s="7" t="s">
        <v>327</v>
      </c>
      <c r="H5092" s="7" t="s">
        <v>328</v>
      </c>
    </row>
    <row r="5093" spans="1:7">
      <c r="A5093" t="s">
        <v>4</v>
      </c>
      <c r="B5093" s="4" t="s">
        <v>5</v>
      </c>
      <c r="C5093" s="4" t="s">
        <v>11</v>
      </c>
      <c r="D5093" s="4" t="s">
        <v>7</v>
      </c>
      <c r="E5093" s="4" t="s">
        <v>8</v>
      </c>
      <c r="F5093" s="4" t="s">
        <v>15</v>
      </c>
      <c r="G5093" s="4" t="s">
        <v>15</v>
      </c>
      <c r="H5093" s="4" t="s">
        <v>15</v>
      </c>
    </row>
    <row r="5094" spans="1:7">
      <c r="A5094" t="n">
        <v>48345</v>
      </c>
      <c r="B5094" s="24" t="n">
        <v>48</v>
      </c>
      <c r="C5094" s="7" t="n">
        <v>65534</v>
      </c>
      <c r="D5094" s="7" t="n">
        <v>0</v>
      </c>
      <c r="E5094" s="7" t="s">
        <v>398</v>
      </c>
      <c r="F5094" s="7" t="n">
        <v>-1</v>
      </c>
      <c r="G5094" s="7" t="n">
        <v>1</v>
      </c>
      <c r="H5094" s="7" t="n">
        <v>0</v>
      </c>
    </row>
    <row r="5095" spans="1:7">
      <c r="A5095" t="s">
        <v>4</v>
      </c>
      <c r="B5095" s="4" t="s">
        <v>5</v>
      </c>
      <c r="C5095" s="4" t="s">
        <v>11</v>
      </c>
    </row>
    <row r="5096" spans="1:7">
      <c r="A5096" t="n">
        <v>48373</v>
      </c>
      <c r="B5096" s="28" t="n">
        <v>16</v>
      </c>
      <c r="C5096" s="7" t="n">
        <v>1500</v>
      </c>
    </row>
    <row r="5097" spans="1:7">
      <c r="A5097" t="s">
        <v>4</v>
      </c>
      <c r="B5097" s="4" t="s">
        <v>5</v>
      </c>
    </row>
    <row r="5098" spans="1:7">
      <c r="A5098" t="n">
        <v>48376</v>
      </c>
      <c r="B5098" s="5" t="n">
        <v>1</v>
      </c>
    </row>
    <row r="5099" spans="1:7" s="3" customFormat="1" customHeight="0">
      <c r="A5099" s="3" t="s">
        <v>2</v>
      </c>
      <c r="B5099" s="3" t="s">
        <v>479</v>
      </c>
    </row>
    <row r="5100" spans="1:7">
      <c r="A5100" t="s">
        <v>4</v>
      </c>
      <c r="B5100" s="4" t="s">
        <v>5</v>
      </c>
      <c r="C5100" s="4" t="s">
        <v>11</v>
      </c>
      <c r="D5100" s="4" t="s">
        <v>16</v>
      </c>
      <c r="E5100" s="4" t="s">
        <v>16</v>
      </c>
      <c r="F5100" s="4" t="s">
        <v>16</v>
      </c>
      <c r="G5100" s="4" t="s">
        <v>16</v>
      </c>
      <c r="H5100" s="4" t="s">
        <v>11</v>
      </c>
      <c r="I5100" s="4" t="s">
        <v>7</v>
      </c>
    </row>
    <row r="5101" spans="1:7">
      <c r="A5101" t="n">
        <v>48380</v>
      </c>
      <c r="B5101" s="75" t="n">
        <v>66</v>
      </c>
      <c r="C5101" s="7" t="n">
        <v>65534</v>
      </c>
      <c r="D5101" s="7" t="n">
        <v>0</v>
      </c>
      <c r="E5101" s="7" t="n">
        <v>0</v>
      </c>
      <c r="F5101" s="7" t="n">
        <v>0</v>
      </c>
      <c r="G5101" s="7" t="n">
        <v>1056964608</v>
      </c>
      <c r="H5101" s="7" t="n">
        <v>900</v>
      </c>
      <c r="I5101" s="7" t="n">
        <v>0</v>
      </c>
    </row>
    <row r="5102" spans="1:7">
      <c r="A5102" t="s">
        <v>4</v>
      </c>
      <c r="B5102" s="4" t="s">
        <v>5</v>
      </c>
      <c r="C5102" s="4" t="s">
        <v>11</v>
      </c>
    </row>
    <row r="5103" spans="1:7">
      <c r="A5103" t="n">
        <v>48402</v>
      </c>
      <c r="B5103" s="28" t="n">
        <v>16</v>
      </c>
      <c r="C5103" s="7" t="n">
        <v>900</v>
      </c>
    </row>
    <row r="5104" spans="1:7">
      <c r="A5104" t="s">
        <v>4</v>
      </c>
      <c r="B5104" s="4" t="s">
        <v>5</v>
      </c>
      <c r="C5104" s="4" t="s">
        <v>11</v>
      </c>
      <c r="D5104" s="4" t="s">
        <v>16</v>
      </c>
      <c r="E5104" s="4" t="s">
        <v>16</v>
      </c>
      <c r="F5104" s="4" t="s">
        <v>16</v>
      </c>
      <c r="G5104" s="4" t="s">
        <v>16</v>
      </c>
      <c r="H5104" s="4" t="s">
        <v>11</v>
      </c>
      <c r="I5104" s="4" t="s">
        <v>7</v>
      </c>
    </row>
    <row r="5105" spans="1:9">
      <c r="A5105" t="n">
        <v>48405</v>
      </c>
      <c r="B5105" s="75" t="n">
        <v>66</v>
      </c>
      <c r="C5105" s="7" t="n">
        <v>65534</v>
      </c>
      <c r="D5105" s="7" t="n">
        <v>0</v>
      </c>
      <c r="E5105" s="7" t="n">
        <v>0</v>
      </c>
      <c r="F5105" s="7" t="n">
        <v>0</v>
      </c>
      <c r="G5105" s="7" t="n">
        <v>0</v>
      </c>
      <c r="H5105" s="7" t="n">
        <v>900</v>
      </c>
      <c r="I5105" s="7" t="n">
        <v>0</v>
      </c>
    </row>
    <row r="5106" spans="1:9">
      <c r="A5106" t="s">
        <v>4</v>
      </c>
      <c r="B5106" s="4" t="s">
        <v>5</v>
      </c>
      <c r="C5106" s="4" t="s">
        <v>11</v>
      </c>
    </row>
    <row r="5107" spans="1:9">
      <c r="A5107" t="n">
        <v>48427</v>
      </c>
      <c r="B5107" s="28" t="n">
        <v>16</v>
      </c>
      <c r="C5107" s="7" t="n">
        <v>900</v>
      </c>
    </row>
    <row r="5108" spans="1:9">
      <c r="A5108" t="s">
        <v>4</v>
      </c>
      <c r="B5108" s="4" t="s">
        <v>5</v>
      </c>
    </row>
    <row r="5109" spans="1:9">
      <c r="A5109" t="n">
        <v>48430</v>
      </c>
      <c r="B5109" s="5" t="n">
        <v>1</v>
      </c>
    </row>
    <row r="5110" spans="1:9" s="3" customFormat="1" customHeight="0">
      <c r="A5110" s="3" t="s">
        <v>2</v>
      </c>
      <c r="B5110" s="3" t="s">
        <v>480</v>
      </c>
    </row>
    <row r="5111" spans="1:9">
      <c r="A5111" t="s">
        <v>4</v>
      </c>
      <c r="B5111" s="4" t="s">
        <v>5</v>
      </c>
      <c r="C5111" s="4" t="s">
        <v>11</v>
      </c>
      <c r="D5111" s="4" t="s">
        <v>15</v>
      </c>
      <c r="E5111" s="4" t="s">
        <v>15</v>
      </c>
      <c r="F5111" s="4" t="s">
        <v>15</v>
      </c>
      <c r="G5111" s="4" t="s">
        <v>11</v>
      </c>
      <c r="H5111" s="4" t="s">
        <v>11</v>
      </c>
    </row>
    <row r="5112" spans="1:9">
      <c r="A5112" t="n">
        <v>48432</v>
      </c>
      <c r="B5112" s="39" t="n">
        <v>60</v>
      </c>
      <c r="C5112" s="7" t="n">
        <v>65534</v>
      </c>
      <c r="D5112" s="7" t="n">
        <v>25</v>
      </c>
      <c r="E5112" s="7" t="n">
        <v>-2</v>
      </c>
      <c r="F5112" s="7" t="n">
        <v>-2</v>
      </c>
      <c r="G5112" s="7" t="n">
        <v>800</v>
      </c>
      <c r="H5112" s="7" t="n">
        <v>0</v>
      </c>
    </row>
    <row r="5113" spans="1:9">
      <c r="A5113" t="s">
        <v>4</v>
      </c>
      <c r="B5113" s="4" t="s">
        <v>5</v>
      </c>
      <c r="C5113" s="4" t="s">
        <v>11</v>
      </c>
    </row>
    <row r="5114" spans="1:9">
      <c r="A5114" t="n">
        <v>48451</v>
      </c>
      <c r="B5114" s="28" t="n">
        <v>16</v>
      </c>
      <c r="C5114" s="7" t="n">
        <v>900</v>
      </c>
    </row>
    <row r="5115" spans="1:9">
      <c r="A5115" t="s">
        <v>4</v>
      </c>
      <c r="B5115" s="4" t="s">
        <v>5</v>
      </c>
      <c r="C5115" s="4" t="s">
        <v>11</v>
      </c>
      <c r="D5115" s="4" t="s">
        <v>15</v>
      </c>
      <c r="E5115" s="4" t="s">
        <v>15</v>
      </c>
      <c r="F5115" s="4" t="s">
        <v>15</v>
      </c>
      <c r="G5115" s="4" t="s">
        <v>11</v>
      </c>
      <c r="H5115" s="4" t="s">
        <v>11</v>
      </c>
    </row>
    <row r="5116" spans="1:9">
      <c r="A5116" t="n">
        <v>48454</v>
      </c>
      <c r="B5116" s="39" t="n">
        <v>60</v>
      </c>
      <c r="C5116" s="7" t="n">
        <v>65534</v>
      </c>
      <c r="D5116" s="7" t="n">
        <v>-30</v>
      </c>
      <c r="E5116" s="7" t="n">
        <v>-2</v>
      </c>
      <c r="F5116" s="7" t="n">
        <v>3</v>
      </c>
      <c r="G5116" s="7" t="n">
        <v>900</v>
      </c>
      <c r="H5116" s="7" t="n">
        <v>0</v>
      </c>
    </row>
    <row r="5117" spans="1:9">
      <c r="A5117" t="s">
        <v>4</v>
      </c>
      <c r="B5117" s="4" t="s">
        <v>5</v>
      </c>
      <c r="C5117" s="4" t="s">
        <v>11</v>
      </c>
    </row>
    <row r="5118" spans="1:9">
      <c r="A5118" t="n">
        <v>48473</v>
      </c>
      <c r="B5118" s="28" t="n">
        <v>16</v>
      </c>
      <c r="C5118" s="7" t="n">
        <v>1100</v>
      </c>
    </row>
    <row r="5119" spans="1:9">
      <c r="A5119" t="s">
        <v>4</v>
      </c>
      <c r="B5119" s="4" t="s">
        <v>5</v>
      </c>
      <c r="C5119" s="4" t="s">
        <v>11</v>
      </c>
      <c r="D5119" s="4" t="s">
        <v>15</v>
      </c>
      <c r="E5119" s="4" t="s">
        <v>15</v>
      </c>
      <c r="F5119" s="4" t="s">
        <v>15</v>
      </c>
      <c r="G5119" s="4" t="s">
        <v>11</v>
      </c>
      <c r="H5119" s="4" t="s">
        <v>11</v>
      </c>
    </row>
    <row r="5120" spans="1:9">
      <c r="A5120" t="n">
        <v>48476</v>
      </c>
      <c r="B5120" s="39" t="n">
        <v>60</v>
      </c>
      <c r="C5120" s="7" t="n">
        <v>65534</v>
      </c>
      <c r="D5120" s="7" t="n">
        <v>25</v>
      </c>
      <c r="E5120" s="7" t="n">
        <v>-2</v>
      </c>
      <c r="F5120" s="7" t="n">
        <v>-2</v>
      </c>
      <c r="G5120" s="7" t="n">
        <v>800</v>
      </c>
      <c r="H5120" s="7" t="n">
        <v>0</v>
      </c>
    </row>
    <row r="5121" spans="1:9">
      <c r="A5121" t="s">
        <v>4</v>
      </c>
      <c r="B5121" s="4" t="s">
        <v>5</v>
      </c>
      <c r="C5121" s="4" t="s">
        <v>11</v>
      </c>
    </row>
    <row r="5122" spans="1:9">
      <c r="A5122" t="n">
        <v>48495</v>
      </c>
      <c r="B5122" s="28" t="n">
        <v>16</v>
      </c>
      <c r="C5122" s="7" t="n">
        <v>900</v>
      </c>
    </row>
    <row r="5123" spans="1:9">
      <c r="A5123" t="s">
        <v>4</v>
      </c>
      <c r="B5123" s="4" t="s">
        <v>5</v>
      </c>
      <c r="C5123" s="4" t="s">
        <v>11</v>
      </c>
      <c r="D5123" s="4" t="s">
        <v>15</v>
      </c>
      <c r="E5123" s="4" t="s">
        <v>15</v>
      </c>
      <c r="F5123" s="4" t="s">
        <v>15</v>
      </c>
      <c r="G5123" s="4" t="s">
        <v>11</v>
      </c>
      <c r="H5123" s="4" t="s">
        <v>11</v>
      </c>
    </row>
    <row r="5124" spans="1:9">
      <c r="A5124" t="n">
        <v>48498</v>
      </c>
      <c r="B5124" s="39" t="n">
        <v>60</v>
      </c>
      <c r="C5124" s="7" t="n">
        <v>65534</v>
      </c>
      <c r="D5124" s="7" t="n">
        <v>-30</v>
      </c>
      <c r="E5124" s="7" t="n">
        <v>-2</v>
      </c>
      <c r="F5124" s="7" t="n">
        <v>3</v>
      </c>
      <c r="G5124" s="7" t="n">
        <v>900</v>
      </c>
      <c r="H5124" s="7" t="n">
        <v>0</v>
      </c>
    </row>
    <row r="5125" spans="1:9">
      <c r="A5125" t="s">
        <v>4</v>
      </c>
      <c r="B5125" s="4" t="s">
        <v>5</v>
      </c>
      <c r="C5125" s="4" t="s">
        <v>11</v>
      </c>
    </row>
    <row r="5126" spans="1:9">
      <c r="A5126" t="n">
        <v>48517</v>
      </c>
      <c r="B5126" s="28" t="n">
        <v>16</v>
      </c>
      <c r="C5126" s="7" t="n">
        <v>1100</v>
      </c>
    </row>
    <row r="5127" spans="1:9">
      <c r="A5127" t="s">
        <v>4</v>
      </c>
      <c r="B5127" s="4" t="s">
        <v>5</v>
      </c>
      <c r="C5127" s="4" t="s">
        <v>11</v>
      </c>
      <c r="D5127" s="4" t="s">
        <v>15</v>
      </c>
      <c r="E5127" s="4" t="s">
        <v>15</v>
      </c>
      <c r="F5127" s="4" t="s">
        <v>15</v>
      </c>
      <c r="G5127" s="4" t="s">
        <v>11</v>
      </c>
      <c r="H5127" s="4" t="s">
        <v>11</v>
      </c>
    </row>
    <row r="5128" spans="1:9">
      <c r="A5128" t="n">
        <v>48520</v>
      </c>
      <c r="B5128" s="39" t="n">
        <v>60</v>
      </c>
      <c r="C5128" s="7" t="n">
        <v>65534</v>
      </c>
      <c r="D5128" s="7" t="n">
        <v>0</v>
      </c>
      <c r="E5128" s="7" t="n">
        <v>0</v>
      </c>
      <c r="F5128" s="7" t="n">
        <v>0</v>
      </c>
      <c r="G5128" s="7" t="n">
        <v>1000</v>
      </c>
      <c r="H5128" s="7" t="n">
        <v>0</v>
      </c>
    </row>
    <row r="5129" spans="1:9">
      <c r="A5129" t="s">
        <v>4</v>
      </c>
      <c r="B5129" s="4" t="s">
        <v>5</v>
      </c>
    </row>
    <row r="5130" spans="1:9">
      <c r="A5130" t="n">
        <v>48539</v>
      </c>
      <c r="B5130" s="5" t="n">
        <v>1</v>
      </c>
    </row>
    <row r="5131" spans="1:9" s="3" customFormat="1" customHeight="0">
      <c r="A5131" s="3" t="s">
        <v>2</v>
      </c>
      <c r="B5131" s="3" t="s">
        <v>481</v>
      </c>
    </row>
    <row r="5132" spans="1:9">
      <c r="A5132" t="s">
        <v>4</v>
      </c>
      <c r="B5132" s="4" t="s">
        <v>5</v>
      </c>
      <c r="C5132" s="4" t="s">
        <v>11</v>
      </c>
      <c r="D5132" s="4" t="s">
        <v>15</v>
      </c>
      <c r="E5132" s="4" t="s">
        <v>15</v>
      </c>
      <c r="F5132" s="4" t="s">
        <v>15</v>
      </c>
      <c r="G5132" s="4" t="s">
        <v>11</v>
      </c>
      <c r="H5132" s="4" t="s">
        <v>11</v>
      </c>
    </row>
    <row r="5133" spans="1:9">
      <c r="A5133" t="n">
        <v>48540</v>
      </c>
      <c r="B5133" s="39" t="n">
        <v>60</v>
      </c>
      <c r="C5133" s="7" t="n">
        <v>65534</v>
      </c>
      <c r="D5133" s="7" t="n">
        <v>-25</v>
      </c>
      <c r="E5133" s="7" t="n">
        <v>-2</v>
      </c>
      <c r="F5133" s="7" t="n">
        <v>-2</v>
      </c>
      <c r="G5133" s="7" t="n">
        <v>800</v>
      </c>
      <c r="H5133" s="7" t="n">
        <v>0</v>
      </c>
    </row>
    <row r="5134" spans="1:9">
      <c r="A5134" t="s">
        <v>4</v>
      </c>
      <c r="B5134" s="4" t="s">
        <v>5</v>
      </c>
      <c r="C5134" s="4" t="s">
        <v>11</v>
      </c>
    </row>
    <row r="5135" spans="1:9">
      <c r="A5135" t="n">
        <v>48559</v>
      </c>
      <c r="B5135" s="28" t="n">
        <v>16</v>
      </c>
      <c r="C5135" s="7" t="n">
        <v>900</v>
      </c>
    </row>
    <row r="5136" spans="1:9">
      <c r="A5136" t="s">
        <v>4</v>
      </c>
      <c r="B5136" s="4" t="s">
        <v>5</v>
      </c>
      <c r="C5136" s="4" t="s">
        <v>11</v>
      </c>
      <c r="D5136" s="4" t="s">
        <v>15</v>
      </c>
      <c r="E5136" s="4" t="s">
        <v>15</v>
      </c>
      <c r="F5136" s="4" t="s">
        <v>15</v>
      </c>
      <c r="G5136" s="4" t="s">
        <v>11</v>
      </c>
      <c r="H5136" s="4" t="s">
        <v>11</v>
      </c>
    </row>
    <row r="5137" spans="1:8">
      <c r="A5137" t="n">
        <v>48562</v>
      </c>
      <c r="B5137" s="39" t="n">
        <v>60</v>
      </c>
      <c r="C5137" s="7" t="n">
        <v>65534</v>
      </c>
      <c r="D5137" s="7" t="n">
        <v>30</v>
      </c>
      <c r="E5137" s="7" t="n">
        <v>-2</v>
      </c>
      <c r="F5137" s="7" t="n">
        <v>3</v>
      </c>
      <c r="G5137" s="7" t="n">
        <v>900</v>
      </c>
      <c r="H5137" s="7" t="n">
        <v>0</v>
      </c>
    </row>
    <row r="5138" spans="1:8">
      <c r="A5138" t="s">
        <v>4</v>
      </c>
      <c r="B5138" s="4" t="s">
        <v>5</v>
      </c>
      <c r="C5138" s="4" t="s">
        <v>11</v>
      </c>
    </row>
    <row r="5139" spans="1:8">
      <c r="A5139" t="n">
        <v>48581</v>
      </c>
      <c r="B5139" s="28" t="n">
        <v>16</v>
      </c>
      <c r="C5139" s="7" t="n">
        <v>1100</v>
      </c>
    </row>
    <row r="5140" spans="1:8">
      <c r="A5140" t="s">
        <v>4</v>
      </c>
      <c r="B5140" s="4" t="s">
        <v>5</v>
      </c>
      <c r="C5140" s="4" t="s">
        <v>11</v>
      </c>
      <c r="D5140" s="4" t="s">
        <v>15</v>
      </c>
      <c r="E5140" s="4" t="s">
        <v>15</v>
      </c>
      <c r="F5140" s="4" t="s">
        <v>15</v>
      </c>
      <c r="G5140" s="4" t="s">
        <v>11</v>
      </c>
      <c r="H5140" s="4" t="s">
        <v>11</v>
      </c>
    </row>
    <row r="5141" spans="1:8">
      <c r="A5141" t="n">
        <v>48584</v>
      </c>
      <c r="B5141" s="39" t="n">
        <v>60</v>
      </c>
      <c r="C5141" s="7" t="n">
        <v>65534</v>
      </c>
      <c r="D5141" s="7" t="n">
        <v>-25</v>
      </c>
      <c r="E5141" s="7" t="n">
        <v>-2</v>
      </c>
      <c r="F5141" s="7" t="n">
        <v>-2</v>
      </c>
      <c r="G5141" s="7" t="n">
        <v>800</v>
      </c>
      <c r="H5141" s="7" t="n">
        <v>0</v>
      </c>
    </row>
    <row r="5142" spans="1:8">
      <c r="A5142" t="s">
        <v>4</v>
      </c>
      <c r="B5142" s="4" t="s">
        <v>5</v>
      </c>
      <c r="C5142" s="4" t="s">
        <v>11</v>
      </c>
    </row>
    <row r="5143" spans="1:8">
      <c r="A5143" t="n">
        <v>48603</v>
      </c>
      <c r="B5143" s="28" t="n">
        <v>16</v>
      </c>
      <c r="C5143" s="7" t="n">
        <v>900</v>
      </c>
    </row>
    <row r="5144" spans="1:8">
      <c r="A5144" t="s">
        <v>4</v>
      </c>
      <c r="B5144" s="4" t="s">
        <v>5</v>
      </c>
      <c r="C5144" s="4" t="s">
        <v>11</v>
      </c>
      <c r="D5144" s="4" t="s">
        <v>15</v>
      </c>
      <c r="E5144" s="4" t="s">
        <v>15</v>
      </c>
      <c r="F5144" s="4" t="s">
        <v>15</v>
      </c>
      <c r="G5144" s="4" t="s">
        <v>11</v>
      </c>
      <c r="H5144" s="4" t="s">
        <v>11</v>
      </c>
    </row>
    <row r="5145" spans="1:8">
      <c r="A5145" t="n">
        <v>48606</v>
      </c>
      <c r="B5145" s="39" t="n">
        <v>60</v>
      </c>
      <c r="C5145" s="7" t="n">
        <v>65534</v>
      </c>
      <c r="D5145" s="7" t="n">
        <v>30</v>
      </c>
      <c r="E5145" s="7" t="n">
        <v>-2</v>
      </c>
      <c r="F5145" s="7" t="n">
        <v>3</v>
      </c>
      <c r="G5145" s="7" t="n">
        <v>900</v>
      </c>
      <c r="H5145" s="7" t="n">
        <v>0</v>
      </c>
    </row>
    <row r="5146" spans="1:8">
      <c r="A5146" t="s">
        <v>4</v>
      </c>
      <c r="B5146" s="4" t="s">
        <v>5</v>
      </c>
      <c r="C5146" s="4" t="s">
        <v>11</v>
      </c>
    </row>
    <row r="5147" spans="1:8">
      <c r="A5147" t="n">
        <v>48625</v>
      </c>
      <c r="B5147" s="28" t="n">
        <v>16</v>
      </c>
      <c r="C5147" s="7" t="n">
        <v>1100</v>
      </c>
    </row>
    <row r="5148" spans="1:8">
      <c r="A5148" t="s">
        <v>4</v>
      </c>
      <c r="B5148" s="4" t="s">
        <v>5</v>
      </c>
      <c r="C5148" s="4" t="s">
        <v>11</v>
      </c>
      <c r="D5148" s="4" t="s">
        <v>15</v>
      </c>
      <c r="E5148" s="4" t="s">
        <v>15</v>
      </c>
      <c r="F5148" s="4" t="s">
        <v>15</v>
      </c>
      <c r="G5148" s="4" t="s">
        <v>11</v>
      </c>
      <c r="H5148" s="4" t="s">
        <v>11</v>
      </c>
    </row>
    <row r="5149" spans="1:8">
      <c r="A5149" t="n">
        <v>48628</v>
      </c>
      <c r="B5149" s="39" t="n">
        <v>60</v>
      </c>
      <c r="C5149" s="7" t="n">
        <v>65534</v>
      </c>
      <c r="D5149" s="7" t="n">
        <v>0</v>
      </c>
      <c r="E5149" s="7" t="n">
        <v>0</v>
      </c>
      <c r="F5149" s="7" t="n">
        <v>0</v>
      </c>
      <c r="G5149" s="7" t="n">
        <v>1000</v>
      </c>
      <c r="H5149" s="7" t="n">
        <v>0</v>
      </c>
    </row>
    <row r="5150" spans="1:8">
      <c r="A5150" t="s">
        <v>4</v>
      </c>
      <c r="B5150" s="4" t="s">
        <v>5</v>
      </c>
    </row>
    <row r="5151" spans="1:8">
      <c r="A5151" t="n">
        <v>48647</v>
      </c>
      <c r="B5151" s="5" t="n">
        <v>1</v>
      </c>
    </row>
    <row r="5152" spans="1:8" s="3" customFormat="1" customHeight="0">
      <c r="A5152" s="3" t="s">
        <v>2</v>
      </c>
      <c r="B5152" s="3" t="s">
        <v>482</v>
      </c>
    </row>
    <row r="5153" spans="1:8">
      <c r="A5153" t="s">
        <v>4</v>
      </c>
      <c r="B5153" s="4" t="s">
        <v>5</v>
      </c>
      <c r="C5153" s="4" t="s">
        <v>11</v>
      </c>
      <c r="D5153" s="4" t="s">
        <v>11</v>
      </c>
      <c r="E5153" s="4" t="s">
        <v>15</v>
      </c>
      <c r="F5153" s="4" t="s">
        <v>15</v>
      </c>
      <c r="G5153" s="4" t="s">
        <v>15</v>
      </c>
      <c r="H5153" s="4" t="s">
        <v>15</v>
      </c>
      <c r="I5153" s="4" t="s">
        <v>7</v>
      </c>
      <c r="J5153" s="4" t="s">
        <v>11</v>
      </c>
    </row>
    <row r="5154" spans="1:8">
      <c r="A5154" t="n">
        <v>48648</v>
      </c>
      <c r="B5154" s="54" t="n">
        <v>55</v>
      </c>
      <c r="C5154" s="7" t="n">
        <v>65534</v>
      </c>
      <c r="D5154" s="7" t="n">
        <v>65533</v>
      </c>
      <c r="E5154" s="7" t="n">
        <v>-58.0499992370605</v>
      </c>
      <c r="F5154" s="7" t="n">
        <v>4.63000011444092</v>
      </c>
      <c r="G5154" s="7" t="n">
        <v>-72.8300018310547</v>
      </c>
      <c r="H5154" s="7" t="n">
        <v>1.20000004768372</v>
      </c>
      <c r="I5154" s="7" t="n">
        <v>1</v>
      </c>
      <c r="J5154" s="7" t="n">
        <v>0</v>
      </c>
    </row>
    <row r="5155" spans="1:8">
      <c r="A5155" t="s">
        <v>4</v>
      </c>
      <c r="B5155" s="4" t="s">
        <v>5</v>
      </c>
      <c r="C5155" s="4" t="s">
        <v>11</v>
      </c>
      <c r="D5155" s="4" t="s">
        <v>7</v>
      </c>
    </row>
    <row r="5156" spans="1:8">
      <c r="A5156" t="n">
        <v>48672</v>
      </c>
      <c r="B5156" s="27" t="n">
        <v>56</v>
      </c>
      <c r="C5156" s="7" t="n">
        <v>65534</v>
      </c>
      <c r="D5156" s="7" t="n">
        <v>0</v>
      </c>
    </row>
    <row r="5157" spans="1:8">
      <c r="A5157" t="s">
        <v>4</v>
      </c>
      <c r="B5157" s="4" t="s">
        <v>5</v>
      </c>
      <c r="C5157" s="4" t="s">
        <v>11</v>
      </c>
      <c r="D5157" s="4" t="s">
        <v>15</v>
      </c>
      <c r="E5157" s="4" t="s">
        <v>15</v>
      </c>
      <c r="F5157" s="4" t="s">
        <v>7</v>
      </c>
    </row>
    <row r="5158" spans="1:8">
      <c r="A5158" t="n">
        <v>48676</v>
      </c>
      <c r="B5158" s="71" t="n">
        <v>52</v>
      </c>
      <c r="C5158" s="7" t="n">
        <v>65534</v>
      </c>
      <c r="D5158" s="7" t="n">
        <v>220.600006103516</v>
      </c>
      <c r="E5158" s="7" t="n">
        <v>10</v>
      </c>
      <c r="F5158" s="7" t="n">
        <v>0</v>
      </c>
    </row>
    <row r="5159" spans="1:8">
      <c r="A5159" t="s">
        <v>4</v>
      </c>
      <c r="B5159" s="4" t="s">
        <v>5</v>
      </c>
      <c r="C5159" s="4" t="s">
        <v>11</v>
      </c>
    </row>
    <row r="5160" spans="1:8">
      <c r="A5160" t="n">
        <v>48688</v>
      </c>
      <c r="B5160" s="72" t="n">
        <v>54</v>
      </c>
      <c r="C5160" s="7" t="n">
        <v>65534</v>
      </c>
    </row>
    <row r="5161" spans="1:8">
      <c r="A5161" t="s">
        <v>4</v>
      </c>
      <c r="B5161" s="4" t="s">
        <v>5</v>
      </c>
    </row>
    <row r="5162" spans="1:8">
      <c r="A5162" t="n">
        <v>48691</v>
      </c>
      <c r="B5162" s="5" t="n">
        <v>1</v>
      </c>
    </row>
    <row r="5163" spans="1:8" s="3" customFormat="1" customHeight="0">
      <c r="A5163" s="3" t="s">
        <v>2</v>
      </c>
      <c r="B5163" s="3" t="s">
        <v>483</v>
      </c>
    </row>
    <row r="5164" spans="1:8">
      <c r="A5164" t="s">
        <v>4</v>
      </c>
      <c r="B5164" s="4" t="s">
        <v>5</v>
      </c>
      <c r="C5164" s="4" t="s">
        <v>11</v>
      </c>
      <c r="D5164" s="4" t="s">
        <v>11</v>
      </c>
      <c r="E5164" s="4" t="s">
        <v>15</v>
      </c>
      <c r="F5164" s="4" t="s">
        <v>15</v>
      </c>
      <c r="G5164" s="4" t="s">
        <v>15</v>
      </c>
      <c r="H5164" s="4" t="s">
        <v>15</v>
      </c>
      <c r="I5164" s="4" t="s">
        <v>7</v>
      </c>
      <c r="J5164" s="4" t="s">
        <v>11</v>
      </c>
    </row>
    <row r="5165" spans="1:8">
      <c r="A5165" t="n">
        <v>48692</v>
      </c>
      <c r="B5165" s="54" t="n">
        <v>55</v>
      </c>
      <c r="C5165" s="7" t="n">
        <v>65534</v>
      </c>
      <c r="D5165" s="7" t="n">
        <v>65533</v>
      </c>
      <c r="E5165" s="7" t="n">
        <v>-57.2000007629395</v>
      </c>
      <c r="F5165" s="7" t="n">
        <v>4.63000011444092</v>
      </c>
      <c r="G5165" s="7" t="n">
        <v>-75.1600036621094</v>
      </c>
      <c r="H5165" s="7" t="n">
        <v>1.20000004768372</v>
      </c>
      <c r="I5165" s="7" t="n">
        <v>1</v>
      </c>
      <c r="J5165" s="7" t="n">
        <v>0</v>
      </c>
    </row>
    <row r="5166" spans="1:8">
      <c r="A5166" t="s">
        <v>4</v>
      </c>
      <c r="B5166" s="4" t="s">
        <v>5</v>
      </c>
      <c r="C5166" s="4" t="s">
        <v>11</v>
      </c>
      <c r="D5166" s="4" t="s">
        <v>7</v>
      </c>
    </row>
    <row r="5167" spans="1:8">
      <c r="A5167" t="n">
        <v>48716</v>
      </c>
      <c r="B5167" s="27" t="n">
        <v>56</v>
      </c>
      <c r="C5167" s="7" t="n">
        <v>65534</v>
      </c>
      <c r="D5167" s="7" t="n">
        <v>0</v>
      </c>
    </row>
    <row r="5168" spans="1:8">
      <c r="A5168" t="s">
        <v>4</v>
      </c>
      <c r="B5168" s="4" t="s">
        <v>5</v>
      </c>
      <c r="C5168" s="4" t="s">
        <v>11</v>
      </c>
      <c r="D5168" s="4" t="s">
        <v>15</v>
      </c>
      <c r="E5168" s="4" t="s">
        <v>15</v>
      </c>
      <c r="F5168" s="4" t="s">
        <v>7</v>
      </c>
    </row>
    <row r="5169" spans="1:10">
      <c r="A5169" t="n">
        <v>48720</v>
      </c>
      <c r="B5169" s="71" t="n">
        <v>52</v>
      </c>
      <c r="C5169" s="7" t="n">
        <v>65534</v>
      </c>
      <c r="D5169" s="7" t="n">
        <v>11.3999996185303</v>
      </c>
      <c r="E5169" s="7" t="n">
        <v>10</v>
      </c>
      <c r="F5169" s="7" t="n">
        <v>0</v>
      </c>
    </row>
    <row r="5170" spans="1:10">
      <c r="A5170" t="s">
        <v>4</v>
      </c>
      <c r="B5170" s="4" t="s">
        <v>5</v>
      </c>
      <c r="C5170" s="4" t="s">
        <v>11</v>
      </c>
    </row>
    <row r="5171" spans="1:10">
      <c r="A5171" t="n">
        <v>48732</v>
      </c>
      <c r="B5171" s="72" t="n">
        <v>54</v>
      </c>
      <c r="C5171" s="7" t="n">
        <v>65534</v>
      </c>
    </row>
    <row r="5172" spans="1:10">
      <c r="A5172" t="s">
        <v>4</v>
      </c>
      <c r="B5172" s="4" t="s">
        <v>5</v>
      </c>
    </row>
    <row r="5173" spans="1:10">
      <c r="A5173" t="n">
        <v>48735</v>
      </c>
      <c r="B5173" s="5" t="n">
        <v>1</v>
      </c>
    </row>
    <row r="5174" spans="1:10" s="3" customFormat="1" customHeight="0">
      <c r="A5174" s="3" t="s">
        <v>2</v>
      </c>
      <c r="B5174" s="3" t="s">
        <v>484</v>
      </c>
    </row>
    <row r="5175" spans="1:10">
      <c r="A5175" t="s">
        <v>4</v>
      </c>
      <c r="B5175" s="4" t="s">
        <v>5</v>
      </c>
      <c r="C5175" s="4" t="s">
        <v>11</v>
      </c>
      <c r="D5175" s="4" t="s">
        <v>11</v>
      </c>
      <c r="E5175" s="4" t="s">
        <v>15</v>
      </c>
      <c r="F5175" s="4" t="s">
        <v>15</v>
      </c>
      <c r="G5175" s="4" t="s">
        <v>15</v>
      </c>
      <c r="H5175" s="4" t="s">
        <v>15</v>
      </c>
      <c r="I5175" s="4" t="s">
        <v>7</v>
      </c>
      <c r="J5175" s="4" t="s">
        <v>11</v>
      </c>
    </row>
    <row r="5176" spans="1:10">
      <c r="A5176" t="n">
        <v>48736</v>
      </c>
      <c r="B5176" s="54" t="n">
        <v>55</v>
      </c>
      <c r="C5176" s="7" t="n">
        <v>65534</v>
      </c>
      <c r="D5176" s="7" t="n">
        <v>65533</v>
      </c>
      <c r="E5176" s="7" t="n">
        <v>-56.439998626709</v>
      </c>
      <c r="F5176" s="7" t="n">
        <v>4.63000011444092</v>
      </c>
      <c r="G5176" s="7" t="n">
        <v>-76.1800003051758</v>
      </c>
      <c r="H5176" s="7" t="n">
        <v>1.20000004768372</v>
      </c>
      <c r="I5176" s="7" t="n">
        <v>1</v>
      </c>
      <c r="J5176" s="7" t="n">
        <v>0</v>
      </c>
    </row>
    <row r="5177" spans="1:10">
      <c r="A5177" t="s">
        <v>4</v>
      </c>
      <c r="B5177" s="4" t="s">
        <v>5</v>
      </c>
      <c r="C5177" s="4" t="s">
        <v>11</v>
      </c>
      <c r="D5177" s="4" t="s">
        <v>7</v>
      </c>
    </row>
    <row r="5178" spans="1:10">
      <c r="A5178" t="n">
        <v>48760</v>
      </c>
      <c r="B5178" s="27" t="n">
        <v>56</v>
      </c>
      <c r="C5178" s="7" t="n">
        <v>65534</v>
      </c>
      <c r="D5178" s="7" t="n">
        <v>0</v>
      </c>
    </row>
    <row r="5179" spans="1:10">
      <c r="A5179" t="s">
        <v>4</v>
      </c>
      <c r="B5179" s="4" t="s">
        <v>5</v>
      </c>
      <c r="C5179" s="4" t="s">
        <v>11</v>
      </c>
      <c r="D5179" s="4" t="s">
        <v>15</v>
      </c>
      <c r="E5179" s="4" t="s">
        <v>15</v>
      </c>
      <c r="F5179" s="4" t="s">
        <v>7</v>
      </c>
    </row>
    <row r="5180" spans="1:10">
      <c r="A5180" t="n">
        <v>48764</v>
      </c>
      <c r="B5180" s="71" t="n">
        <v>52</v>
      </c>
      <c r="C5180" s="7" t="n">
        <v>65534</v>
      </c>
      <c r="D5180" s="7" t="n">
        <v>351.399993896484</v>
      </c>
      <c r="E5180" s="7" t="n">
        <v>10</v>
      </c>
      <c r="F5180" s="7" t="n">
        <v>0</v>
      </c>
    </row>
    <row r="5181" spans="1:10">
      <c r="A5181" t="s">
        <v>4</v>
      </c>
      <c r="B5181" s="4" t="s">
        <v>5</v>
      </c>
      <c r="C5181" s="4" t="s">
        <v>11</v>
      </c>
    </row>
    <row r="5182" spans="1:10">
      <c r="A5182" t="n">
        <v>48776</v>
      </c>
      <c r="B5182" s="72" t="n">
        <v>54</v>
      </c>
      <c r="C5182" s="7" t="n">
        <v>65534</v>
      </c>
    </row>
    <row r="5183" spans="1:10">
      <c r="A5183" t="s">
        <v>4</v>
      </c>
      <c r="B5183" s="4" t="s">
        <v>5</v>
      </c>
    </row>
    <row r="5184" spans="1:10">
      <c r="A5184" t="n">
        <v>48779</v>
      </c>
      <c r="B5184" s="5" t="n">
        <v>1</v>
      </c>
    </row>
    <row r="5185" spans="1:10" s="3" customFormat="1" customHeight="0">
      <c r="A5185" s="3" t="s">
        <v>2</v>
      </c>
      <c r="B5185" s="3" t="s">
        <v>485</v>
      </c>
    </row>
    <row r="5186" spans="1:10">
      <c r="A5186" t="s">
        <v>4</v>
      </c>
      <c r="B5186" s="4" t="s">
        <v>5</v>
      </c>
      <c r="C5186" s="4" t="s">
        <v>11</v>
      </c>
      <c r="D5186" s="4" t="s">
        <v>11</v>
      </c>
      <c r="E5186" s="4" t="s">
        <v>15</v>
      </c>
      <c r="F5186" s="4" t="s">
        <v>15</v>
      </c>
      <c r="G5186" s="4" t="s">
        <v>15</v>
      </c>
      <c r="H5186" s="4" t="s">
        <v>15</v>
      </c>
      <c r="I5186" s="4" t="s">
        <v>7</v>
      </c>
      <c r="J5186" s="4" t="s">
        <v>11</v>
      </c>
    </row>
    <row r="5187" spans="1:10">
      <c r="A5187" t="n">
        <v>48780</v>
      </c>
      <c r="B5187" s="54" t="n">
        <v>55</v>
      </c>
      <c r="C5187" s="7" t="n">
        <v>65534</v>
      </c>
      <c r="D5187" s="7" t="n">
        <v>65533</v>
      </c>
      <c r="E5187" s="7" t="n">
        <v>-57.3199996948242</v>
      </c>
      <c r="F5187" s="7" t="n">
        <v>4.63000011444092</v>
      </c>
      <c r="G5187" s="7" t="n">
        <v>-76.5599975585938</v>
      </c>
      <c r="H5187" s="7" t="n">
        <v>1.20000004768372</v>
      </c>
      <c r="I5187" s="7" t="n">
        <v>1</v>
      </c>
      <c r="J5187" s="7" t="n">
        <v>0</v>
      </c>
    </row>
    <row r="5188" spans="1:10">
      <c r="A5188" t="s">
        <v>4</v>
      </c>
      <c r="B5188" s="4" t="s">
        <v>5</v>
      </c>
      <c r="C5188" s="4" t="s">
        <v>11</v>
      </c>
      <c r="D5188" s="4" t="s">
        <v>7</v>
      </c>
    </row>
    <row r="5189" spans="1:10">
      <c r="A5189" t="n">
        <v>48804</v>
      </c>
      <c r="B5189" s="27" t="n">
        <v>56</v>
      </c>
      <c r="C5189" s="7" t="n">
        <v>65534</v>
      </c>
      <c r="D5189" s="7" t="n">
        <v>0</v>
      </c>
    </row>
    <row r="5190" spans="1:10">
      <c r="A5190" t="s">
        <v>4</v>
      </c>
      <c r="B5190" s="4" t="s">
        <v>5</v>
      </c>
      <c r="C5190" s="4" t="s">
        <v>11</v>
      </c>
      <c r="D5190" s="4" t="s">
        <v>15</v>
      </c>
      <c r="E5190" s="4" t="s">
        <v>15</v>
      </c>
      <c r="F5190" s="4" t="s">
        <v>7</v>
      </c>
    </row>
    <row r="5191" spans="1:10">
      <c r="A5191" t="n">
        <v>48808</v>
      </c>
      <c r="B5191" s="71" t="n">
        <v>52</v>
      </c>
      <c r="C5191" s="7" t="n">
        <v>65534</v>
      </c>
      <c r="D5191" s="7" t="n">
        <v>11.5</v>
      </c>
      <c r="E5191" s="7" t="n">
        <v>10</v>
      </c>
      <c r="F5191" s="7" t="n">
        <v>0</v>
      </c>
    </row>
    <row r="5192" spans="1:10">
      <c r="A5192" t="s">
        <v>4</v>
      </c>
      <c r="B5192" s="4" t="s">
        <v>5</v>
      </c>
      <c r="C5192" s="4" t="s">
        <v>11</v>
      </c>
    </row>
    <row r="5193" spans="1:10">
      <c r="A5193" t="n">
        <v>48820</v>
      </c>
      <c r="B5193" s="72" t="n">
        <v>54</v>
      </c>
      <c r="C5193" s="7" t="n">
        <v>65534</v>
      </c>
    </row>
    <row r="5194" spans="1:10">
      <c r="A5194" t="s">
        <v>4</v>
      </c>
      <c r="B5194" s="4" t="s">
        <v>5</v>
      </c>
    </row>
    <row r="5195" spans="1:10">
      <c r="A5195" t="n">
        <v>48823</v>
      </c>
      <c r="B5195" s="5" t="n">
        <v>1</v>
      </c>
    </row>
    <row r="5196" spans="1:10" s="3" customFormat="1" customHeight="0">
      <c r="A5196" s="3" t="s">
        <v>2</v>
      </c>
      <c r="B5196" s="3" t="s">
        <v>486</v>
      </c>
    </row>
    <row r="5197" spans="1:10">
      <c r="A5197" t="s">
        <v>4</v>
      </c>
      <c r="B5197" s="4" t="s">
        <v>5</v>
      </c>
      <c r="C5197" s="4" t="s">
        <v>11</v>
      </c>
      <c r="D5197" s="4" t="s">
        <v>11</v>
      </c>
      <c r="E5197" s="4" t="s">
        <v>15</v>
      </c>
      <c r="F5197" s="4" t="s">
        <v>15</v>
      </c>
      <c r="G5197" s="4" t="s">
        <v>15</v>
      </c>
      <c r="H5197" s="4" t="s">
        <v>15</v>
      </c>
      <c r="I5197" s="4" t="s">
        <v>7</v>
      </c>
      <c r="J5197" s="4" t="s">
        <v>11</v>
      </c>
    </row>
    <row r="5198" spans="1:10">
      <c r="A5198" t="n">
        <v>48824</v>
      </c>
      <c r="B5198" s="54" t="n">
        <v>55</v>
      </c>
      <c r="C5198" s="7" t="n">
        <v>65534</v>
      </c>
      <c r="D5198" s="7" t="n">
        <v>65533</v>
      </c>
      <c r="E5198" s="7" t="n">
        <v>-58.1699981689453</v>
      </c>
      <c r="F5198" s="7" t="n">
        <v>4.63000011444092</v>
      </c>
      <c r="G5198" s="7" t="n">
        <v>-75.8499984741211</v>
      </c>
      <c r="H5198" s="7" t="n">
        <v>1.20000004768372</v>
      </c>
      <c r="I5198" s="7" t="n">
        <v>1</v>
      </c>
      <c r="J5198" s="7" t="n">
        <v>0</v>
      </c>
    </row>
    <row r="5199" spans="1:10">
      <c r="A5199" t="s">
        <v>4</v>
      </c>
      <c r="B5199" s="4" t="s">
        <v>5</v>
      </c>
      <c r="C5199" s="4" t="s">
        <v>11</v>
      </c>
      <c r="D5199" s="4" t="s">
        <v>7</v>
      </c>
    </row>
    <row r="5200" spans="1:10">
      <c r="A5200" t="n">
        <v>48848</v>
      </c>
      <c r="B5200" s="27" t="n">
        <v>56</v>
      </c>
      <c r="C5200" s="7" t="n">
        <v>65534</v>
      </c>
      <c r="D5200" s="7" t="n">
        <v>0</v>
      </c>
    </row>
    <row r="5201" spans="1:10">
      <c r="A5201" t="s">
        <v>4</v>
      </c>
      <c r="B5201" s="4" t="s">
        <v>5</v>
      </c>
      <c r="C5201" s="4" t="s">
        <v>11</v>
      </c>
      <c r="D5201" s="4" t="s">
        <v>15</v>
      </c>
      <c r="E5201" s="4" t="s">
        <v>15</v>
      </c>
      <c r="F5201" s="4" t="s">
        <v>7</v>
      </c>
    </row>
    <row r="5202" spans="1:10">
      <c r="A5202" t="n">
        <v>48852</v>
      </c>
      <c r="B5202" s="71" t="n">
        <v>52</v>
      </c>
      <c r="C5202" s="7" t="n">
        <v>65534</v>
      </c>
      <c r="D5202" s="7" t="n">
        <v>17.2000007629395</v>
      </c>
      <c r="E5202" s="7" t="n">
        <v>10</v>
      </c>
      <c r="F5202" s="7" t="n">
        <v>0</v>
      </c>
    </row>
    <row r="5203" spans="1:10">
      <c r="A5203" t="s">
        <v>4</v>
      </c>
      <c r="B5203" s="4" t="s">
        <v>5</v>
      </c>
      <c r="C5203" s="4" t="s">
        <v>11</v>
      </c>
    </row>
    <row r="5204" spans="1:10">
      <c r="A5204" t="n">
        <v>48864</v>
      </c>
      <c r="B5204" s="72" t="n">
        <v>54</v>
      </c>
      <c r="C5204" s="7" t="n">
        <v>65534</v>
      </c>
    </row>
    <row r="5205" spans="1:10">
      <c r="A5205" t="s">
        <v>4</v>
      </c>
      <c r="B5205" s="4" t="s">
        <v>5</v>
      </c>
    </row>
    <row r="5206" spans="1:10">
      <c r="A5206" t="n">
        <v>48867</v>
      </c>
      <c r="B5206" s="5" t="n">
        <v>1</v>
      </c>
    </row>
    <row r="5207" spans="1:10" s="3" customFormat="1" customHeight="0">
      <c r="A5207" s="3" t="s">
        <v>2</v>
      </c>
      <c r="B5207" s="3" t="s">
        <v>487</v>
      </c>
    </row>
    <row r="5208" spans="1:10">
      <c r="A5208" t="s">
        <v>4</v>
      </c>
      <c r="B5208" s="4" t="s">
        <v>5</v>
      </c>
      <c r="C5208" s="4" t="s">
        <v>11</v>
      </c>
      <c r="D5208" s="4" t="s">
        <v>11</v>
      </c>
      <c r="E5208" s="4" t="s">
        <v>15</v>
      </c>
      <c r="F5208" s="4" t="s">
        <v>15</v>
      </c>
      <c r="G5208" s="4" t="s">
        <v>15</v>
      </c>
      <c r="H5208" s="4" t="s">
        <v>15</v>
      </c>
      <c r="I5208" s="4" t="s">
        <v>7</v>
      </c>
      <c r="J5208" s="4" t="s">
        <v>11</v>
      </c>
    </row>
    <row r="5209" spans="1:10">
      <c r="A5209" t="n">
        <v>48868</v>
      </c>
      <c r="B5209" s="54" t="n">
        <v>55</v>
      </c>
      <c r="C5209" s="7" t="n">
        <v>65534</v>
      </c>
      <c r="D5209" s="7" t="n">
        <v>65533</v>
      </c>
      <c r="E5209" s="7" t="n">
        <v>-57.7200012207031</v>
      </c>
      <c r="F5209" s="7" t="n">
        <v>4.63000011444092</v>
      </c>
      <c r="G5209" s="7" t="n">
        <v>-73.4800033569336</v>
      </c>
      <c r="H5209" s="7" t="n">
        <v>1.20000004768372</v>
      </c>
      <c r="I5209" s="7" t="n">
        <v>1</v>
      </c>
      <c r="J5209" s="7" t="n">
        <v>0</v>
      </c>
    </row>
    <row r="5210" spans="1:10">
      <c r="A5210" t="s">
        <v>4</v>
      </c>
      <c r="B5210" s="4" t="s">
        <v>5</v>
      </c>
      <c r="C5210" s="4" t="s">
        <v>11</v>
      </c>
      <c r="D5210" s="4" t="s">
        <v>7</v>
      </c>
    </row>
    <row r="5211" spans="1:10">
      <c r="A5211" t="n">
        <v>48892</v>
      </c>
      <c r="B5211" s="27" t="n">
        <v>56</v>
      </c>
      <c r="C5211" s="7" t="n">
        <v>65534</v>
      </c>
      <c r="D5211" s="7" t="n">
        <v>0</v>
      </c>
    </row>
    <row r="5212" spans="1:10">
      <c r="A5212" t="s">
        <v>4</v>
      </c>
      <c r="B5212" s="4" t="s">
        <v>5</v>
      </c>
      <c r="C5212" s="4" t="s">
        <v>11</v>
      </c>
      <c r="D5212" s="4" t="s">
        <v>15</v>
      </c>
      <c r="E5212" s="4" t="s">
        <v>15</v>
      </c>
      <c r="F5212" s="4" t="s">
        <v>7</v>
      </c>
    </row>
    <row r="5213" spans="1:10">
      <c r="A5213" t="n">
        <v>48896</v>
      </c>
      <c r="B5213" s="71" t="n">
        <v>52</v>
      </c>
      <c r="C5213" s="7" t="n">
        <v>65534</v>
      </c>
      <c r="D5213" s="7" t="n">
        <v>154.800003051758</v>
      </c>
      <c r="E5213" s="7" t="n">
        <v>10</v>
      </c>
      <c r="F5213" s="7" t="n">
        <v>0</v>
      </c>
    </row>
    <row r="5214" spans="1:10">
      <c r="A5214" t="s">
        <v>4</v>
      </c>
      <c r="B5214" s="4" t="s">
        <v>5</v>
      </c>
      <c r="C5214" s="4" t="s">
        <v>11</v>
      </c>
    </row>
    <row r="5215" spans="1:10">
      <c r="A5215" t="n">
        <v>48908</v>
      </c>
      <c r="B5215" s="72" t="n">
        <v>54</v>
      </c>
      <c r="C5215" s="7" t="n">
        <v>65534</v>
      </c>
    </row>
    <row r="5216" spans="1:10">
      <c r="A5216" t="s">
        <v>4</v>
      </c>
      <c r="B5216" s="4" t="s">
        <v>5</v>
      </c>
    </row>
    <row r="5217" spans="1:10">
      <c r="A5217" t="n">
        <v>48911</v>
      </c>
      <c r="B5217" s="5" t="n">
        <v>1</v>
      </c>
    </row>
    <row r="5218" spans="1:10" s="3" customFormat="1" customHeight="0">
      <c r="A5218" s="3" t="s">
        <v>2</v>
      </c>
      <c r="B5218" s="3" t="s">
        <v>488</v>
      </c>
    </row>
    <row r="5219" spans="1:10">
      <c r="A5219" t="s">
        <v>4</v>
      </c>
      <c r="B5219" s="4" t="s">
        <v>5</v>
      </c>
      <c r="C5219" s="4" t="s">
        <v>11</v>
      </c>
      <c r="D5219" s="4" t="s">
        <v>11</v>
      </c>
      <c r="E5219" s="4" t="s">
        <v>15</v>
      </c>
      <c r="F5219" s="4" t="s">
        <v>15</v>
      </c>
      <c r="G5219" s="4" t="s">
        <v>15</v>
      </c>
      <c r="H5219" s="4" t="s">
        <v>15</v>
      </c>
      <c r="I5219" s="4" t="s">
        <v>7</v>
      </c>
      <c r="J5219" s="4" t="s">
        <v>11</v>
      </c>
    </row>
    <row r="5220" spans="1:10">
      <c r="A5220" t="n">
        <v>48912</v>
      </c>
      <c r="B5220" s="54" t="n">
        <v>55</v>
      </c>
      <c r="C5220" s="7" t="n">
        <v>65534</v>
      </c>
      <c r="D5220" s="7" t="n">
        <v>65533</v>
      </c>
      <c r="E5220" s="7" t="n">
        <v>-58.1699981689453</v>
      </c>
      <c r="F5220" s="7" t="n">
        <v>4.65000009536743</v>
      </c>
      <c r="G5220" s="7" t="n">
        <v>-73.7900009155273</v>
      </c>
      <c r="H5220" s="7" t="n">
        <v>1.20000004768372</v>
      </c>
      <c r="I5220" s="7" t="n">
        <v>1</v>
      </c>
      <c r="J5220" s="7" t="n">
        <v>0</v>
      </c>
    </row>
    <row r="5221" spans="1:10">
      <c r="A5221" t="s">
        <v>4</v>
      </c>
      <c r="B5221" s="4" t="s">
        <v>5</v>
      </c>
      <c r="C5221" s="4" t="s">
        <v>11</v>
      </c>
      <c r="D5221" s="4" t="s">
        <v>7</v>
      </c>
    </row>
    <row r="5222" spans="1:10">
      <c r="A5222" t="n">
        <v>48936</v>
      </c>
      <c r="B5222" s="27" t="n">
        <v>56</v>
      </c>
      <c r="C5222" s="7" t="n">
        <v>65534</v>
      </c>
      <c r="D5222" s="7" t="n">
        <v>0</v>
      </c>
    </row>
    <row r="5223" spans="1:10">
      <c r="A5223" t="s">
        <v>4</v>
      </c>
      <c r="B5223" s="4" t="s">
        <v>5</v>
      </c>
      <c r="C5223" s="4" t="s">
        <v>11</v>
      </c>
      <c r="D5223" s="4" t="s">
        <v>15</v>
      </c>
      <c r="E5223" s="4" t="s">
        <v>15</v>
      </c>
      <c r="F5223" s="4" t="s">
        <v>7</v>
      </c>
    </row>
    <row r="5224" spans="1:10">
      <c r="A5224" t="n">
        <v>48940</v>
      </c>
      <c r="B5224" s="71" t="n">
        <v>52</v>
      </c>
      <c r="C5224" s="7" t="n">
        <v>65534</v>
      </c>
      <c r="D5224" s="7" t="n">
        <v>137.5</v>
      </c>
      <c r="E5224" s="7" t="n">
        <v>10</v>
      </c>
      <c r="F5224" s="7" t="n">
        <v>0</v>
      </c>
    </row>
    <row r="5225" spans="1:10">
      <c r="A5225" t="s">
        <v>4</v>
      </c>
      <c r="B5225" s="4" t="s">
        <v>5</v>
      </c>
      <c r="C5225" s="4" t="s">
        <v>11</v>
      </c>
    </row>
    <row r="5226" spans="1:10">
      <c r="A5226" t="n">
        <v>48952</v>
      </c>
      <c r="B5226" s="72" t="n">
        <v>54</v>
      </c>
      <c r="C5226" s="7" t="n">
        <v>65534</v>
      </c>
    </row>
    <row r="5227" spans="1:10">
      <c r="A5227" t="s">
        <v>4</v>
      </c>
      <c r="B5227" s="4" t="s">
        <v>5</v>
      </c>
    </row>
    <row r="5228" spans="1:10">
      <c r="A5228" t="n">
        <v>48955</v>
      </c>
      <c r="B5228" s="5" t="n">
        <v>1</v>
      </c>
    </row>
    <row r="5229" spans="1:10" s="3" customFormat="1" customHeight="0">
      <c r="A5229" s="3" t="s">
        <v>2</v>
      </c>
      <c r="B5229" s="3" t="s">
        <v>489</v>
      </c>
    </row>
    <row r="5230" spans="1:10">
      <c r="A5230" t="s">
        <v>4</v>
      </c>
      <c r="B5230" s="4" t="s">
        <v>5</v>
      </c>
      <c r="C5230" s="4" t="s">
        <v>7</v>
      </c>
      <c r="D5230" s="4" t="s">
        <v>7</v>
      </c>
      <c r="E5230" s="4" t="s">
        <v>7</v>
      </c>
      <c r="F5230" s="4" t="s">
        <v>7</v>
      </c>
    </row>
    <row r="5231" spans="1:10">
      <c r="A5231" t="n">
        <v>48956</v>
      </c>
      <c r="B5231" s="13" t="n">
        <v>14</v>
      </c>
      <c r="C5231" s="7" t="n">
        <v>2</v>
      </c>
      <c r="D5231" s="7" t="n">
        <v>0</v>
      </c>
      <c r="E5231" s="7" t="n">
        <v>0</v>
      </c>
      <c r="F5231" s="7" t="n">
        <v>0</v>
      </c>
    </row>
    <row r="5232" spans="1:10">
      <c r="A5232" t="s">
        <v>4</v>
      </c>
      <c r="B5232" s="4" t="s">
        <v>5</v>
      </c>
      <c r="C5232" s="4" t="s">
        <v>7</v>
      </c>
      <c r="D5232" s="10" t="s">
        <v>10</v>
      </c>
      <c r="E5232" s="4" t="s">
        <v>5</v>
      </c>
      <c r="F5232" s="4" t="s">
        <v>7</v>
      </c>
      <c r="G5232" s="4" t="s">
        <v>11</v>
      </c>
      <c r="H5232" s="10" t="s">
        <v>12</v>
      </c>
      <c r="I5232" s="4" t="s">
        <v>7</v>
      </c>
      <c r="J5232" s="4" t="s">
        <v>16</v>
      </c>
      <c r="K5232" s="4" t="s">
        <v>7</v>
      </c>
      <c r="L5232" s="4" t="s">
        <v>7</v>
      </c>
      <c r="M5232" s="10" t="s">
        <v>10</v>
      </c>
      <c r="N5232" s="4" t="s">
        <v>5</v>
      </c>
      <c r="O5232" s="4" t="s">
        <v>7</v>
      </c>
      <c r="P5232" s="4" t="s">
        <v>11</v>
      </c>
      <c r="Q5232" s="10" t="s">
        <v>12</v>
      </c>
      <c r="R5232" s="4" t="s">
        <v>7</v>
      </c>
      <c r="S5232" s="4" t="s">
        <v>16</v>
      </c>
      <c r="T5232" s="4" t="s">
        <v>7</v>
      </c>
      <c r="U5232" s="4" t="s">
        <v>7</v>
      </c>
      <c r="V5232" s="4" t="s">
        <v>7</v>
      </c>
      <c r="W5232" s="4" t="s">
        <v>13</v>
      </c>
    </row>
    <row r="5233" spans="1:23">
      <c r="A5233" t="n">
        <v>48961</v>
      </c>
      <c r="B5233" s="9" t="n">
        <v>5</v>
      </c>
      <c r="C5233" s="7" t="n">
        <v>28</v>
      </c>
      <c r="D5233" s="10" t="s">
        <v>3</v>
      </c>
      <c r="E5233" s="8" t="n">
        <v>162</v>
      </c>
      <c r="F5233" s="7" t="n">
        <v>3</v>
      </c>
      <c r="G5233" s="7" t="n">
        <v>28741</v>
      </c>
      <c r="H5233" s="10" t="s">
        <v>3</v>
      </c>
      <c r="I5233" s="7" t="n">
        <v>0</v>
      </c>
      <c r="J5233" s="7" t="n">
        <v>1</v>
      </c>
      <c r="K5233" s="7" t="n">
        <v>2</v>
      </c>
      <c r="L5233" s="7" t="n">
        <v>28</v>
      </c>
      <c r="M5233" s="10" t="s">
        <v>3</v>
      </c>
      <c r="N5233" s="8" t="n">
        <v>162</v>
      </c>
      <c r="O5233" s="7" t="n">
        <v>3</v>
      </c>
      <c r="P5233" s="7" t="n">
        <v>28741</v>
      </c>
      <c r="Q5233" s="10" t="s">
        <v>3</v>
      </c>
      <c r="R5233" s="7" t="n">
        <v>0</v>
      </c>
      <c r="S5233" s="7" t="n">
        <v>2</v>
      </c>
      <c r="T5233" s="7" t="n">
        <v>2</v>
      </c>
      <c r="U5233" s="7" t="n">
        <v>11</v>
      </c>
      <c r="V5233" s="7" t="n">
        <v>1</v>
      </c>
      <c r="W5233" s="11" t="n">
        <f t="normal" ca="1">A5237</f>
        <v>0</v>
      </c>
    </row>
    <row r="5234" spans="1:23">
      <c r="A5234" t="s">
        <v>4</v>
      </c>
      <c r="B5234" s="4" t="s">
        <v>5</v>
      </c>
      <c r="C5234" s="4" t="s">
        <v>7</v>
      </c>
      <c r="D5234" s="4" t="s">
        <v>11</v>
      </c>
      <c r="E5234" s="4" t="s">
        <v>15</v>
      </c>
    </row>
    <row r="5235" spans="1:23">
      <c r="A5235" t="n">
        <v>48990</v>
      </c>
      <c r="B5235" s="40" t="n">
        <v>58</v>
      </c>
      <c r="C5235" s="7" t="n">
        <v>0</v>
      </c>
      <c r="D5235" s="7" t="n">
        <v>0</v>
      </c>
      <c r="E5235" s="7" t="n">
        <v>1</v>
      </c>
    </row>
    <row r="5236" spans="1:23">
      <c r="A5236" t="s">
        <v>4</v>
      </c>
      <c r="B5236" s="4" t="s">
        <v>5</v>
      </c>
      <c r="C5236" s="4" t="s">
        <v>7</v>
      </c>
      <c r="D5236" s="10" t="s">
        <v>10</v>
      </c>
      <c r="E5236" s="4" t="s">
        <v>5</v>
      </c>
      <c r="F5236" s="4" t="s">
        <v>7</v>
      </c>
      <c r="G5236" s="4" t="s">
        <v>11</v>
      </c>
      <c r="H5236" s="10" t="s">
        <v>12</v>
      </c>
      <c r="I5236" s="4" t="s">
        <v>7</v>
      </c>
      <c r="J5236" s="4" t="s">
        <v>16</v>
      </c>
      <c r="K5236" s="4" t="s">
        <v>7</v>
      </c>
      <c r="L5236" s="4" t="s">
        <v>7</v>
      </c>
      <c r="M5236" s="10" t="s">
        <v>10</v>
      </c>
      <c r="N5236" s="4" t="s">
        <v>5</v>
      </c>
      <c r="O5236" s="4" t="s">
        <v>7</v>
      </c>
      <c r="P5236" s="4" t="s">
        <v>11</v>
      </c>
      <c r="Q5236" s="10" t="s">
        <v>12</v>
      </c>
      <c r="R5236" s="4" t="s">
        <v>7</v>
      </c>
      <c r="S5236" s="4" t="s">
        <v>16</v>
      </c>
      <c r="T5236" s="4" t="s">
        <v>7</v>
      </c>
      <c r="U5236" s="4" t="s">
        <v>7</v>
      </c>
      <c r="V5236" s="4" t="s">
        <v>7</v>
      </c>
      <c r="W5236" s="4" t="s">
        <v>13</v>
      </c>
    </row>
    <row r="5237" spans="1:23">
      <c r="A5237" t="n">
        <v>48998</v>
      </c>
      <c r="B5237" s="9" t="n">
        <v>5</v>
      </c>
      <c r="C5237" s="7" t="n">
        <v>28</v>
      </c>
      <c r="D5237" s="10" t="s">
        <v>3</v>
      </c>
      <c r="E5237" s="8" t="n">
        <v>162</v>
      </c>
      <c r="F5237" s="7" t="n">
        <v>3</v>
      </c>
      <c r="G5237" s="7" t="n">
        <v>28741</v>
      </c>
      <c r="H5237" s="10" t="s">
        <v>3</v>
      </c>
      <c r="I5237" s="7" t="n">
        <v>0</v>
      </c>
      <c r="J5237" s="7" t="n">
        <v>1</v>
      </c>
      <c r="K5237" s="7" t="n">
        <v>3</v>
      </c>
      <c r="L5237" s="7" t="n">
        <v>28</v>
      </c>
      <c r="M5237" s="10" t="s">
        <v>3</v>
      </c>
      <c r="N5237" s="8" t="n">
        <v>162</v>
      </c>
      <c r="O5237" s="7" t="n">
        <v>3</v>
      </c>
      <c r="P5237" s="7" t="n">
        <v>28741</v>
      </c>
      <c r="Q5237" s="10" t="s">
        <v>3</v>
      </c>
      <c r="R5237" s="7" t="n">
        <v>0</v>
      </c>
      <c r="S5237" s="7" t="n">
        <v>2</v>
      </c>
      <c r="T5237" s="7" t="n">
        <v>3</v>
      </c>
      <c r="U5237" s="7" t="n">
        <v>9</v>
      </c>
      <c r="V5237" s="7" t="n">
        <v>1</v>
      </c>
      <c r="W5237" s="11" t="n">
        <f t="normal" ca="1">A5247</f>
        <v>0</v>
      </c>
    </row>
    <row r="5238" spans="1:23">
      <c r="A5238" t="s">
        <v>4</v>
      </c>
      <c r="B5238" s="4" t="s">
        <v>5</v>
      </c>
      <c r="C5238" s="4" t="s">
        <v>7</v>
      </c>
      <c r="D5238" s="10" t="s">
        <v>10</v>
      </c>
      <c r="E5238" s="4" t="s">
        <v>5</v>
      </c>
      <c r="F5238" s="4" t="s">
        <v>11</v>
      </c>
      <c r="G5238" s="4" t="s">
        <v>7</v>
      </c>
      <c r="H5238" s="4" t="s">
        <v>7</v>
      </c>
      <c r="I5238" s="4" t="s">
        <v>8</v>
      </c>
      <c r="J5238" s="10" t="s">
        <v>12</v>
      </c>
      <c r="K5238" s="4" t="s">
        <v>7</v>
      </c>
      <c r="L5238" s="4" t="s">
        <v>7</v>
      </c>
      <c r="M5238" s="10" t="s">
        <v>10</v>
      </c>
      <c r="N5238" s="4" t="s">
        <v>5</v>
      </c>
      <c r="O5238" s="4" t="s">
        <v>7</v>
      </c>
      <c r="P5238" s="10" t="s">
        <v>12</v>
      </c>
      <c r="Q5238" s="4" t="s">
        <v>7</v>
      </c>
      <c r="R5238" s="4" t="s">
        <v>16</v>
      </c>
      <c r="S5238" s="4" t="s">
        <v>7</v>
      </c>
      <c r="T5238" s="4" t="s">
        <v>7</v>
      </c>
      <c r="U5238" s="4" t="s">
        <v>7</v>
      </c>
      <c r="V5238" s="10" t="s">
        <v>10</v>
      </c>
      <c r="W5238" s="4" t="s">
        <v>5</v>
      </c>
      <c r="X5238" s="4" t="s">
        <v>7</v>
      </c>
      <c r="Y5238" s="10" t="s">
        <v>12</v>
      </c>
      <c r="Z5238" s="4" t="s">
        <v>7</v>
      </c>
      <c r="AA5238" s="4" t="s">
        <v>16</v>
      </c>
      <c r="AB5238" s="4" t="s">
        <v>7</v>
      </c>
      <c r="AC5238" s="4" t="s">
        <v>7</v>
      </c>
      <c r="AD5238" s="4" t="s">
        <v>7</v>
      </c>
      <c r="AE5238" s="4" t="s">
        <v>13</v>
      </c>
    </row>
    <row r="5239" spans="1:23">
      <c r="A5239" t="n">
        <v>49027</v>
      </c>
      <c r="B5239" s="9" t="n">
        <v>5</v>
      </c>
      <c r="C5239" s="7" t="n">
        <v>28</v>
      </c>
      <c r="D5239" s="10" t="s">
        <v>3</v>
      </c>
      <c r="E5239" s="29" t="n">
        <v>47</v>
      </c>
      <c r="F5239" s="7" t="n">
        <v>61456</v>
      </c>
      <c r="G5239" s="7" t="n">
        <v>2</v>
      </c>
      <c r="H5239" s="7" t="n">
        <v>0</v>
      </c>
      <c r="I5239" s="7" t="s">
        <v>119</v>
      </c>
      <c r="J5239" s="10" t="s">
        <v>3</v>
      </c>
      <c r="K5239" s="7" t="n">
        <v>8</v>
      </c>
      <c r="L5239" s="7" t="n">
        <v>28</v>
      </c>
      <c r="M5239" s="10" t="s">
        <v>3</v>
      </c>
      <c r="N5239" s="36" t="n">
        <v>74</v>
      </c>
      <c r="O5239" s="7" t="n">
        <v>65</v>
      </c>
      <c r="P5239" s="10" t="s">
        <v>3</v>
      </c>
      <c r="Q5239" s="7" t="n">
        <v>0</v>
      </c>
      <c r="R5239" s="7" t="n">
        <v>1</v>
      </c>
      <c r="S5239" s="7" t="n">
        <v>3</v>
      </c>
      <c r="T5239" s="7" t="n">
        <v>9</v>
      </c>
      <c r="U5239" s="7" t="n">
        <v>28</v>
      </c>
      <c r="V5239" s="10" t="s">
        <v>3</v>
      </c>
      <c r="W5239" s="36" t="n">
        <v>74</v>
      </c>
      <c r="X5239" s="7" t="n">
        <v>65</v>
      </c>
      <c r="Y5239" s="10" t="s">
        <v>3</v>
      </c>
      <c r="Z5239" s="7" t="n">
        <v>0</v>
      </c>
      <c r="AA5239" s="7" t="n">
        <v>2</v>
      </c>
      <c r="AB5239" s="7" t="n">
        <v>3</v>
      </c>
      <c r="AC5239" s="7" t="n">
        <v>9</v>
      </c>
      <c r="AD5239" s="7" t="n">
        <v>1</v>
      </c>
      <c r="AE5239" s="11" t="n">
        <f t="normal" ca="1">A5243</f>
        <v>0</v>
      </c>
    </row>
    <row r="5240" spans="1:23">
      <c r="A5240" t="s">
        <v>4</v>
      </c>
      <c r="B5240" s="4" t="s">
        <v>5</v>
      </c>
      <c r="C5240" s="4" t="s">
        <v>11</v>
      </c>
      <c r="D5240" s="4" t="s">
        <v>7</v>
      </c>
      <c r="E5240" s="4" t="s">
        <v>7</v>
      </c>
      <c r="F5240" s="4" t="s">
        <v>8</v>
      </c>
    </row>
    <row r="5241" spans="1:23">
      <c r="A5241" t="n">
        <v>49075</v>
      </c>
      <c r="B5241" s="29" t="n">
        <v>47</v>
      </c>
      <c r="C5241" s="7" t="n">
        <v>61456</v>
      </c>
      <c r="D5241" s="7" t="n">
        <v>0</v>
      </c>
      <c r="E5241" s="7" t="n">
        <v>0</v>
      </c>
      <c r="F5241" s="7" t="s">
        <v>120</v>
      </c>
    </row>
    <row r="5242" spans="1:23">
      <c r="A5242" t="s">
        <v>4</v>
      </c>
      <c r="B5242" s="4" t="s">
        <v>5</v>
      </c>
      <c r="C5242" s="4" t="s">
        <v>7</v>
      </c>
      <c r="D5242" s="4" t="s">
        <v>11</v>
      </c>
      <c r="E5242" s="4" t="s">
        <v>15</v>
      </c>
    </row>
    <row r="5243" spans="1:23">
      <c r="A5243" t="n">
        <v>49088</v>
      </c>
      <c r="B5243" s="40" t="n">
        <v>58</v>
      </c>
      <c r="C5243" s="7" t="n">
        <v>0</v>
      </c>
      <c r="D5243" s="7" t="n">
        <v>300</v>
      </c>
      <c r="E5243" s="7" t="n">
        <v>1</v>
      </c>
    </row>
    <row r="5244" spans="1:23">
      <c r="A5244" t="s">
        <v>4</v>
      </c>
      <c r="B5244" s="4" t="s">
        <v>5</v>
      </c>
      <c r="C5244" s="4" t="s">
        <v>7</v>
      </c>
      <c r="D5244" s="4" t="s">
        <v>11</v>
      </c>
    </row>
    <row r="5245" spans="1:23">
      <c r="A5245" t="n">
        <v>49096</v>
      </c>
      <c r="B5245" s="40" t="n">
        <v>58</v>
      </c>
      <c r="C5245" s="7" t="n">
        <v>255</v>
      </c>
      <c r="D5245" s="7" t="n">
        <v>0</v>
      </c>
    </row>
    <row r="5246" spans="1:23">
      <c r="A5246" t="s">
        <v>4</v>
      </c>
      <c r="B5246" s="4" t="s">
        <v>5</v>
      </c>
      <c r="C5246" s="4" t="s">
        <v>7</v>
      </c>
      <c r="D5246" s="4" t="s">
        <v>7</v>
      </c>
      <c r="E5246" s="4" t="s">
        <v>7</v>
      </c>
      <c r="F5246" s="4" t="s">
        <v>7</v>
      </c>
    </row>
    <row r="5247" spans="1:23">
      <c r="A5247" t="n">
        <v>49100</v>
      </c>
      <c r="B5247" s="13" t="n">
        <v>14</v>
      </c>
      <c r="C5247" s="7" t="n">
        <v>0</v>
      </c>
      <c r="D5247" s="7" t="n">
        <v>0</v>
      </c>
      <c r="E5247" s="7" t="n">
        <v>0</v>
      </c>
      <c r="F5247" s="7" t="n">
        <v>64</v>
      </c>
    </row>
    <row r="5248" spans="1:23">
      <c r="A5248" t="s">
        <v>4</v>
      </c>
      <c r="B5248" s="4" t="s">
        <v>5</v>
      </c>
      <c r="C5248" s="4" t="s">
        <v>7</v>
      </c>
      <c r="D5248" s="4" t="s">
        <v>11</v>
      </c>
    </row>
    <row r="5249" spans="1:31">
      <c r="A5249" t="n">
        <v>49105</v>
      </c>
      <c r="B5249" s="31" t="n">
        <v>22</v>
      </c>
      <c r="C5249" s="7" t="n">
        <v>0</v>
      </c>
      <c r="D5249" s="7" t="n">
        <v>28741</v>
      </c>
    </row>
    <row r="5250" spans="1:31">
      <c r="A5250" t="s">
        <v>4</v>
      </c>
      <c r="B5250" s="4" t="s">
        <v>5</v>
      </c>
      <c r="C5250" s="4" t="s">
        <v>7</v>
      </c>
      <c r="D5250" s="4" t="s">
        <v>11</v>
      </c>
    </row>
    <row r="5251" spans="1:31">
      <c r="A5251" t="n">
        <v>49109</v>
      </c>
      <c r="B5251" s="40" t="n">
        <v>58</v>
      </c>
      <c r="C5251" s="7" t="n">
        <v>5</v>
      </c>
      <c r="D5251" s="7" t="n">
        <v>300</v>
      </c>
    </row>
    <row r="5252" spans="1:31">
      <c r="A5252" t="s">
        <v>4</v>
      </c>
      <c r="B5252" s="4" t="s">
        <v>5</v>
      </c>
      <c r="C5252" s="4" t="s">
        <v>15</v>
      </c>
      <c r="D5252" s="4" t="s">
        <v>11</v>
      </c>
    </row>
    <row r="5253" spans="1:31">
      <c r="A5253" t="n">
        <v>49113</v>
      </c>
      <c r="B5253" s="41" t="n">
        <v>103</v>
      </c>
      <c r="C5253" s="7" t="n">
        <v>0</v>
      </c>
      <c r="D5253" s="7" t="n">
        <v>300</v>
      </c>
    </row>
    <row r="5254" spans="1:31">
      <c r="A5254" t="s">
        <v>4</v>
      </c>
      <c r="B5254" s="4" t="s">
        <v>5</v>
      </c>
      <c r="C5254" s="4" t="s">
        <v>7</v>
      </c>
    </row>
    <row r="5255" spans="1:31">
      <c r="A5255" t="n">
        <v>49120</v>
      </c>
      <c r="B5255" s="42" t="n">
        <v>64</v>
      </c>
      <c r="C5255" s="7" t="n">
        <v>7</v>
      </c>
    </row>
    <row r="5256" spans="1:31">
      <c r="A5256" t="s">
        <v>4</v>
      </c>
      <c r="B5256" s="4" t="s">
        <v>5</v>
      </c>
      <c r="C5256" s="4" t="s">
        <v>7</v>
      </c>
      <c r="D5256" s="4" t="s">
        <v>11</v>
      </c>
    </row>
    <row r="5257" spans="1:31">
      <c r="A5257" t="n">
        <v>49122</v>
      </c>
      <c r="B5257" s="43" t="n">
        <v>72</v>
      </c>
      <c r="C5257" s="7" t="n">
        <v>5</v>
      </c>
      <c r="D5257" s="7" t="n">
        <v>0</v>
      </c>
    </row>
    <row r="5258" spans="1:31">
      <c r="A5258" t="s">
        <v>4</v>
      </c>
      <c r="B5258" s="4" t="s">
        <v>5</v>
      </c>
      <c r="C5258" s="4" t="s">
        <v>7</v>
      </c>
      <c r="D5258" s="10" t="s">
        <v>10</v>
      </c>
      <c r="E5258" s="4" t="s">
        <v>5</v>
      </c>
      <c r="F5258" s="4" t="s">
        <v>7</v>
      </c>
      <c r="G5258" s="4" t="s">
        <v>11</v>
      </c>
      <c r="H5258" s="10" t="s">
        <v>12</v>
      </c>
      <c r="I5258" s="4" t="s">
        <v>7</v>
      </c>
      <c r="J5258" s="4" t="s">
        <v>16</v>
      </c>
      <c r="K5258" s="4" t="s">
        <v>7</v>
      </c>
      <c r="L5258" s="4" t="s">
        <v>7</v>
      </c>
      <c r="M5258" s="4" t="s">
        <v>13</v>
      </c>
    </row>
    <row r="5259" spans="1:31">
      <c r="A5259" t="n">
        <v>49126</v>
      </c>
      <c r="B5259" s="9" t="n">
        <v>5</v>
      </c>
      <c r="C5259" s="7" t="n">
        <v>28</v>
      </c>
      <c r="D5259" s="10" t="s">
        <v>3</v>
      </c>
      <c r="E5259" s="8" t="n">
        <v>162</v>
      </c>
      <c r="F5259" s="7" t="n">
        <v>4</v>
      </c>
      <c r="G5259" s="7" t="n">
        <v>28741</v>
      </c>
      <c r="H5259" s="10" t="s">
        <v>3</v>
      </c>
      <c r="I5259" s="7" t="n">
        <v>0</v>
      </c>
      <c r="J5259" s="7" t="n">
        <v>1</v>
      </c>
      <c r="K5259" s="7" t="n">
        <v>2</v>
      </c>
      <c r="L5259" s="7" t="n">
        <v>1</v>
      </c>
      <c r="M5259" s="11" t="n">
        <f t="normal" ca="1">A5265</f>
        <v>0</v>
      </c>
    </row>
    <row r="5260" spans="1:31">
      <c r="A5260" t="s">
        <v>4</v>
      </c>
      <c r="B5260" s="4" t="s">
        <v>5</v>
      </c>
      <c r="C5260" s="4" t="s">
        <v>7</v>
      </c>
      <c r="D5260" s="4" t="s">
        <v>8</v>
      </c>
    </row>
    <row r="5261" spans="1:31">
      <c r="A5261" t="n">
        <v>49143</v>
      </c>
      <c r="B5261" s="6" t="n">
        <v>2</v>
      </c>
      <c r="C5261" s="7" t="n">
        <v>10</v>
      </c>
      <c r="D5261" s="7" t="s">
        <v>121</v>
      </c>
    </row>
    <row r="5262" spans="1:31">
      <c r="A5262" t="s">
        <v>4</v>
      </c>
      <c r="B5262" s="4" t="s">
        <v>5</v>
      </c>
      <c r="C5262" s="4" t="s">
        <v>11</v>
      </c>
    </row>
    <row r="5263" spans="1:31">
      <c r="A5263" t="n">
        <v>49160</v>
      </c>
      <c r="B5263" s="28" t="n">
        <v>16</v>
      </c>
      <c r="C5263" s="7" t="n">
        <v>0</v>
      </c>
    </row>
    <row r="5264" spans="1:31">
      <c r="A5264" t="s">
        <v>4</v>
      </c>
      <c r="B5264" s="4" t="s">
        <v>5</v>
      </c>
      <c r="C5264" s="4" t="s">
        <v>7</v>
      </c>
      <c r="D5264" s="4" t="s">
        <v>11</v>
      </c>
      <c r="E5264" s="4" t="s">
        <v>7</v>
      </c>
      <c r="F5264" s="4" t="s">
        <v>13</v>
      </c>
    </row>
    <row r="5265" spans="1:13">
      <c r="A5265" t="n">
        <v>49163</v>
      </c>
      <c r="B5265" s="9" t="n">
        <v>5</v>
      </c>
      <c r="C5265" s="7" t="n">
        <v>30</v>
      </c>
      <c r="D5265" s="7" t="n">
        <v>6471</v>
      </c>
      <c r="E5265" s="7" t="n">
        <v>1</v>
      </c>
      <c r="F5265" s="11" t="n">
        <f t="normal" ca="1">A5267</f>
        <v>0</v>
      </c>
    </row>
    <row r="5266" spans="1:13">
      <c r="A5266" t="s">
        <v>4</v>
      </c>
      <c r="B5266" s="4" t="s">
        <v>5</v>
      </c>
      <c r="C5266" s="4" t="s">
        <v>11</v>
      </c>
      <c r="D5266" s="4" t="s">
        <v>7</v>
      </c>
      <c r="E5266" s="4" t="s">
        <v>7</v>
      </c>
      <c r="F5266" s="4" t="s">
        <v>8</v>
      </c>
    </row>
    <row r="5267" spans="1:13">
      <c r="A5267" t="n">
        <v>49172</v>
      </c>
      <c r="B5267" s="30" t="n">
        <v>20</v>
      </c>
      <c r="C5267" s="7" t="n">
        <v>61456</v>
      </c>
      <c r="D5267" s="7" t="n">
        <v>3</v>
      </c>
      <c r="E5267" s="7" t="n">
        <v>10</v>
      </c>
      <c r="F5267" s="7" t="s">
        <v>122</v>
      </c>
    </row>
    <row r="5268" spans="1:13">
      <c r="A5268" t="s">
        <v>4</v>
      </c>
      <c r="B5268" s="4" t="s">
        <v>5</v>
      </c>
      <c r="C5268" s="4" t="s">
        <v>11</v>
      </c>
    </row>
    <row r="5269" spans="1:13">
      <c r="A5269" t="n">
        <v>49190</v>
      </c>
      <c r="B5269" s="28" t="n">
        <v>16</v>
      </c>
      <c r="C5269" s="7" t="n">
        <v>0</v>
      </c>
    </row>
    <row r="5270" spans="1:13">
      <c r="A5270" t="s">
        <v>4</v>
      </c>
      <c r="B5270" s="4" t="s">
        <v>5</v>
      </c>
      <c r="C5270" s="4" t="s">
        <v>11</v>
      </c>
      <c r="D5270" s="4" t="s">
        <v>7</v>
      </c>
      <c r="E5270" s="4" t="s">
        <v>7</v>
      </c>
      <c r="F5270" s="4" t="s">
        <v>8</v>
      </c>
    </row>
    <row r="5271" spans="1:13">
      <c r="A5271" t="n">
        <v>49193</v>
      </c>
      <c r="B5271" s="30" t="n">
        <v>20</v>
      </c>
      <c r="C5271" s="7" t="n">
        <v>5907</v>
      </c>
      <c r="D5271" s="7" t="n">
        <v>3</v>
      </c>
      <c r="E5271" s="7" t="n">
        <v>10</v>
      </c>
      <c r="F5271" s="7" t="s">
        <v>122</v>
      </c>
    </row>
    <row r="5272" spans="1:13">
      <c r="A5272" t="s">
        <v>4</v>
      </c>
      <c r="B5272" s="4" t="s">
        <v>5</v>
      </c>
      <c r="C5272" s="4" t="s">
        <v>11</v>
      </c>
    </row>
    <row r="5273" spans="1:13">
      <c r="A5273" t="n">
        <v>49211</v>
      </c>
      <c r="B5273" s="28" t="n">
        <v>16</v>
      </c>
      <c r="C5273" s="7" t="n">
        <v>0</v>
      </c>
    </row>
    <row r="5274" spans="1:13">
      <c r="A5274" t="s">
        <v>4</v>
      </c>
      <c r="B5274" s="4" t="s">
        <v>5</v>
      </c>
      <c r="C5274" s="4" t="s">
        <v>11</v>
      </c>
      <c r="D5274" s="4" t="s">
        <v>15</v>
      </c>
      <c r="E5274" s="4" t="s">
        <v>15</v>
      </c>
      <c r="F5274" s="4" t="s">
        <v>15</v>
      </c>
      <c r="G5274" s="4" t="s">
        <v>15</v>
      </c>
    </row>
    <row r="5275" spans="1:13">
      <c r="A5275" t="n">
        <v>49214</v>
      </c>
      <c r="B5275" s="22" t="n">
        <v>46</v>
      </c>
      <c r="C5275" s="7" t="n">
        <v>61456</v>
      </c>
      <c r="D5275" s="7" t="n">
        <v>-28.75</v>
      </c>
      <c r="E5275" s="7" t="n">
        <v>4.63000011444092</v>
      </c>
      <c r="F5275" s="7" t="n">
        <v>-57.9000015258789</v>
      </c>
      <c r="G5275" s="7" t="n">
        <v>90</v>
      </c>
    </row>
    <row r="5276" spans="1:13">
      <c r="A5276" t="s">
        <v>4</v>
      </c>
      <c r="B5276" s="4" t="s">
        <v>5</v>
      </c>
      <c r="C5276" s="4" t="s">
        <v>11</v>
      </c>
      <c r="D5276" s="4" t="s">
        <v>15</v>
      </c>
      <c r="E5276" s="4" t="s">
        <v>15</v>
      </c>
      <c r="F5276" s="4" t="s">
        <v>15</v>
      </c>
      <c r="G5276" s="4" t="s">
        <v>15</v>
      </c>
    </row>
    <row r="5277" spans="1:13">
      <c r="A5277" t="n">
        <v>49233</v>
      </c>
      <c r="B5277" s="22" t="n">
        <v>46</v>
      </c>
      <c r="C5277" s="7" t="n">
        <v>5907</v>
      </c>
      <c r="D5277" s="7" t="n">
        <v>-27.3299999237061</v>
      </c>
      <c r="E5277" s="7" t="n">
        <v>4.63000011444092</v>
      </c>
      <c r="F5277" s="7" t="n">
        <v>-57.9199981689453</v>
      </c>
      <c r="G5277" s="7" t="n">
        <v>270.600006103516</v>
      </c>
    </row>
    <row r="5278" spans="1:13">
      <c r="A5278" t="s">
        <v>4</v>
      </c>
      <c r="B5278" s="4" t="s">
        <v>5</v>
      </c>
      <c r="C5278" s="4" t="s">
        <v>7</v>
      </c>
      <c r="D5278" s="4" t="s">
        <v>7</v>
      </c>
      <c r="E5278" s="4" t="s">
        <v>15</v>
      </c>
      <c r="F5278" s="4" t="s">
        <v>15</v>
      </c>
      <c r="G5278" s="4" t="s">
        <v>15</v>
      </c>
      <c r="H5278" s="4" t="s">
        <v>11</v>
      </c>
    </row>
    <row r="5279" spans="1:13">
      <c r="A5279" t="n">
        <v>49252</v>
      </c>
      <c r="B5279" s="46" t="n">
        <v>45</v>
      </c>
      <c r="C5279" s="7" t="n">
        <v>2</v>
      </c>
      <c r="D5279" s="7" t="n">
        <v>3</v>
      </c>
      <c r="E5279" s="7" t="n">
        <v>-27.8999996185303</v>
      </c>
      <c r="F5279" s="7" t="n">
        <v>5.71000003814697</v>
      </c>
      <c r="G5279" s="7" t="n">
        <v>-58.1199989318848</v>
      </c>
      <c r="H5279" s="7" t="n">
        <v>0</v>
      </c>
    </row>
    <row r="5280" spans="1:13">
      <c r="A5280" t="s">
        <v>4</v>
      </c>
      <c r="B5280" s="4" t="s">
        <v>5</v>
      </c>
      <c r="C5280" s="4" t="s">
        <v>7</v>
      </c>
      <c r="D5280" s="4" t="s">
        <v>7</v>
      </c>
      <c r="E5280" s="4" t="s">
        <v>15</v>
      </c>
      <c r="F5280" s="4" t="s">
        <v>15</v>
      </c>
      <c r="G5280" s="4" t="s">
        <v>15</v>
      </c>
      <c r="H5280" s="4" t="s">
        <v>11</v>
      </c>
      <c r="I5280" s="4" t="s">
        <v>7</v>
      </c>
    </row>
    <row r="5281" spans="1:9">
      <c r="A5281" t="n">
        <v>49269</v>
      </c>
      <c r="B5281" s="46" t="n">
        <v>45</v>
      </c>
      <c r="C5281" s="7" t="n">
        <v>4</v>
      </c>
      <c r="D5281" s="7" t="n">
        <v>3</v>
      </c>
      <c r="E5281" s="7" t="n">
        <v>6.3899998664856</v>
      </c>
      <c r="F5281" s="7" t="n">
        <v>320.5</v>
      </c>
      <c r="G5281" s="7" t="n">
        <v>0</v>
      </c>
      <c r="H5281" s="7" t="n">
        <v>0</v>
      </c>
      <c r="I5281" s="7" t="n">
        <v>0</v>
      </c>
    </row>
    <row r="5282" spans="1:9">
      <c r="A5282" t="s">
        <v>4</v>
      </c>
      <c r="B5282" s="4" t="s">
        <v>5</v>
      </c>
      <c r="C5282" s="4" t="s">
        <v>7</v>
      </c>
      <c r="D5282" s="4" t="s">
        <v>7</v>
      </c>
      <c r="E5282" s="4" t="s">
        <v>15</v>
      </c>
      <c r="F5282" s="4" t="s">
        <v>11</v>
      </c>
    </row>
    <row r="5283" spans="1:9">
      <c r="A5283" t="n">
        <v>49287</v>
      </c>
      <c r="B5283" s="46" t="n">
        <v>45</v>
      </c>
      <c r="C5283" s="7" t="n">
        <v>5</v>
      </c>
      <c r="D5283" s="7" t="n">
        <v>3</v>
      </c>
      <c r="E5283" s="7" t="n">
        <v>3.5</v>
      </c>
      <c r="F5283" s="7" t="n">
        <v>0</v>
      </c>
    </row>
    <row r="5284" spans="1:9">
      <c r="A5284" t="s">
        <v>4</v>
      </c>
      <c r="B5284" s="4" t="s">
        <v>5</v>
      </c>
      <c r="C5284" s="4" t="s">
        <v>7</v>
      </c>
      <c r="D5284" s="4" t="s">
        <v>7</v>
      </c>
      <c r="E5284" s="4" t="s">
        <v>15</v>
      </c>
      <c r="F5284" s="4" t="s">
        <v>11</v>
      </c>
    </row>
    <row r="5285" spans="1:9">
      <c r="A5285" t="n">
        <v>49296</v>
      </c>
      <c r="B5285" s="46" t="n">
        <v>45</v>
      </c>
      <c r="C5285" s="7" t="n">
        <v>11</v>
      </c>
      <c r="D5285" s="7" t="n">
        <v>3</v>
      </c>
      <c r="E5285" s="7" t="n">
        <v>42.5</v>
      </c>
      <c r="F5285" s="7" t="n">
        <v>0</v>
      </c>
    </row>
    <row r="5286" spans="1:9">
      <c r="A5286" t="s">
        <v>4</v>
      </c>
      <c r="B5286" s="4" t="s">
        <v>5</v>
      </c>
      <c r="C5286" s="4" t="s">
        <v>7</v>
      </c>
      <c r="D5286" s="4" t="s">
        <v>7</v>
      </c>
      <c r="E5286" s="4" t="s">
        <v>15</v>
      </c>
      <c r="F5286" s="4" t="s">
        <v>11</v>
      </c>
    </row>
    <row r="5287" spans="1:9">
      <c r="A5287" t="n">
        <v>49305</v>
      </c>
      <c r="B5287" s="46" t="n">
        <v>45</v>
      </c>
      <c r="C5287" s="7" t="n">
        <v>5</v>
      </c>
      <c r="D5287" s="7" t="n">
        <v>3</v>
      </c>
      <c r="E5287" s="7" t="n">
        <v>3</v>
      </c>
      <c r="F5287" s="7" t="n">
        <v>2000</v>
      </c>
    </row>
    <row r="5288" spans="1:9">
      <c r="A5288" t="s">
        <v>4</v>
      </c>
      <c r="B5288" s="4" t="s">
        <v>5</v>
      </c>
      <c r="C5288" s="4" t="s">
        <v>7</v>
      </c>
      <c r="D5288" s="4" t="s">
        <v>11</v>
      </c>
      <c r="E5288" s="4" t="s">
        <v>15</v>
      </c>
    </row>
    <row r="5289" spans="1:9">
      <c r="A5289" t="n">
        <v>49314</v>
      </c>
      <c r="B5289" s="40" t="n">
        <v>58</v>
      </c>
      <c r="C5289" s="7" t="n">
        <v>100</v>
      </c>
      <c r="D5289" s="7" t="n">
        <v>1000</v>
      </c>
      <c r="E5289" s="7" t="n">
        <v>1</v>
      </c>
    </row>
    <row r="5290" spans="1:9">
      <c r="A5290" t="s">
        <v>4</v>
      </c>
      <c r="B5290" s="4" t="s">
        <v>5</v>
      </c>
      <c r="C5290" s="4" t="s">
        <v>7</v>
      </c>
      <c r="D5290" s="4" t="s">
        <v>11</v>
      </c>
    </row>
    <row r="5291" spans="1:9">
      <c r="A5291" t="n">
        <v>49322</v>
      </c>
      <c r="B5291" s="40" t="n">
        <v>58</v>
      </c>
      <c r="C5291" s="7" t="n">
        <v>255</v>
      </c>
      <c r="D5291" s="7" t="n">
        <v>0</v>
      </c>
    </row>
    <row r="5292" spans="1:9">
      <c r="A5292" t="s">
        <v>4</v>
      </c>
      <c r="B5292" s="4" t="s">
        <v>5</v>
      </c>
      <c r="C5292" s="4" t="s">
        <v>7</v>
      </c>
      <c r="D5292" s="4" t="s">
        <v>11</v>
      </c>
    </row>
    <row r="5293" spans="1:9">
      <c r="A5293" t="n">
        <v>49326</v>
      </c>
      <c r="B5293" s="46" t="n">
        <v>45</v>
      </c>
      <c r="C5293" s="7" t="n">
        <v>7</v>
      </c>
      <c r="D5293" s="7" t="n">
        <v>255</v>
      </c>
    </row>
    <row r="5294" spans="1:9">
      <c r="A5294" t="s">
        <v>4</v>
      </c>
      <c r="B5294" s="4" t="s">
        <v>5</v>
      </c>
      <c r="C5294" s="4" t="s">
        <v>7</v>
      </c>
      <c r="D5294" s="4" t="s">
        <v>15</v>
      </c>
      <c r="E5294" s="4" t="s">
        <v>11</v>
      </c>
      <c r="F5294" s="4" t="s">
        <v>7</v>
      </c>
    </row>
    <row r="5295" spans="1:9">
      <c r="A5295" t="n">
        <v>49330</v>
      </c>
      <c r="B5295" s="66" t="n">
        <v>49</v>
      </c>
      <c r="C5295" s="7" t="n">
        <v>3</v>
      </c>
      <c r="D5295" s="7" t="n">
        <v>0.699999988079071</v>
      </c>
      <c r="E5295" s="7" t="n">
        <v>500</v>
      </c>
      <c r="F5295" s="7" t="n">
        <v>0</v>
      </c>
    </row>
    <row r="5296" spans="1:9">
      <c r="A5296" t="s">
        <v>4</v>
      </c>
      <c r="B5296" s="4" t="s">
        <v>5</v>
      </c>
      <c r="C5296" s="4" t="s">
        <v>7</v>
      </c>
      <c r="D5296" s="4" t="s">
        <v>11</v>
      </c>
    </row>
    <row r="5297" spans="1:9">
      <c r="A5297" t="n">
        <v>49339</v>
      </c>
      <c r="B5297" s="40" t="n">
        <v>58</v>
      </c>
      <c r="C5297" s="7" t="n">
        <v>10</v>
      </c>
      <c r="D5297" s="7" t="n">
        <v>300</v>
      </c>
    </row>
    <row r="5298" spans="1:9">
      <c r="A5298" t="s">
        <v>4</v>
      </c>
      <c r="B5298" s="4" t="s">
        <v>5</v>
      </c>
      <c r="C5298" s="4" t="s">
        <v>7</v>
      </c>
      <c r="D5298" s="4" t="s">
        <v>11</v>
      </c>
    </row>
    <row r="5299" spans="1:9">
      <c r="A5299" t="n">
        <v>49343</v>
      </c>
      <c r="B5299" s="40" t="n">
        <v>58</v>
      </c>
      <c r="C5299" s="7" t="n">
        <v>12</v>
      </c>
      <c r="D5299" s="7" t="n">
        <v>0</v>
      </c>
    </row>
    <row r="5300" spans="1:9">
      <c r="A5300" t="s">
        <v>4</v>
      </c>
      <c r="B5300" s="4" t="s">
        <v>5</v>
      </c>
      <c r="C5300" s="4" t="s">
        <v>7</v>
      </c>
      <c r="D5300" s="4" t="s">
        <v>11</v>
      </c>
      <c r="E5300" s="4" t="s">
        <v>11</v>
      </c>
      <c r="F5300" s="4" t="s">
        <v>7</v>
      </c>
    </row>
    <row r="5301" spans="1:9">
      <c r="A5301" t="n">
        <v>49347</v>
      </c>
      <c r="B5301" s="50" t="n">
        <v>25</v>
      </c>
      <c r="C5301" s="7" t="n">
        <v>1</v>
      </c>
      <c r="D5301" s="7" t="n">
        <v>160</v>
      </c>
      <c r="E5301" s="7" t="n">
        <v>350</v>
      </c>
      <c r="F5301" s="7" t="n">
        <v>2</v>
      </c>
    </row>
    <row r="5302" spans="1:9">
      <c r="A5302" t="s">
        <v>4</v>
      </c>
      <c r="B5302" s="4" t="s">
        <v>5</v>
      </c>
      <c r="C5302" s="4" t="s">
        <v>7</v>
      </c>
      <c r="D5302" s="4" t="s">
        <v>11</v>
      </c>
      <c r="E5302" s="4" t="s">
        <v>8</v>
      </c>
    </row>
    <row r="5303" spans="1:9">
      <c r="A5303" t="n">
        <v>49354</v>
      </c>
      <c r="B5303" s="32" t="n">
        <v>51</v>
      </c>
      <c r="C5303" s="7" t="n">
        <v>4</v>
      </c>
      <c r="D5303" s="7" t="n">
        <v>5907</v>
      </c>
      <c r="E5303" s="7" t="s">
        <v>72</v>
      </c>
    </row>
    <row r="5304" spans="1:9">
      <c r="A5304" t="s">
        <v>4</v>
      </c>
      <c r="B5304" s="4" t="s">
        <v>5</v>
      </c>
      <c r="C5304" s="4" t="s">
        <v>11</v>
      </c>
    </row>
    <row r="5305" spans="1:9">
      <c r="A5305" t="n">
        <v>49368</v>
      </c>
      <c r="B5305" s="28" t="n">
        <v>16</v>
      </c>
      <c r="C5305" s="7" t="n">
        <v>0</v>
      </c>
    </row>
    <row r="5306" spans="1:9">
      <c r="A5306" t="s">
        <v>4</v>
      </c>
      <c r="B5306" s="4" t="s">
        <v>5</v>
      </c>
      <c r="C5306" s="4" t="s">
        <v>11</v>
      </c>
      <c r="D5306" s="4" t="s">
        <v>62</v>
      </c>
      <c r="E5306" s="4" t="s">
        <v>7</v>
      </c>
      <c r="F5306" s="4" t="s">
        <v>7</v>
      </c>
    </row>
    <row r="5307" spans="1:9">
      <c r="A5307" t="n">
        <v>49371</v>
      </c>
      <c r="B5307" s="33" t="n">
        <v>26</v>
      </c>
      <c r="C5307" s="7" t="n">
        <v>5907</v>
      </c>
      <c r="D5307" s="7" t="s">
        <v>490</v>
      </c>
      <c r="E5307" s="7" t="n">
        <v>2</v>
      </c>
      <c r="F5307" s="7" t="n">
        <v>0</v>
      </c>
    </row>
    <row r="5308" spans="1:9">
      <c r="A5308" t="s">
        <v>4</v>
      </c>
      <c r="B5308" s="4" t="s">
        <v>5</v>
      </c>
    </row>
    <row r="5309" spans="1:9">
      <c r="A5309" t="n">
        <v>49410</v>
      </c>
      <c r="B5309" s="34" t="n">
        <v>28</v>
      </c>
    </row>
    <row r="5310" spans="1:9">
      <c r="A5310" t="s">
        <v>4</v>
      </c>
      <c r="B5310" s="4" t="s">
        <v>5</v>
      </c>
      <c r="C5310" s="4" t="s">
        <v>7</v>
      </c>
      <c r="D5310" s="10" t="s">
        <v>10</v>
      </c>
      <c r="E5310" s="4" t="s">
        <v>5</v>
      </c>
      <c r="F5310" s="4" t="s">
        <v>7</v>
      </c>
      <c r="G5310" s="4" t="s">
        <v>11</v>
      </c>
      <c r="H5310" s="10" t="s">
        <v>12</v>
      </c>
      <c r="I5310" s="4" t="s">
        <v>7</v>
      </c>
      <c r="J5310" s="4" t="s">
        <v>13</v>
      </c>
    </row>
    <row r="5311" spans="1:9">
      <c r="A5311" t="n">
        <v>49411</v>
      </c>
      <c r="B5311" s="9" t="n">
        <v>5</v>
      </c>
      <c r="C5311" s="7" t="n">
        <v>28</v>
      </c>
      <c r="D5311" s="10" t="s">
        <v>3</v>
      </c>
      <c r="E5311" s="42" t="n">
        <v>64</v>
      </c>
      <c r="F5311" s="7" t="n">
        <v>5</v>
      </c>
      <c r="G5311" s="7" t="n">
        <v>2</v>
      </c>
      <c r="H5311" s="10" t="s">
        <v>3</v>
      </c>
      <c r="I5311" s="7" t="n">
        <v>1</v>
      </c>
      <c r="J5311" s="11" t="n">
        <f t="normal" ca="1">A5335</f>
        <v>0</v>
      </c>
    </row>
    <row r="5312" spans="1:9">
      <c r="A5312" t="s">
        <v>4</v>
      </c>
      <c r="B5312" s="4" t="s">
        <v>5</v>
      </c>
      <c r="C5312" s="4" t="s">
        <v>7</v>
      </c>
      <c r="D5312" s="4" t="s">
        <v>11</v>
      </c>
      <c r="E5312" s="4" t="s">
        <v>11</v>
      </c>
      <c r="F5312" s="4" t="s">
        <v>7</v>
      </c>
    </row>
    <row r="5313" spans="1:10">
      <c r="A5313" t="n">
        <v>49422</v>
      </c>
      <c r="B5313" s="50" t="n">
        <v>25</v>
      </c>
      <c r="C5313" s="7" t="n">
        <v>1</v>
      </c>
      <c r="D5313" s="7" t="n">
        <v>160</v>
      </c>
      <c r="E5313" s="7" t="n">
        <v>350</v>
      </c>
      <c r="F5313" s="7" t="n">
        <v>2</v>
      </c>
    </row>
    <row r="5314" spans="1:10">
      <c r="A5314" t="s">
        <v>4</v>
      </c>
      <c r="B5314" s="4" t="s">
        <v>5</v>
      </c>
      <c r="C5314" s="4" t="s">
        <v>7</v>
      </c>
      <c r="D5314" s="4" t="s">
        <v>11</v>
      </c>
      <c r="E5314" s="4" t="s">
        <v>8</v>
      </c>
    </row>
    <row r="5315" spans="1:10">
      <c r="A5315" t="n">
        <v>49429</v>
      </c>
      <c r="B5315" s="32" t="n">
        <v>51</v>
      </c>
      <c r="C5315" s="7" t="n">
        <v>4</v>
      </c>
      <c r="D5315" s="7" t="n">
        <v>5907</v>
      </c>
      <c r="E5315" s="7" t="s">
        <v>401</v>
      </c>
    </row>
    <row r="5316" spans="1:10">
      <c r="A5316" t="s">
        <v>4</v>
      </c>
      <c r="B5316" s="4" t="s">
        <v>5</v>
      </c>
      <c r="C5316" s="4" t="s">
        <v>11</v>
      </c>
    </row>
    <row r="5317" spans="1:10">
      <c r="A5317" t="n">
        <v>49442</v>
      </c>
      <c r="B5317" s="28" t="n">
        <v>16</v>
      </c>
      <c r="C5317" s="7" t="n">
        <v>0</v>
      </c>
    </row>
    <row r="5318" spans="1:10">
      <c r="A5318" t="s">
        <v>4</v>
      </c>
      <c r="B5318" s="4" t="s">
        <v>5</v>
      </c>
      <c r="C5318" s="4" t="s">
        <v>11</v>
      </c>
      <c r="D5318" s="4" t="s">
        <v>62</v>
      </c>
      <c r="E5318" s="4" t="s">
        <v>7</v>
      </c>
      <c r="F5318" s="4" t="s">
        <v>7</v>
      </c>
    </row>
    <row r="5319" spans="1:10">
      <c r="A5319" t="n">
        <v>49445</v>
      </c>
      <c r="B5319" s="33" t="n">
        <v>26</v>
      </c>
      <c r="C5319" s="7" t="n">
        <v>5907</v>
      </c>
      <c r="D5319" s="7" t="s">
        <v>491</v>
      </c>
      <c r="E5319" s="7" t="n">
        <v>2</v>
      </c>
      <c r="F5319" s="7" t="n">
        <v>0</v>
      </c>
    </row>
    <row r="5320" spans="1:10">
      <c r="A5320" t="s">
        <v>4</v>
      </c>
      <c r="B5320" s="4" t="s">
        <v>5</v>
      </c>
    </row>
    <row r="5321" spans="1:10">
      <c r="A5321" t="n">
        <v>49503</v>
      </c>
      <c r="B5321" s="34" t="n">
        <v>28</v>
      </c>
    </row>
    <row r="5322" spans="1:10">
      <c r="A5322" t="s">
        <v>4</v>
      </c>
      <c r="B5322" s="4" t="s">
        <v>5</v>
      </c>
      <c r="C5322" s="4" t="s">
        <v>7</v>
      </c>
      <c r="D5322" s="4" t="s">
        <v>11</v>
      </c>
      <c r="E5322" s="4" t="s">
        <v>11</v>
      </c>
      <c r="F5322" s="4" t="s">
        <v>7</v>
      </c>
    </row>
    <row r="5323" spans="1:10">
      <c r="A5323" t="n">
        <v>49504</v>
      </c>
      <c r="B5323" s="50" t="n">
        <v>25</v>
      </c>
      <c r="C5323" s="7" t="n">
        <v>1</v>
      </c>
      <c r="D5323" s="7" t="n">
        <v>60</v>
      </c>
      <c r="E5323" s="7" t="n">
        <v>500</v>
      </c>
      <c r="F5323" s="7" t="n">
        <v>1</v>
      </c>
    </row>
    <row r="5324" spans="1:10">
      <c r="A5324" t="s">
        <v>4</v>
      </c>
      <c r="B5324" s="4" t="s">
        <v>5</v>
      </c>
      <c r="C5324" s="4" t="s">
        <v>7</v>
      </c>
      <c r="D5324" s="4" t="s">
        <v>11</v>
      </c>
      <c r="E5324" s="4" t="s">
        <v>8</v>
      </c>
    </row>
    <row r="5325" spans="1:10">
      <c r="A5325" t="n">
        <v>49511</v>
      </c>
      <c r="B5325" s="32" t="n">
        <v>51</v>
      </c>
      <c r="C5325" s="7" t="n">
        <v>4</v>
      </c>
      <c r="D5325" s="7" t="n">
        <v>2</v>
      </c>
      <c r="E5325" s="7" t="s">
        <v>448</v>
      </c>
    </row>
    <row r="5326" spans="1:10">
      <c r="A5326" t="s">
        <v>4</v>
      </c>
      <c r="B5326" s="4" t="s">
        <v>5</v>
      </c>
      <c r="C5326" s="4" t="s">
        <v>11</v>
      </c>
    </row>
    <row r="5327" spans="1:10">
      <c r="A5327" t="n">
        <v>49524</v>
      </c>
      <c r="B5327" s="28" t="n">
        <v>16</v>
      </c>
      <c r="C5327" s="7" t="n">
        <v>0</v>
      </c>
    </row>
    <row r="5328" spans="1:10">
      <c r="A5328" t="s">
        <v>4</v>
      </c>
      <c r="B5328" s="4" t="s">
        <v>5</v>
      </c>
      <c r="C5328" s="4" t="s">
        <v>11</v>
      </c>
      <c r="D5328" s="4" t="s">
        <v>62</v>
      </c>
      <c r="E5328" s="4" t="s">
        <v>7</v>
      </c>
      <c r="F5328" s="4" t="s">
        <v>7</v>
      </c>
    </row>
    <row r="5329" spans="1:6">
      <c r="A5329" t="n">
        <v>49527</v>
      </c>
      <c r="B5329" s="33" t="n">
        <v>26</v>
      </c>
      <c r="C5329" s="7" t="n">
        <v>2</v>
      </c>
      <c r="D5329" s="7" t="s">
        <v>492</v>
      </c>
      <c r="E5329" s="7" t="n">
        <v>2</v>
      </c>
      <c r="F5329" s="7" t="n">
        <v>0</v>
      </c>
    </row>
    <row r="5330" spans="1:6">
      <c r="A5330" t="s">
        <v>4</v>
      </c>
      <c r="B5330" s="4" t="s">
        <v>5</v>
      </c>
    </row>
    <row r="5331" spans="1:6">
      <c r="A5331" t="n">
        <v>49591</v>
      </c>
      <c r="B5331" s="34" t="n">
        <v>28</v>
      </c>
    </row>
    <row r="5332" spans="1:6">
      <c r="A5332" t="s">
        <v>4</v>
      </c>
      <c r="B5332" s="4" t="s">
        <v>5</v>
      </c>
      <c r="C5332" s="4" t="s">
        <v>13</v>
      </c>
    </row>
    <row r="5333" spans="1:6">
      <c r="A5333" t="n">
        <v>49592</v>
      </c>
      <c r="B5333" s="18" t="n">
        <v>3</v>
      </c>
      <c r="C5333" s="11" t="n">
        <f t="normal" ca="1">A5355</f>
        <v>0</v>
      </c>
    </row>
    <row r="5334" spans="1:6">
      <c r="A5334" t="s">
        <v>4</v>
      </c>
      <c r="B5334" s="4" t="s">
        <v>5</v>
      </c>
      <c r="C5334" s="4" t="s">
        <v>7</v>
      </c>
      <c r="D5334" s="4" t="s">
        <v>11</v>
      </c>
      <c r="E5334" s="4" t="s">
        <v>11</v>
      </c>
      <c r="F5334" s="4" t="s">
        <v>7</v>
      </c>
    </row>
    <row r="5335" spans="1:6">
      <c r="A5335" t="n">
        <v>49597</v>
      </c>
      <c r="B5335" s="50" t="n">
        <v>25</v>
      </c>
      <c r="C5335" s="7" t="n">
        <v>1</v>
      </c>
      <c r="D5335" s="7" t="n">
        <v>160</v>
      </c>
      <c r="E5335" s="7" t="n">
        <v>350</v>
      </c>
      <c r="F5335" s="7" t="n">
        <v>2</v>
      </c>
    </row>
    <row r="5336" spans="1:6">
      <c r="A5336" t="s">
        <v>4</v>
      </c>
      <c r="B5336" s="4" t="s">
        <v>5</v>
      </c>
      <c r="C5336" s="4" t="s">
        <v>7</v>
      </c>
      <c r="D5336" s="4" t="s">
        <v>11</v>
      </c>
      <c r="E5336" s="4" t="s">
        <v>8</v>
      </c>
    </row>
    <row r="5337" spans="1:6">
      <c r="A5337" t="n">
        <v>49604</v>
      </c>
      <c r="B5337" s="32" t="n">
        <v>51</v>
      </c>
      <c r="C5337" s="7" t="n">
        <v>4</v>
      </c>
      <c r="D5337" s="7" t="n">
        <v>5907</v>
      </c>
      <c r="E5337" s="7" t="s">
        <v>401</v>
      </c>
    </row>
    <row r="5338" spans="1:6">
      <c r="A5338" t="s">
        <v>4</v>
      </c>
      <c r="B5338" s="4" t="s">
        <v>5</v>
      </c>
      <c r="C5338" s="4" t="s">
        <v>11</v>
      </c>
    </row>
    <row r="5339" spans="1:6">
      <c r="A5339" t="n">
        <v>49617</v>
      </c>
      <c r="B5339" s="28" t="n">
        <v>16</v>
      </c>
      <c r="C5339" s="7" t="n">
        <v>0</v>
      </c>
    </row>
    <row r="5340" spans="1:6">
      <c r="A5340" t="s">
        <v>4</v>
      </c>
      <c r="B5340" s="4" t="s">
        <v>5</v>
      </c>
      <c r="C5340" s="4" t="s">
        <v>11</v>
      </c>
      <c r="D5340" s="4" t="s">
        <v>62</v>
      </c>
      <c r="E5340" s="4" t="s">
        <v>7</v>
      </c>
      <c r="F5340" s="4" t="s">
        <v>7</v>
      </c>
    </row>
    <row r="5341" spans="1:6">
      <c r="A5341" t="n">
        <v>49620</v>
      </c>
      <c r="B5341" s="33" t="n">
        <v>26</v>
      </c>
      <c r="C5341" s="7" t="n">
        <v>5907</v>
      </c>
      <c r="D5341" s="7" t="s">
        <v>493</v>
      </c>
      <c r="E5341" s="7" t="n">
        <v>2</v>
      </c>
      <c r="F5341" s="7" t="n">
        <v>0</v>
      </c>
    </row>
    <row r="5342" spans="1:6">
      <c r="A5342" t="s">
        <v>4</v>
      </c>
      <c r="B5342" s="4" t="s">
        <v>5</v>
      </c>
    </row>
    <row r="5343" spans="1:6">
      <c r="A5343" t="n">
        <v>49705</v>
      </c>
      <c r="B5343" s="34" t="n">
        <v>28</v>
      </c>
    </row>
    <row r="5344" spans="1:6">
      <c r="A5344" t="s">
        <v>4</v>
      </c>
      <c r="B5344" s="4" t="s">
        <v>5</v>
      </c>
      <c r="C5344" s="4" t="s">
        <v>7</v>
      </c>
      <c r="D5344" s="4" t="s">
        <v>11</v>
      </c>
      <c r="E5344" s="4" t="s">
        <v>11</v>
      </c>
      <c r="F5344" s="4" t="s">
        <v>7</v>
      </c>
    </row>
    <row r="5345" spans="1:6">
      <c r="A5345" t="n">
        <v>49706</v>
      </c>
      <c r="B5345" s="50" t="n">
        <v>25</v>
      </c>
      <c r="C5345" s="7" t="n">
        <v>1</v>
      </c>
      <c r="D5345" s="7" t="n">
        <v>160</v>
      </c>
      <c r="E5345" s="7" t="n">
        <v>570</v>
      </c>
      <c r="F5345" s="7" t="n">
        <v>1</v>
      </c>
    </row>
    <row r="5346" spans="1:6">
      <c r="A5346" t="s">
        <v>4</v>
      </c>
      <c r="B5346" s="4" t="s">
        <v>5</v>
      </c>
      <c r="C5346" s="4" t="s">
        <v>7</v>
      </c>
      <c r="D5346" s="4" t="s">
        <v>11</v>
      </c>
      <c r="E5346" s="4" t="s">
        <v>8</v>
      </c>
    </row>
    <row r="5347" spans="1:6">
      <c r="A5347" t="n">
        <v>49713</v>
      </c>
      <c r="B5347" s="32" t="n">
        <v>51</v>
      </c>
      <c r="C5347" s="7" t="n">
        <v>4</v>
      </c>
      <c r="D5347" s="7" t="n">
        <v>0</v>
      </c>
      <c r="E5347" s="7" t="s">
        <v>290</v>
      </c>
    </row>
    <row r="5348" spans="1:6">
      <c r="A5348" t="s">
        <v>4</v>
      </c>
      <c r="B5348" s="4" t="s">
        <v>5</v>
      </c>
      <c r="C5348" s="4" t="s">
        <v>11</v>
      </c>
    </row>
    <row r="5349" spans="1:6">
      <c r="A5349" t="n">
        <v>49726</v>
      </c>
      <c r="B5349" s="28" t="n">
        <v>16</v>
      </c>
      <c r="C5349" s="7" t="n">
        <v>0</v>
      </c>
    </row>
    <row r="5350" spans="1:6">
      <c r="A5350" t="s">
        <v>4</v>
      </c>
      <c r="B5350" s="4" t="s">
        <v>5</v>
      </c>
      <c r="C5350" s="4" t="s">
        <v>11</v>
      </c>
      <c r="D5350" s="4" t="s">
        <v>62</v>
      </c>
      <c r="E5350" s="4" t="s">
        <v>7</v>
      </c>
      <c r="F5350" s="4" t="s">
        <v>7</v>
      </c>
    </row>
    <row r="5351" spans="1:6">
      <c r="A5351" t="n">
        <v>49729</v>
      </c>
      <c r="B5351" s="33" t="n">
        <v>26</v>
      </c>
      <c r="C5351" s="7" t="n">
        <v>0</v>
      </c>
      <c r="D5351" s="7" t="s">
        <v>494</v>
      </c>
      <c r="E5351" s="7" t="n">
        <v>2</v>
      </c>
      <c r="F5351" s="7" t="n">
        <v>0</v>
      </c>
    </row>
    <row r="5352" spans="1:6">
      <c r="A5352" t="s">
        <v>4</v>
      </c>
      <c r="B5352" s="4" t="s">
        <v>5</v>
      </c>
    </row>
    <row r="5353" spans="1:6">
      <c r="A5353" t="n">
        <v>49814</v>
      </c>
      <c r="B5353" s="34" t="n">
        <v>28</v>
      </c>
    </row>
    <row r="5354" spans="1:6">
      <c r="A5354" t="s">
        <v>4</v>
      </c>
      <c r="B5354" s="4" t="s">
        <v>5</v>
      </c>
      <c r="C5354" s="4" t="s">
        <v>11</v>
      </c>
      <c r="D5354" s="4" t="s">
        <v>7</v>
      </c>
    </row>
    <row r="5355" spans="1:6">
      <c r="A5355" t="n">
        <v>49815</v>
      </c>
      <c r="B5355" s="61" t="n">
        <v>89</v>
      </c>
      <c r="C5355" s="7" t="n">
        <v>65533</v>
      </c>
      <c r="D5355" s="7" t="n">
        <v>1</v>
      </c>
    </row>
    <row r="5356" spans="1:6">
      <c r="A5356" t="s">
        <v>4</v>
      </c>
      <c r="B5356" s="4" t="s">
        <v>5</v>
      </c>
      <c r="C5356" s="4" t="s">
        <v>7</v>
      </c>
      <c r="D5356" s="4" t="s">
        <v>11</v>
      </c>
      <c r="E5356" s="4" t="s">
        <v>11</v>
      </c>
      <c r="F5356" s="4" t="s">
        <v>11</v>
      </c>
      <c r="G5356" s="4" t="s">
        <v>11</v>
      </c>
      <c r="H5356" s="4" t="s">
        <v>7</v>
      </c>
    </row>
    <row r="5357" spans="1:6">
      <c r="A5357" t="n">
        <v>49819</v>
      </c>
      <c r="B5357" s="50" t="n">
        <v>25</v>
      </c>
      <c r="C5357" s="7" t="n">
        <v>5</v>
      </c>
      <c r="D5357" s="7" t="n">
        <v>65535</v>
      </c>
      <c r="E5357" s="7" t="n">
        <v>500</v>
      </c>
      <c r="F5357" s="7" t="n">
        <v>800</v>
      </c>
      <c r="G5357" s="7" t="n">
        <v>140</v>
      </c>
      <c r="H5357" s="7" t="n">
        <v>0</v>
      </c>
    </row>
    <row r="5358" spans="1:6">
      <c r="A5358" t="s">
        <v>4</v>
      </c>
      <c r="B5358" s="4" t="s">
        <v>5</v>
      </c>
      <c r="C5358" s="4" t="s">
        <v>11</v>
      </c>
      <c r="D5358" s="4" t="s">
        <v>7</v>
      </c>
      <c r="E5358" s="4" t="s">
        <v>62</v>
      </c>
      <c r="F5358" s="4" t="s">
        <v>7</v>
      </c>
      <c r="G5358" s="4" t="s">
        <v>7</v>
      </c>
    </row>
    <row r="5359" spans="1:6">
      <c r="A5359" t="n">
        <v>49830</v>
      </c>
      <c r="B5359" s="51" t="n">
        <v>24</v>
      </c>
      <c r="C5359" s="7" t="n">
        <v>65533</v>
      </c>
      <c r="D5359" s="7" t="n">
        <v>11</v>
      </c>
      <c r="E5359" s="7" t="s">
        <v>495</v>
      </c>
      <c r="F5359" s="7" t="n">
        <v>2</v>
      </c>
      <c r="G5359" s="7" t="n">
        <v>0</v>
      </c>
    </row>
    <row r="5360" spans="1:6">
      <c r="A5360" t="s">
        <v>4</v>
      </c>
      <c r="B5360" s="4" t="s">
        <v>5</v>
      </c>
    </row>
    <row r="5361" spans="1:8">
      <c r="A5361" t="n">
        <v>49927</v>
      </c>
      <c r="B5361" s="34" t="n">
        <v>28</v>
      </c>
    </row>
    <row r="5362" spans="1:8">
      <c r="A5362" t="s">
        <v>4</v>
      </c>
      <c r="B5362" s="4" t="s">
        <v>5</v>
      </c>
      <c r="C5362" s="4" t="s">
        <v>7</v>
      </c>
    </row>
    <row r="5363" spans="1:8">
      <c r="A5363" t="n">
        <v>49928</v>
      </c>
      <c r="B5363" s="52" t="n">
        <v>27</v>
      </c>
      <c r="C5363" s="7" t="n">
        <v>0</v>
      </c>
    </row>
    <row r="5364" spans="1:8">
      <c r="A5364" t="s">
        <v>4</v>
      </c>
      <c r="B5364" s="4" t="s">
        <v>5</v>
      </c>
      <c r="C5364" s="4" t="s">
        <v>7</v>
      </c>
    </row>
    <row r="5365" spans="1:8">
      <c r="A5365" t="n">
        <v>49930</v>
      </c>
      <c r="B5365" s="52" t="n">
        <v>27</v>
      </c>
      <c r="C5365" s="7" t="n">
        <v>1</v>
      </c>
    </row>
    <row r="5366" spans="1:8">
      <c r="A5366" t="s">
        <v>4</v>
      </c>
      <c r="B5366" s="4" t="s">
        <v>5</v>
      </c>
      <c r="C5366" s="4" t="s">
        <v>7</v>
      </c>
      <c r="D5366" s="4" t="s">
        <v>11</v>
      </c>
      <c r="E5366" s="4" t="s">
        <v>11</v>
      </c>
      <c r="F5366" s="4" t="s">
        <v>11</v>
      </c>
      <c r="G5366" s="4" t="s">
        <v>11</v>
      </c>
      <c r="H5366" s="4" t="s">
        <v>7</v>
      </c>
    </row>
    <row r="5367" spans="1:8">
      <c r="A5367" t="n">
        <v>49932</v>
      </c>
      <c r="B5367" s="50" t="n">
        <v>25</v>
      </c>
      <c r="C5367" s="7" t="n">
        <v>5</v>
      </c>
      <c r="D5367" s="7" t="n">
        <v>65535</v>
      </c>
      <c r="E5367" s="7" t="n">
        <v>65535</v>
      </c>
      <c r="F5367" s="7" t="n">
        <v>65535</v>
      </c>
      <c r="G5367" s="7" t="n">
        <v>65535</v>
      </c>
      <c r="H5367" s="7" t="n">
        <v>0</v>
      </c>
    </row>
    <row r="5368" spans="1:8">
      <c r="A5368" t="s">
        <v>4</v>
      </c>
      <c r="B5368" s="4" t="s">
        <v>5</v>
      </c>
      <c r="C5368" s="4" t="s">
        <v>7</v>
      </c>
      <c r="D5368" s="4" t="s">
        <v>11</v>
      </c>
      <c r="E5368" s="4" t="s">
        <v>11</v>
      </c>
      <c r="F5368" s="4" t="s">
        <v>7</v>
      </c>
    </row>
    <row r="5369" spans="1:8">
      <c r="A5369" t="n">
        <v>49943</v>
      </c>
      <c r="B5369" s="50" t="n">
        <v>25</v>
      </c>
      <c r="C5369" s="7" t="n">
        <v>1</v>
      </c>
      <c r="D5369" s="7" t="n">
        <v>160</v>
      </c>
      <c r="E5369" s="7" t="n">
        <v>350</v>
      </c>
      <c r="F5369" s="7" t="n">
        <v>2</v>
      </c>
    </row>
    <row r="5370" spans="1:8">
      <c r="A5370" t="s">
        <v>4</v>
      </c>
      <c r="B5370" s="4" t="s">
        <v>5</v>
      </c>
      <c r="C5370" s="4" t="s">
        <v>7</v>
      </c>
      <c r="D5370" s="4" t="s">
        <v>11</v>
      </c>
      <c r="E5370" s="4" t="s">
        <v>8</v>
      </c>
    </row>
    <row r="5371" spans="1:8">
      <c r="A5371" t="n">
        <v>49950</v>
      </c>
      <c r="B5371" s="32" t="n">
        <v>51</v>
      </c>
      <c r="C5371" s="7" t="n">
        <v>4</v>
      </c>
      <c r="D5371" s="7" t="n">
        <v>5907</v>
      </c>
      <c r="E5371" s="7" t="s">
        <v>245</v>
      </c>
    </row>
    <row r="5372" spans="1:8">
      <c r="A5372" t="s">
        <v>4</v>
      </c>
      <c r="B5372" s="4" t="s">
        <v>5</v>
      </c>
      <c r="C5372" s="4" t="s">
        <v>11</v>
      </c>
    </row>
    <row r="5373" spans="1:8">
      <c r="A5373" t="n">
        <v>49963</v>
      </c>
      <c r="B5373" s="28" t="n">
        <v>16</v>
      </c>
      <c r="C5373" s="7" t="n">
        <v>0</v>
      </c>
    </row>
    <row r="5374" spans="1:8">
      <c r="A5374" t="s">
        <v>4</v>
      </c>
      <c r="B5374" s="4" t="s">
        <v>5</v>
      </c>
      <c r="C5374" s="4" t="s">
        <v>11</v>
      </c>
      <c r="D5374" s="4" t="s">
        <v>62</v>
      </c>
      <c r="E5374" s="4" t="s">
        <v>7</v>
      </c>
      <c r="F5374" s="4" t="s">
        <v>7</v>
      </c>
      <c r="G5374" s="4" t="s">
        <v>62</v>
      </c>
      <c r="H5374" s="4" t="s">
        <v>7</v>
      </c>
      <c r="I5374" s="4" t="s">
        <v>7</v>
      </c>
    </row>
    <row r="5375" spans="1:8">
      <c r="A5375" t="n">
        <v>49966</v>
      </c>
      <c r="B5375" s="33" t="n">
        <v>26</v>
      </c>
      <c r="C5375" s="7" t="n">
        <v>5907</v>
      </c>
      <c r="D5375" s="7" t="s">
        <v>496</v>
      </c>
      <c r="E5375" s="7" t="n">
        <v>2</v>
      </c>
      <c r="F5375" s="7" t="n">
        <v>3</v>
      </c>
      <c r="G5375" s="7" t="s">
        <v>497</v>
      </c>
      <c r="H5375" s="7" t="n">
        <v>2</v>
      </c>
      <c r="I5375" s="7" t="n">
        <v>0</v>
      </c>
    </row>
    <row r="5376" spans="1:8">
      <c r="A5376" t="s">
        <v>4</v>
      </c>
      <c r="B5376" s="4" t="s">
        <v>5</v>
      </c>
    </row>
    <row r="5377" spans="1:9">
      <c r="A5377" t="n">
        <v>50054</v>
      </c>
      <c r="B5377" s="34" t="n">
        <v>28</v>
      </c>
    </row>
    <row r="5378" spans="1:9">
      <c r="A5378" t="s">
        <v>4</v>
      </c>
      <c r="B5378" s="4" t="s">
        <v>5</v>
      </c>
      <c r="C5378" s="4" t="s">
        <v>11</v>
      </c>
      <c r="D5378" s="4" t="s">
        <v>7</v>
      </c>
      <c r="E5378" s="4" t="s">
        <v>15</v>
      </c>
      <c r="F5378" s="4" t="s">
        <v>11</v>
      </c>
    </row>
    <row r="5379" spans="1:9">
      <c r="A5379" t="n">
        <v>50055</v>
      </c>
      <c r="B5379" s="35" t="n">
        <v>59</v>
      </c>
      <c r="C5379" s="7" t="n">
        <v>0</v>
      </c>
      <c r="D5379" s="7" t="n">
        <v>13</v>
      </c>
      <c r="E5379" s="7" t="n">
        <v>0.100000001490116</v>
      </c>
      <c r="F5379" s="7" t="n">
        <v>4</v>
      </c>
    </row>
    <row r="5380" spans="1:9">
      <c r="A5380" t="s">
        <v>4</v>
      </c>
      <c r="B5380" s="4" t="s">
        <v>5</v>
      </c>
      <c r="C5380" s="4" t="s">
        <v>7</v>
      </c>
      <c r="D5380" s="4" t="s">
        <v>11</v>
      </c>
      <c r="E5380" s="4" t="s">
        <v>11</v>
      </c>
      <c r="F5380" s="4" t="s">
        <v>7</v>
      </c>
    </row>
    <row r="5381" spans="1:9">
      <c r="A5381" t="n">
        <v>50065</v>
      </c>
      <c r="B5381" s="50" t="n">
        <v>25</v>
      </c>
      <c r="C5381" s="7" t="n">
        <v>1</v>
      </c>
      <c r="D5381" s="7" t="n">
        <v>160</v>
      </c>
      <c r="E5381" s="7" t="n">
        <v>570</v>
      </c>
      <c r="F5381" s="7" t="n">
        <v>1</v>
      </c>
    </row>
    <row r="5382" spans="1:9">
      <c r="A5382" t="s">
        <v>4</v>
      </c>
      <c r="B5382" s="4" t="s">
        <v>5</v>
      </c>
      <c r="C5382" s="4" t="s">
        <v>7</v>
      </c>
      <c r="D5382" s="4" t="s">
        <v>11</v>
      </c>
      <c r="E5382" s="4" t="s">
        <v>8</v>
      </c>
    </row>
    <row r="5383" spans="1:9">
      <c r="A5383" t="n">
        <v>50072</v>
      </c>
      <c r="B5383" s="32" t="n">
        <v>51</v>
      </c>
      <c r="C5383" s="7" t="n">
        <v>4</v>
      </c>
      <c r="D5383" s="7" t="n">
        <v>0</v>
      </c>
      <c r="E5383" s="7" t="s">
        <v>380</v>
      </c>
    </row>
    <row r="5384" spans="1:9">
      <c r="A5384" t="s">
        <v>4</v>
      </c>
      <c r="B5384" s="4" t="s">
        <v>5</v>
      </c>
      <c r="C5384" s="4" t="s">
        <v>11</v>
      </c>
    </row>
    <row r="5385" spans="1:9">
      <c r="A5385" t="n">
        <v>50086</v>
      </c>
      <c r="B5385" s="28" t="n">
        <v>16</v>
      </c>
      <c r="C5385" s="7" t="n">
        <v>0</v>
      </c>
    </row>
    <row r="5386" spans="1:9">
      <c r="A5386" t="s">
        <v>4</v>
      </c>
      <c r="B5386" s="4" t="s">
        <v>5</v>
      </c>
      <c r="C5386" s="4" t="s">
        <v>11</v>
      </c>
      <c r="D5386" s="4" t="s">
        <v>62</v>
      </c>
      <c r="E5386" s="4" t="s">
        <v>7</v>
      </c>
      <c r="F5386" s="4" t="s">
        <v>7</v>
      </c>
    </row>
    <row r="5387" spans="1:9">
      <c r="A5387" t="n">
        <v>50089</v>
      </c>
      <c r="B5387" s="33" t="n">
        <v>26</v>
      </c>
      <c r="C5387" s="7" t="n">
        <v>0</v>
      </c>
      <c r="D5387" s="7" t="s">
        <v>498</v>
      </c>
      <c r="E5387" s="7" t="n">
        <v>2</v>
      </c>
      <c r="F5387" s="7" t="n">
        <v>0</v>
      </c>
    </row>
    <row r="5388" spans="1:9">
      <c r="A5388" t="s">
        <v>4</v>
      </c>
      <c r="B5388" s="4" t="s">
        <v>5</v>
      </c>
    </row>
    <row r="5389" spans="1:9">
      <c r="A5389" t="n">
        <v>50107</v>
      </c>
      <c r="B5389" s="34" t="n">
        <v>28</v>
      </c>
    </row>
    <row r="5390" spans="1:9">
      <c r="A5390" t="s">
        <v>4</v>
      </c>
      <c r="B5390" s="4" t="s">
        <v>5</v>
      </c>
      <c r="C5390" s="4" t="s">
        <v>7</v>
      </c>
      <c r="D5390" s="10" t="s">
        <v>10</v>
      </c>
      <c r="E5390" s="4" t="s">
        <v>5</v>
      </c>
      <c r="F5390" s="4" t="s">
        <v>7</v>
      </c>
      <c r="G5390" s="4" t="s">
        <v>11</v>
      </c>
      <c r="H5390" s="10" t="s">
        <v>12</v>
      </c>
      <c r="I5390" s="4" t="s">
        <v>7</v>
      </c>
      <c r="J5390" s="4" t="s">
        <v>13</v>
      </c>
    </row>
    <row r="5391" spans="1:9">
      <c r="A5391" t="n">
        <v>50108</v>
      </c>
      <c r="B5391" s="9" t="n">
        <v>5</v>
      </c>
      <c r="C5391" s="7" t="n">
        <v>28</v>
      </c>
      <c r="D5391" s="10" t="s">
        <v>3</v>
      </c>
      <c r="E5391" s="42" t="n">
        <v>64</v>
      </c>
      <c r="F5391" s="7" t="n">
        <v>5</v>
      </c>
      <c r="G5391" s="7" t="n">
        <v>2</v>
      </c>
      <c r="H5391" s="10" t="s">
        <v>3</v>
      </c>
      <c r="I5391" s="7" t="n">
        <v>1</v>
      </c>
      <c r="J5391" s="11" t="n">
        <f t="normal" ca="1">A5405</f>
        <v>0</v>
      </c>
    </row>
    <row r="5392" spans="1:9">
      <c r="A5392" t="s">
        <v>4</v>
      </c>
      <c r="B5392" s="4" t="s">
        <v>5</v>
      </c>
      <c r="C5392" s="4" t="s">
        <v>7</v>
      </c>
      <c r="D5392" s="4" t="s">
        <v>11</v>
      </c>
      <c r="E5392" s="4" t="s">
        <v>11</v>
      </c>
      <c r="F5392" s="4" t="s">
        <v>7</v>
      </c>
    </row>
    <row r="5393" spans="1:10">
      <c r="A5393" t="n">
        <v>50119</v>
      </c>
      <c r="B5393" s="50" t="n">
        <v>25</v>
      </c>
      <c r="C5393" s="7" t="n">
        <v>1</v>
      </c>
      <c r="D5393" s="7" t="n">
        <v>60</v>
      </c>
      <c r="E5393" s="7" t="n">
        <v>500</v>
      </c>
      <c r="F5393" s="7" t="n">
        <v>1</v>
      </c>
    </row>
    <row r="5394" spans="1:10">
      <c r="A5394" t="s">
        <v>4</v>
      </c>
      <c r="B5394" s="4" t="s">
        <v>5</v>
      </c>
      <c r="C5394" s="4" t="s">
        <v>7</v>
      </c>
      <c r="D5394" s="4" t="s">
        <v>11</v>
      </c>
      <c r="E5394" s="4" t="s">
        <v>8</v>
      </c>
    </row>
    <row r="5395" spans="1:10">
      <c r="A5395" t="n">
        <v>50126</v>
      </c>
      <c r="B5395" s="32" t="n">
        <v>51</v>
      </c>
      <c r="C5395" s="7" t="n">
        <v>4</v>
      </c>
      <c r="D5395" s="7" t="n">
        <v>2</v>
      </c>
      <c r="E5395" s="7" t="s">
        <v>499</v>
      </c>
    </row>
    <row r="5396" spans="1:10">
      <c r="A5396" t="s">
        <v>4</v>
      </c>
      <c r="B5396" s="4" t="s">
        <v>5</v>
      </c>
      <c r="C5396" s="4" t="s">
        <v>11</v>
      </c>
    </row>
    <row r="5397" spans="1:10">
      <c r="A5397" t="n">
        <v>50139</v>
      </c>
      <c r="B5397" s="28" t="n">
        <v>16</v>
      </c>
      <c r="C5397" s="7" t="n">
        <v>0</v>
      </c>
    </row>
    <row r="5398" spans="1:10">
      <c r="A5398" t="s">
        <v>4</v>
      </c>
      <c r="B5398" s="4" t="s">
        <v>5</v>
      </c>
      <c r="C5398" s="4" t="s">
        <v>11</v>
      </c>
      <c r="D5398" s="4" t="s">
        <v>62</v>
      </c>
      <c r="E5398" s="4" t="s">
        <v>7</v>
      </c>
      <c r="F5398" s="4" t="s">
        <v>7</v>
      </c>
    </row>
    <row r="5399" spans="1:10">
      <c r="A5399" t="n">
        <v>50142</v>
      </c>
      <c r="B5399" s="33" t="n">
        <v>26</v>
      </c>
      <c r="C5399" s="7" t="n">
        <v>2</v>
      </c>
      <c r="D5399" s="7" t="s">
        <v>500</v>
      </c>
      <c r="E5399" s="7" t="n">
        <v>2</v>
      </c>
      <c r="F5399" s="7" t="n">
        <v>0</v>
      </c>
    </row>
    <row r="5400" spans="1:10">
      <c r="A5400" t="s">
        <v>4</v>
      </c>
      <c r="B5400" s="4" t="s">
        <v>5</v>
      </c>
    </row>
    <row r="5401" spans="1:10">
      <c r="A5401" t="n">
        <v>50175</v>
      </c>
      <c r="B5401" s="34" t="n">
        <v>28</v>
      </c>
    </row>
    <row r="5402" spans="1:10">
      <c r="A5402" t="s">
        <v>4</v>
      </c>
      <c r="B5402" s="4" t="s">
        <v>5</v>
      </c>
      <c r="C5402" s="4" t="s">
        <v>13</v>
      </c>
    </row>
    <row r="5403" spans="1:10">
      <c r="A5403" t="n">
        <v>50176</v>
      </c>
      <c r="B5403" s="18" t="n">
        <v>3</v>
      </c>
      <c r="C5403" s="11" t="n">
        <f t="normal" ca="1">A5415</f>
        <v>0</v>
      </c>
    </row>
    <row r="5404" spans="1:10">
      <c r="A5404" t="s">
        <v>4</v>
      </c>
      <c r="B5404" s="4" t="s">
        <v>5</v>
      </c>
      <c r="C5404" s="4" t="s">
        <v>7</v>
      </c>
      <c r="D5404" s="4" t="s">
        <v>11</v>
      </c>
      <c r="E5404" s="4" t="s">
        <v>11</v>
      </c>
      <c r="F5404" s="4" t="s">
        <v>7</v>
      </c>
    </row>
    <row r="5405" spans="1:10">
      <c r="A5405" t="n">
        <v>50181</v>
      </c>
      <c r="B5405" s="50" t="n">
        <v>25</v>
      </c>
      <c r="C5405" s="7" t="n">
        <v>1</v>
      </c>
      <c r="D5405" s="7" t="n">
        <v>160</v>
      </c>
      <c r="E5405" s="7" t="n">
        <v>570</v>
      </c>
      <c r="F5405" s="7" t="n">
        <v>1</v>
      </c>
    </row>
    <row r="5406" spans="1:10">
      <c r="A5406" t="s">
        <v>4</v>
      </c>
      <c r="B5406" s="4" t="s">
        <v>5</v>
      </c>
      <c r="C5406" s="4" t="s">
        <v>7</v>
      </c>
      <c r="D5406" s="4" t="s">
        <v>11</v>
      </c>
      <c r="E5406" s="4" t="s">
        <v>8</v>
      </c>
    </row>
    <row r="5407" spans="1:10">
      <c r="A5407" t="n">
        <v>50188</v>
      </c>
      <c r="B5407" s="32" t="n">
        <v>51</v>
      </c>
      <c r="C5407" s="7" t="n">
        <v>4</v>
      </c>
      <c r="D5407" s="7" t="n">
        <v>0</v>
      </c>
      <c r="E5407" s="7" t="s">
        <v>499</v>
      </c>
    </row>
    <row r="5408" spans="1:10">
      <c r="A5408" t="s">
        <v>4</v>
      </c>
      <c r="B5408" s="4" t="s">
        <v>5</v>
      </c>
      <c r="C5408" s="4" t="s">
        <v>11</v>
      </c>
    </row>
    <row r="5409" spans="1:6">
      <c r="A5409" t="n">
        <v>50201</v>
      </c>
      <c r="B5409" s="28" t="n">
        <v>16</v>
      </c>
      <c r="C5409" s="7" t="n">
        <v>0</v>
      </c>
    </row>
    <row r="5410" spans="1:6">
      <c r="A5410" t="s">
        <v>4</v>
      </c>
      <c r="B5410" s="4" t="s">
        <v>5</v>
      </c>
      <c r="C5410" s="4" t="s">
        <v>11</v>
      </c>
      <c r="D5410" s="4" t="s">
        <v>62</v>
      </c>
      <c r="E5410" s="4" t="s">
        <v>7</v>
      </c>
      <c r="F5410" s="4" t="s">
        <v>7</v>
      </c>
    </row>
    <row r="5411" spans="1:6">
      <c r="A5411" t="n">
        <v>50204</v>
      </c>
      <c r="B5411" s="33" t="n">
        <v>26</v>
      </c>
      <c r="C5411" s="7" t="n">
        <v>0</v>
      </c>
      <c r="D5411" s="7" t="s">
        <v>500</v>
      </c>
      <c r="E5411" s="7" t="n">
        <v>2</v>
      </c>
      <c r="F5411" s="7" t="n">
        <v>0</v>
      </c>
    </row>
    <row r="5412" spans="1:6">
      <c r="A5412" t="s">
        <v>4</v>
      </c>
      <c r="B5412" s="4" t="s">
        <v>5</v>
      </c>
    </row>
    <row r="5413" spans="1:6">
      <c r="A5413" t="n">
        <v>50237</v>
      </c>
      <c r="B5413" s="34" t="n">
        <v>28</v>
      </c>
    </row>
    <row r="5414" spans="1:6">
      <c r="A5414" t="s">
        <v>4</v>
      </c>
      <c r="B5414" s="4" t="s">
        <v>5</v>
      </c>
      <c r="C5414" s="4" t="s">
        <v>7</v>
      </c>
      <c r="D5414" s="4" t="s">
        <v>11</v>
      </c>
      <c r="E5414" s="4" t="s">
        <v>11</v>
      </c>
      <c r="F5414" s="4" t="s">
        <v>7</v>
      </c>
    </row>
    <row r="5415" spans="1:6">
      <c r="A5415" t="n">
        <v>50238</v>
      </c>
      <c r="B5415" s="50" t="n">
        <v>25</v>
      </c>
      <c r="C5415" s="7" t="n">
        <v>1</v>
      </c>
      <c r="D5415" s="7" t="n">
        <v>160</v>
      </c>
      <c r="E5415" s="7" t="n">
        <v>350</v>
      </c>
      <c r="F5415" s="7" t="n">
        <v>2</v>
      </c>
    </row>
    <row r="5416" spans="1:6">
      <c r="A5416" t="s">
        <v>4</v>
      </c>
      <c r="B5416" s="4" t="s">
        <v>5</v>
      </c>
      <c r="C5416" s="4" t="s">
        <v>7</v>
      </c>
      <c r="D5416" s="4" t="s">
        <v>11</v>
      </c>
      <c r="E5416" s="4" t="s">
        <v>8</v>
      </c>
    </row>
    <row r="5417" spans="1:6">
      <c r="A5417" t="n">
        <v>50245</v>
      </c>
      <c r="B5417" s="32" t="n">
        <v>51</v>
      </c>
      <c r="C5417" s="7" t="n">
        <v>4</v>
      </c>
      <c r="D5417" s="7" t="n">
        <v>5907</v>
      </c>
      <c r="E5417" s="7" t="s">
        <v>89</v>
      </c>
    </row>
    <row r="5418" spans="1:6">
      <c r="A5418" t="s">
        <v>4</v>
      </c>
      <c r="B5418" s="4" t="s">
        <v>5</v>
      </c>
      <c r="C5418" s="4" t="s">
        <v>11</v>
      </c>
    </row>
    <row r="5419" spans="1:6">
      <c r="A5419" t="n">
        <v>50259</v>
      </c>
      <c r="B5419" s="28" t="n">
        <v>16</v>
      </c>
      <c r="C5419" s="7" t="n">
        <v>0</v>
      </c>
    </row>
    <row r="5420" spans="1:6">
      <c r="A5420" t="s">
        <v>4</v>
      </c>
      <c r="B5420" s="4" t="s">
        <v>5</v>
      </c>
      <c r="C5420" s="4" t="s">
        <v>11</v>
      </c>
      <c r="D5420" s="4" t="s">
        <v>62</v>
      </c>
      <c r="E5420" s="4" t="s">
        <v>7</v>
      </c>
      <c r="F5420" s="4" t="s">
        <v>7</v>
      </c>
    </row>
    <row r="5421" spans="1:6">
      <c r="A5421" t="n">
        <v>50262</v>
      </c>
      <c r="B5421" s="33" t="n">
        <v>26</v>
      </c>
      <c r="C5421" s="7" t="n">
        <v>5907</v>
      </c>
      <c r="D5421" s="7" t="s">
        <v>501</v>
      </c>
      <c r="E5421" s="7" t="n">
        <v>2</v>
      </c>
      <c r="F5421" s="7" t="n">
        <v>0</v>
      </c>
    </row>
    <row r="5422" spans="1:6">
      <c r="A5422" t="s">
        <v>4</v>
      </c>
      <c r="B5422" s="4" t="s">
        <v>5</v>
      </c>
    </row>
    <row r="5423" spans="1:6">
      <c r="A5423" t="n">
        <v>50364</v>
      </c>
      <c r="B5423" s="34" t="n">
        <v>28</v>
      </c>
    </row>
    <row r="5424" spans="1:6">
      <c r="A5424" t="s">
        <v>4</v>
      </c>
      <c r="B5424" s="4" t="s">
        <v>5</v>
      </c>
      <c r="C5424" s="4" t="s">
        <v>7</v>
      </c>
      <c r="D5424" s="4" t="s">
        <v>11</v>
      </c>
      <c r="E5424" s="4" t="s">
        <v>11</v>
      </c>
      <c r="F5424" s="4" t="s">
        <v>7</v>
      </c>
    </row>
    <row r="5425" spans="1:6">
      <c r="A5425" t="n">
        <v>50365</v>
      </c>
      <c r="B5425" s="50" t="n">
        <v>25</v>
      </c>
      <c r="C5425" s="7" t="n">
        <v>1</v>
      </c>
      <c r="D5425" s="7" t="n">
        <v>160</v>
      </c>
      <c r="E5425" s="7" t="n">
        <v>570</v>
      </c>
      <c r="F5425" s="7" t="n">
        <v>1</v>
      </c>
    </row>
    <row r="5426" spans="1:6">
      <c r="A5426" t="s">
        <v>4</v>
      </c>
      <c r="B5426" s="4" t="s">
        <v>5</v>
      </c>
      <c r="C5426" s="4" t="s">
        <v>7</v>
      </c>
      <c r="D5426" s="4" t="s">
        <v>11</v>
      </c>
      <c r="E5426" s="4" t="s">
        <v>8</v>
      </c>
    </row>
    <row r="5427" spans="1:6">
      <c r="A5427" t="n">
        <v>50372</v>
      </c>
      <c r="B5427" s="32" t="n">
        <v>51</v>
      </c>
      <c r="C5427" s="7" t="n">
        <v>4</v>
      </c>
      <c r="D5427" s="7" t="n">
        <v>0</v>
      </c>
      <c r="E5427" s="7" t="s">
        <v>502</v>
      </c>
    </row>
    <row r="5428" spans="1:6">
      <c r="A5428" t="s">
        <v>4</v>
      </c>
      <c r="B5428" s="4" t="s">
        <v>5</v>
      </c>
      <c r="C5428" s="4" t="s">
        <v>11</v>
      </c>
    </row>
    <row r="5429" spans="1:6">
      <c r="A5429" t="n">
        <v>50385</v>
      </c>
      <c r="B5429" s="28" t="n">
        <v>16</v>
      </c>
      <c r="C5429" s="7" t="n">
        <v>0</v>
      </c>
    </row>
    <row r="5430" spans="1:6">
      <c r="A5430" t="s">
        <v>4</v>
      </c>
      <c r="B5430" s="4" t="s">
        <v>5</v>
      </c>
      <c r="C5430" s="4" t="s">
        <v>11</v>
      </c>
      <c r="D5430" s="4" t="s">
        <v>62</v>
      </c>
      <c r="E5430" s="4" t="s">
        <v>7</v>
      </c>
      <c r="F5430" s="4" t="s">
        <v>7</v>
      </c>
    </row>
    <row r="5431" spans="1:6">
      <c r="A5431" t="n">
        <v>50388</v>
      </c>
      <c r="B5431" s="33" t="n">
        <v>26</v>
      </c>
      <c r="C5431" s="7" t="n">
        <v>0</v>
      </c>
      <c r="D5431" s="7" t="s">
        <v>503</v>
      </c>
      <c r="E5431" s="7" t="n">
        <v>2</v>
      </c>
      <c r="F5431" s="7" t="n">
        <v>0</v>
      </c>
    </row>
    <row r="5432" spans="1:6">
      <c r="A5432" t="s">
        <v>4</v>
      </c>
      <c r="B5432" s="4" t="s">
        <v>5</v>
      </c>
    </row>
    <row r="5433" spans="1:6">
      <c r="A5433" t="n">
        <v>50430</v>
      </c>
      <c r="B5433" s="34" t="n">
        <v>28</v>
      </c>
    </row>
    <row r="5434" spans="1:6">
      <c r="A5434" t="s">
        <v>4</v>
      </c>
      <c r="B5434" s="4" t="s">
        <v>5</v>
      </c>
      <c r="C5434" s="4" t="s">
        <v>7</v>
      </c>
      <c r="D5434" s="4" t="s">
        <v>11</v>
      </c>
      <c r="E5434" s="4" t="s">
        <v>11</v>
      </c>
      <c r="F5434" s="4" t="s">
        <v>7</v>
      </c>
    </row>
    <row r="5435" spans="1:6">
      <c r="A5435" t="n">
        <v>50431</v>
      </c>
      <c r="B5435" s="50" t="n">
        <v>25</v>
      </c>
      <c r="C5435" s="7" t="n">
        <v>1</v>
      </c>
      <c r="D5435" s="7" t="n">
        <v>260</v>
      </c>
      <c r="E5435" s="7" t="n">
        <v>640</v>
      </c>
      <c r="F5435" s="7" t="n">
        <v>1</v>
      </c>
    </row>
    <row r="5436" spans="1:6">
      <c r="A5436" t="s">
        <v>4</v>
      </c>
      <c r="B5436" s="4" t="s">
        <v>5</v>
      </c>
      <c r="C5436" s="4" t="s">
        <v>7</v>
      </c>
      <c r="D5436" s="4" t="s">
        <v>11</v>
      </c>
      <c r="E5436" s="4" t="s">
        <v>8</v>
      </c>
    </row>
    <row r="5437" spans="1:6">
      <c r="A5437" t="n">
        <v>50438</v>
      </c>
      <c r="B5437" s="32" t="n">
        <v>51</v>
      </c>
      <c r="C5437" s="7" t="n">
        <v>4</v>
      </c>
      <c r="D5437" s="7" t="n">
        <v>8</v>
      </c>
      <c r="E5437" s="7" t="s">
        <v>72</v>
      </c>
    </row>
    <row r="5438" spans="1:6">
      <c r="A5438" t="s">
        <v>4</v>
      </c>
      <c r="B5438" s="4" t="s">
        <v>5</v>
      </c>
      <c r="C5438" s="4" t="s">
        <v>11</v>
      </c>
    </row>
    <row r="5439" spans="1:6">
      <c r="A5439" t="n">
        <v>50452</v>
      </c>
      <c r="B5439" s="28" t="n">
        <v>16</v>
      </c>
      <c r="C5439" s="7" t="n">
        <v>0</v>
      </c>
    </row>
    <row r="5440" spans="1:6">
      <c r="A5440" t="s">
        <v>4</v>
      </c>
      <c r="B5440" s="4" t="s">
        <v>5</v>
      </c>
      <c r="C5440" s="4" t="s">
        <v>11</v>
      </c>
      <c r="D5440" s="4" t="s">
        <v>62</v>
      </c>
      <c r="E5440" s="4" t="s">
        <v>7</v>
      </c>
      <c r="F5440" s="4" t="s">
        <v>7</v>
      </c>
      <c r="G5440" s="4" t="s">
        <v>62</v>
      </c>
      <c r="H5440" s="4" t="s">
        <v>7</v>
      </c>
      <c r="I5440" s="4" t="s">
        <v>7</v>
      </c>
    </row>
    <row r="5441" spans="1:9">
      <c r="A5441" t="n">
        <v>50455</v>
      </c>
      <c r="B5441" s="33" t="n">
        <v>26</v>
      </c>
      <c r="C5441" s="7" t="n">
        <v>8</v>
      </c>
      <c r="D5441" s="7" t="s">
        <v>504</v>
      </c>
      <c r="E5441" s="7" t="n">
        <v>2</v>
      </c>
      <c r="F5441" s="7" t="n">
        <v>3</v>
      </c>
      <c r="G5441" s="7" t="s">
        <v>505</v>
      </c>
      <c r="H5441" s="7" t="n">
        <v>2</v>
      </c>
      <c r="I5441" s="7" t="n">
        <v>0</v>
      </c>
    </row>
    <row r="5442" spans="1:9">
      <c r="A5442" t="s">
        <v>4</v>
      </c>
      <c r="B5442" s="4" t="s">
        <v>5</v>
      </c>
    </row>
    <row r="5443" spans="1:9">
      <c r="A5443" t="n">
        <v>50587</v>
      </c>
      <c r="B5443" s="34" t="n">
        <v>28</v>
      </c>
    </row>
    <row r="5444" spans="1:9">
      <c r="A5444" t="s">
        <v>4</v>
      </c>
      <c r="B5444" s="4" t="s">
        <v>5</v>
      </c>
      <c r="C5444" s="4" t="s">
        <v>7</v>
      </c>
      <c r="D5444" s="4" t="s">
        <v>11</v>
      </c>
      <c r="E5444" s="4" t="s">
        <v>11</v>
      </c>
      <c r="F5444" s="4" t="s">
        <v>7</v>
      </c>
    </row>
    <row r="5445" spans="1:9">
      <c r="A5445" t="n">
        <v>50588</v>
      </c>
      <c r="B5445" s="50" t="n">
        <v>25</v>
      </c>
      <c r="C5445" s="7" t="n">
        <v>1</v>
      </c>
      <c r="D5445" s="7" t="n">
        <v>160</v>
      </c>
      <c r="E5445" s="7" t="n">
        <v>570</v>
      </c>
      <c r="F5445" s="7" t="n">
        <v>1</v>
      </c>
    </row>
    <row r="5446" spans="1:9">
      <c r="A5446" t="s">
        <v>4</v>
      </c>
      <c r="B5446" s="4" t="s">
        <v>5</v>
      </c>
      <c r="C5446" s="4" t="s">
        <v>7</v>
      </c>
      <c r="D5446" s="4" t="s">
        <v>11</v>
      </c>
      <c r="E5446" s="4" t="s">
        <v>8</v>
      </c>
    </row>
    <row r="5447" spans="1:9">
      <c r="A5447" t="n">
        <v>50595</v>
      </c>
      <c r="B5447" s="32" t="n">
        <v>51</v>
      </c>
      <c r="C5447" s="7" t="n">
        <v>4</v>
      </c>
      <c r="D5447" s="7" t="n">
        <v>0</v>
      </c>
      <c r="E5447" s="7" t="s">
        <v>61</v>
      </c>
    </row>
    <row r="5448" spans="1:9">
      <c r="A5448" t="s">
        <v>4</v>
      </c>
      <c r="B5448" s="4" t="s">
        <v>5</v>
      </c>
      <c r="C5448" s="4" t="s">
        <v>11</v>
      </c>
    </row>
    <row r="5449" spans="1:9">
      <c r="A5449" t="n">
        <v>50608</v>
      </c>
      <c r="B5449" s="28" t="n">
        <v>16</v>
      </c>
      <c r="C5449" s="7" t="n">
        <v>0</v>
      </c>
    </row>
    <row r="5450" spans="1:9">
      <c r="A5450" t="s">
        <v>4</v>
      </c>
      <c r="B5450" s="4" t="s">
        <v>5</v>
      </c>
      <c r="C5450" s="4" t="s">
        <v>11</v>
      </c>
      <c r="D5450" s="4" t="s">
        <v>62</v>
      </c>
      <c r="E5450" s="4" t="s">
        <v>7</v>
      </c>
      <c r="F5450" s="4" t="s">
        <v>7</v>
      </c>
      <c r="G5450" s="4" t="s">
        <v>62</v>
      </c>
      <c r="H5450" s="4" t="s">
        <v>7</v>
      </c>
      <c r="I5450" s="4" t="s">
        <v>7</v>
      </c>
    </row>
    <row r="5451" spans="1:9">
      <c r="A5451" t="n">
        <v>50611</v>
      </c>
      <c r="B5451" s="33" t="n">
        <v>26</v>
      </c>
      <c r="C5451" s="7" t="n">
        <v>0</v>
      </c>
      <c r="D5451" s="7" t="s">
        <v>506</v>
      </c>
      <c r="E5451" s="7" t="n">
        <v>2</v>
      </c>
      <c r="F5451" s="7" t="n">
        <v>3</v>
      </c>
      <c r="G5451" s="7" t="s">
        <v>507</v>
      </c>
      <c r="H5451" s="7" t="n">
        <v>2</v>
      </c>
      <c r="I5451" s="7" t="n">
        <v>0</v>
      </c>
    </row>
    <row r="5452" spans="1:9">
      <c r="A5452" t="s">
        <v>4</v>
      </c>
      <c r="B5452" s="4" t="s">
        <v>5</v>
      </c>
    </row>
    <row r="5453" spans="1:9">
      <c r="A5453" t="n">
        <v>50688</v>
      </c>
      <c r="B5453" s="34" t="n">
        <v>28</v>
      </c>
    </row>
    <row r="5454" spans="1:9">
      <c r="A5454" t="s">
        <v>4</v>
      </c>
      <c r="B5454" s="4" t="s">
        <v>5</v>
      </c>
      <c r="C5454" s="4" t="s">
        <v>7</v>
      </c>
      <c r="D5454" s="4" t="s">
        <v>11</v>
      </c>
      <c r="E5454" s="4" t="s">
        <v>11</v>
      </c>
      <c r="F5454" s="4" t="s">
        <v>7</v>
      </c>
    </row>
    <row r="5455" spans="1:9">
      <c r="A5455" t="n">
        <v>50689</v>
      </c>
      <c r="B5455" s="50" t="n">
        <v>25</v>
      </c>
      <c r="C5455" s="7" t="n">
        <v>1</v>
      </c>
      <c r="D5455" s="7" t="n">
        <v>160</v>
      </c>
      <c r="E5455" s="7" t="n">
        <v>350</v>
      </c>
      <c r="F5455" s="7" t="n">
        <v>2</v>
      </c>
    </row>
    <row r="5456" spans="1:9">
      <c r="A5456" t="s">
        <v>4</v>
      </c>
      <c r="B5456" s="4" t="s">
        <v>5</v>
      </c>
      <c r="C5456" s="4" t="s">
        <v>7</v>
      </c>
      <c r="D5456" s="4" t="s">
        <v>11</v>
      </c>
      <c r="E5456" s="4" t="s">
        <v>8</v>
      </c>
    </row>
    <row r="5457" spans="1:9">
      <c r="A5457" t="n">
        <v>50696</v>
      </c>
      <c r="B5457" s="32" t="n">
        <v>51</v>
      </c>
      <c r="C5457" s="7" t="n">
        <v>4</v>
      </c>
      <c r="D5457" s="7" t="n">
        <v>5907</v>
      </c>
      <c r="E5457" s="7" t="s">
        <v>61</v>
      </c>
    </row>
    <row r="5458" spans="1:9">
      <c r="A5458" t="s">
        <v>4</v>
      </c>
      <c r="B5458" s="4" t="s">
        <v>5</v>
      </c>
      <c r="C5458" s="4" t="s">
        <v>11</v>
      </c>
    </row>
    <row r="5459" spans="1:9">
      <c r="A5459" t="n">
        <v>50709</v>
      </c>
      <c r="B5459" s="28" t="n">
        <v>16</v>
      </c>
      <c r="C5459" s="7" t="n">
        <v>0</v>
      </c>
    </row>
    <row r="5460" spans="1:9">
      <c r="A5460" t="s">
        <v>4</v>
      </c>
      <c r="B5460" s="4" t="s">
        <v>5</v>
      </c>
      <c r="C5460" s="4" t="s">
        <v>11</v>
      </c>
      <c r="D5460" s="4" t="s">
        <v>62</v>
      </c>
      <c r="E5460" s="4" t="s">
        <v>7</v>
      </c>
      <c r="F5460" s="4" t="s">
        <v>7</v>
      </c>
    </row>
    <row r="5461" spans="1:9">
      <c r="A5461" t="n">
        <v>50712</v>
      </c>
      <c r="B5461" s="33" t="n">
        <v>26</v>
      </c>
      <c r="C5461" s="7" t="n">
        <v>5907</v>
      </c>
      <c r="D5461" s="7" t="s">
        <v>508</v>
      </c>
      <c r="E5461" s="7" t="n">
        <v>2</v>
      </c>
      <c r="F5461" s="7" t="n">
        <v>0</v>
      </c>
    </row>
    <row r="5462" spans="1:9">
      <c r="A5462" t="s">
        <v>4</v>
      </c>
      <c r="B5462" s="4" t="s">
        <v>5</v>
      </c>
    </row>
    <row r="5463" spans="1:9">
      <c r="A5463" t="n">
        <v>50767</v>
      </c>
      <c r="B5463" s="34" t="n">
        <v>28</v>
      </c>
    </row>
    <row r="5464" spans="1:9">
      <c r="A5464" t="s">
        <v>4</v>
      </c>
      <c r="B5464" s="4" t="s">
        <v>5</v>
      </c>
      <c r="C5464" s="4" t="s">
        <v>11</v>
      </c>
      <c r="D5464" s="4" t="s">
        <v>7</v>
      </c>
    </row>
    <row r="5465" spans="1:9">
      <c r="A5465" t="n">
        <v>50768</v>
      </c>
      <c r="B5465" s="61" t="n">
        <v>89</v>
      </c>
      <c r="C5465" s="7" t="n">
        <v>65533</v>
      </c>
      <c r="D5465" s="7" t="n">
        <v>1</v>
      </c>
    </row>
    <row r="5466" spans="1:9">
      <c r="A5466" t="s">
        <v>4</v>
      </c>
      <c r="B5466" s="4" t="s">
        <v>5</v>
      </c>
      <c r="C5466" s="4" t="s">
        <v>7</v>
      </c>
      <c r="D5466" s="4" t="s">
        <v>11</v>
      </c>
      <c r="E5466" s="4" t="s">
        <v>11</v>
      </c>
      <c r="F5466" s="4" t="s">
        <v>7</v>
      </c>
    </row>
    <row r="5467" spans="1:9">
      <c r="A5467" t="n">
        <v>50772</v>
      </c>
      <c r="B5467" s="50" t="n">
        <v>25</v>
      </c>
      <c r="C5467" s="7" t="n">
        <v>1</v>
      </c>
      <c r="D5467" s="7" t="n">
        <v>65535</v>
      </c>
      <c r="E5467" s="7" t="n">
        <v>65535</v>
      </c>
      <c r="F5467" s="7" t="n">
        <v>0</v>
      </c>
    </row>
    <row r="5468" spans="1:9">
      <c r="A5468" t="s">
        <v>4</v>
      </c>
      <c r="B5468" s="4" t="s">
        <v>5</v>
      </c>
      <c r="C5468" s="4" t="s">
        <v>7</v>
      </c>
      <c r="D5468" s="4" t="s">
        <v>11</v>
      </c>
      <c r="E5468" s="4" t="s">
        <v>15</v>
      </c>
    </row>
    <row r="5469" spans="1:9">
      <c r="A5469" t="n">
        <v>50779</v>
      </c>
      <c r="B5469" s="40" t="n">
        <v>58</v>
      </c>
      <c r="C5469" s="7" t="n">
        <v>0</v>
      </c>
      <c r="D5469" s="7" t="n">
        <v>1000</v>
      </c>
      <c r="E5469" s="7" t="n">
        <v>1</v>
      </c>
    </row>
    <row r="5470" spans="1:9">
      <c r="A5470" t="s">
        <v>4</v>
      </c>
      <c r="B5470" s="4" t="s">
        <v>5</v>
      </c>
      <c r="C5470" s="4" t="s">
        <v>7</v>
      </c>
      <c r="D5470" s="4" t="s">
        <v>11</v>
      </c>
    </row>
    <row r="5471" spans="1:9">
      <c r="A5471" t="n">
        <v>50787</v>
      </c>
      <c r="B5471" s="40" t="n">
        <v>58</v>
      </c>
      <c r="C5471" s="7" t="n">
        <v>255</v>
      </c>
      <c r="D5471" s="7" t="n">
        <v>0</v>
      </c>
    </row>
    <row r="5472" spans="1:9">
      <c r="A5472" t="s">
        <v>4</v>
      </c>
      <c r="B5472" s="4" t="s">
        <v>5</v>
      </c>
      <c r="C5472" s="4" t="s">
        <v>7</v>
      </c>
      <c r="D5472" s="4" t="s">
        <v>15</v>
      </c>
      <c r="E5472" s="4" t="s">
        <v>11</v>
      </c>
      <c r="F5472" s="4" t="s">
        <v>7</v>
      </c>
    </row>
    <row r="5473" spans="1:6">
      <c r="A5473" t="n">
        <v>50791</v>
      </c>
      <c r="B5473" s="66" t="n">
        <v>49</v>
      </c>
      <c r="C5473" s="7" t="n">
        <v>3</v>
      </c>
      <c r="D5473" s="7" t="n">
        <v>1</v>
      </c>
      <c r="E5473" s="7" t="n">
        <v>500</v>
      </c>
      <c r="F5473" s="7" t="n">
        <v>0</v>
      </c>
    </row>
    <row r="5474" spans="1:6">
      <c r="A5474" t="s">
        <v>4</v>
      </c>
      <c r="B5474" s="4" t="s">
        <v>5</v>
      </c>
      <c r="C5474" s="4" t="s">
        <v>7</v>
      </c>
      <c r="D5474" s="4" t="s">
        <v>11</v>
      </c>
    </row>
    <row r="5475" spans="1:6">
      <c r="A5475" t="n">
        <v>50800</v>
      </c>
      <c r="B5475" s="40" t="n">
        <v>58</v>
      </c>
      <c r="C5475" s="7" t="n">
        <v>11</v>
      </c>
      <c r="D5475" s="7" t="n">
        <v>300</v>
      </c>
    </row>
    <row r="5476" spans="1:6">
      <c r="A5476" t="s">
        <v>4</v>
      </c>
      <c r="B5476" s="4" t="s">
        <v>5</v>
      </c>
      <c r="C5476" s="4" t="s">
        <v>7</v>
      </c>
      <c r="D5476" s="4" t="s">
        <v>11</v>
      </c>
    </row>
    <row r="5477" spans="1:6">
      <c r="A5477" t="n">
        <v>50804</v>
      </c>
      <c r="B5477" s="40" t="n">
        <v>58</v>
      </c>
      <c r="C5477" s="7" t="n">
        <v>12</v>
      </c>
      <c r="D5477" s="7" t="n">
        <v>0</v>
      </c>
    </row>
    <row r="5478" spans="1:6">
      <c r="A5478" t="s">
        <v>4</v>
      </c>
      <c r="B5478" s="4" t="s">
        <v>5</v>
      </c>
      <c r="C5478" s="4" t="s">
        <v>11</v>
      </c>
    </row>
    <row r="5479" spans="1:6">
      <c r="A5479" t="n">
        <v>50808</v>
      </c>
      <c r="B5479" s="12" t="n">
        <v>12</v>
      </c>
      <c r="C5479" s="7" t="n">
        <v>9481</v>
      </c>
    </row>
    <row r="5480" spans="1:6">
      <c r="A5480" t="s">
        <v>4</v>
      </c>
      <c r="B5480" s="4" t="s">
        <v>5</v>
      </c>
      <c r="C5480" s="4" t="s">
        <v>11</v>
      </c>
      <c r="D5480" s="4" t="s">
        <v>7</v>
      </c>
      <c r="E5480" s="4" t="s">
        <v>11</v>
      </c>
    </row>
    <row r="5481" spans="1:6">
      <c r="A5481" t="n">
        <v>50811</v>
      </c>
      <c r="B5481" s="62" t="n">
        <v>104</v>
      </c>
      <c r="C5481" s="7" t="n">
        <v>16</v>
      </c>
      <c r="D5481" s="7" t="n">
        <v>1</v>
      </c>
      <c r="E5481" s="7" t="n">
        <v>1</v>
      </c>
    </row>
    <row r="5482" spans="1:6">
      <c r="A5482" t="s">
        <v>4</v>
      </c>
      <c r="B5482" s="4" t="s">
        <v>5</v>
      </c>
    </row>
    <row r="5483" spans="1:6">
      <c r="A5483" t="n">
        <v>50817</v>
      </c>
      <c r="B5483" s="5" t="n">
        <v>1</v>
      </c>
    </row>
    <row r="5484" spans="1:6">
      <c r="A5484" t="s">
        <v>4</v>
      </c>
      <c r="B5484" s="4" t="s">
        <v>5</v>
      </c>
      <c r="C5484" s="4" t="s">
        <v>11</v>
      </c>
      <c r="D5484" s="4" t="s">
        <v>15</v>
      </c>
      <c r="E5484" s="4" t="s">
        <v>15</v>
      </c>
      <c r="F5484" s="4" t="s">
        <v>15</v>
      </c>
      <c r="G5484" s="4" t="s">
        <v>15</v>
      </c>
    </row>
    <row r="5485" spans="1:6">
      <c r="A5485" t="n">
        <v>50818</v>
      </c>
      <c r="B5485" s="22" t="n">
        <v>46</v>
      </c>
      <c r="C5485" s="7" t="n">
        <v>61456</v>
      </c>
      <c r="D5485" s="7" t="n">
        <v>-28.5300006866455</v>
      </c>
      <c r="E5485" s="7" t="n">
        <v>4.63000011444092</v>
      </c>
      <c r="F5485" s="7" t="n">
        <v>-57.7099990844727</v>
      </c>
      <c r="G5485" s="7" t="n">
        <v>283.200012207031</v>
      </c>
    </row>
    <row r="5486" spans="1:6">
      <c r="A5486" t="s">
        <v>4</v>
      </c>
      <c r="B5486" s="4" t="s">
        <v>5</v>
      </c>
      <c r="C5486" s="4" t="s">
        <v>7</v>
      </c>
      <c r="D5486" s="4" t="s">
        <v>7</v>
      </c>
      <c r="E5486" s="4" t="s">
        <v>15</v>
      </c>
      <c r="F5486" s="4" t="s">
        <v>15</v>
      </c>
      <c r="G5486" s="4" t="s">
        <v>15</v>
      </c>
      <c r="H5486" s="4" t="s">
        <v>11</v>
      </c>
      <c r="I5486" s="4" t="s">
        <v>7</v>
      </c>
    </row>
    <row r="5487" spans="1:6">
      <c r="A5487" t="n">
        <v>50837</v>
      </c>
      <c r="B5487" s="46" t="n">
        <v>45</v>
      </c>
      <c r="C5487" s="7" t="n">
        <v>4</v>
      </c>
      <c r="D5487" s="7" t="n">
        <v>3</v>
      </c>
      <c r="E5487" s="7" t="n">
        <v>5.32000017166138</v>
      </c>
      <c r="F5487" s="7" t="n">
        <v>280.390014648438</v>
      </c>
      <c r="G5487" s="7" t="n">
        <v>0</v>
      </c>
      <c r="H5487" s="7" t="n">
        <v>0</v>
      </c>
      <c r="I5487" s="7" t="n">
        <v>0</v>
      </c>
    </row>
    <row r="5488" spans="1:6">
      <c r="A5488" t="s">
        <v>4</v>
      </c>
      <c r="B5488" s="4" t="s">
        <v>5</v>
      </c>
      <c r="C5488" s="4" t="s">
        <v>7</v>
      </c>
      <c r="D5488" s="4" t="s">
        <v>8</v>
      </c>
    </row>
    <row r="5489" spans="1:9">
      <c r="A5489" t="n">
        <v>50855</v>
      </c>
      <c r="B5489" s="6" t="n">
        <v>2</v>
      </c>
      <c r="C5489" s="7" t="n">
        <v>10</v>
      </c>
      <c r="D5489" s="7" t="s">
        <v>133</v>
      </c>
    </row>
    <row r="5490" spans="1:9">
      <c r="A5490" t="s">
        <v>4</v>
      </c>
      <c r="B5490" s="4" t="s">
        <v>5</v>
      </c>
      <c r="C5490" s="4" t="s">
        <v>11</v>
      </c>
    </row>
    <row r="5491" spans="1:9">
      <c r="A5491" t="n">
        <v>50870</v>
      </c>
      <c r="B5491" s="28" t="n">
        <v>16</v>
      </c>
      <c r="C5491" s="7" t="n">
        <v>0</v>
      </c>
    </row>
    <row r="5492" spans="1:9">
      <c r="A5492" t="s">
        <v>4</v>
      </c>
      <c r="B5492" s="4" t="s">
        <v>5</v>
      </c>
      <c r="C5492" s="4" t="s">
        <v>7</v>
      </c>
      <c r="D5492" s="4" t="s">
        <v>11</v>
      </c>
    </row>
    <row r="5493" spans="1:9">
      <c r="A5493" t="n">
        <v>50873</v>
      </c>
      <c r="B5493" s="40" t="n">
        <v>58</v>
      </c>
      <c r="C5493" s="7" t="n">
        <v>105</v>
      </c>
      <c r="D5493" s="7" t="n">
        <v>300</v>
      </c>
    </row>
    <row r="5494" spans="1:9">
      <c r="A5494" t="s">
        <v>4</v>
      </c>
      <c r="B5494" s="4" t="s">
        <v>5</v>
      </c>
      <c r="C5494" s="4" t="s">
        <v>15</v>
      </c>
      <c r="D5494" s="4" t="s">
        <v>11</v>
      </c>
    </row>
    <row r="5495" spans="1:9">
      <c r="A5495" t="n">
        <v>50877</v>
      </c>
      <c r="B5495" s="41" t="n">
        <v>103</v>
      </c>
      <c r="C5495" s="7" t="n">
        <v>1</v>
      </c>
      <c r="D5495" s="7" t="n">
        <v>300</v>
      </c>
    </row>
    <row r="5496" spans="1:9">
      <c r="A5496" t="s">
        <v>4</v>
      </c>
      <c r="B5496" s="4" t="s">
        <v>5</v>
      </c>
      <c r="C5496" s="4" t="s">
        <v>7</v>
      </c>
      <c r="D5496" s="4" t="s">
        <v>11</v>
      </c>
    </row>
    <row r="5497" spans="1:9">
      <c r="A5497" t="n">
        <v>50884</v>
      </c>
      <c r="B5497" s="43" t="n">
        <v>72</v>
      </c>
      <c r="C5497" s="7" t="n">
        <v>4</v>
      </c>
      <c r="D5497" s="7" t="n">
        <v>0</v>
      </c>
    </row>
    <row r="5498" spans="1:9">
      <c r="A5498" t="s">
        <v>4</v>
      </c>
      <c r="B5498" s="4" t="s">
        <v>5</v>
      </c>
      <c r="C5498" s="4" t="s">
        <v>16</v>
      </c>
    </row>
    <row r="5499" spans="1:9">
      <c r="A5499" t="n">
        <v>50888</v>
      </c>
      <c r="B5499" s="47" t="n">
        <v>15</v>
      </c>
      <c r="C5499" s="7" t="n">
        <v>1073741824</v>
      </c>
    </row>
    <row r="5500" spans="1:9">
      <c r="A5500" t="s">
        <v>4</v>
      </c>
      <c r="B5500" s="4" t="s">
        <v>5</v>
      </c>
      <c r="C5500" s="4" t="s">
        <v>7</v>
      </c>
    </row>
    <row r="5501" spans="1:9">
      <c r="A5501" t="n">
        <v>50893</v>
      </c>
      <c r="B5501" s="42" t="n">
        <v>64</v>
      </c>
      <c r="C5501" s="7" t="n">
        <v>3</v>
      </c>
    </row>
    <row r="5502" spans="1:9">
      <c r="A5502" t="s">
        <v>4</v>
      </c>
      <c r="B5502" s="4" t="s">
        <v>5</v>
      </c>
      <c r="C5502" s="4" t="s">
        <v>7</v>
      </c>
    </row>
    <row r="5503" spans="1:9">
      <c r="A5503" t="n">
        <v>50895</v>
      </c>
      <c r="B5503" s="36" t="n">
        <v>74</v>
      </c>
      <c r="C5503" s="7" t="n">
        <v>67</v>
      </c>
    </row>
    <row r="5504" spans="1:9">
      <c r="A5504" t="s">
        <v>4</v>
      </c>
      <c r="B5504" s="4" t="s">
        <v>5</v>
      </c>
      <c r="C5504" s="4" t="s">
        <v>7</v>
      </c>
      <c r="D5504" s="4" t="s">
        <v>7</v>
      </c>
      <c r="E5504" s="4" t="s">
        <v>11</v>
      </c>
    </row>
    <row r="5505" spans="1:5">
      <c r="A5505" t="n">
        <v>50897</v>
      </c>
      <c r="B5505" s="46" t="n">
        <v>45</v>
      </c>
      <c r="C5505" s="7" t="n">
        <v>8</v>
      </c>
      <c r="D5505" s="7" t="n">
        <v>1</v>
      </c>
      <c r="E5505" s="7" t="n">
        <v>0</v>
      </c>
    </row>
    <row r="5506" spans="1:5">
      <c r="A5506" t="s">
        <v>4</v>
      </c>
      <c r="B5506" s="4" t="s">
        <v>5</v>
      </c>
      <c r="C5506" s="4" t="s">
        <v>11</v>
      </c>
    </row>
    <row r="5507" spans="1:5">
      <c r="A5507" t="n">
        <v>50902</v>
      </c>
      <c r="B5507" s="48" t="n">
        <v>13</v>
      </c>
      <c r="C5507" s="7" t="n">
        <v>6409</v>
      </c>
    </row>
    <row r="5508" spans="1:5">
      <c r="A5508" t="s">
        <v>4</v>
      </c>
      <c r="B5508" s="4" t="s">
        <v>5</v>
      </c>
      <c r="C5508" s="4" t="s">
        <v>11</v>
      </c>
    </row>
    <row r="5509" spans="1:5">
      <c r="A5509" t="n">
        <v>50905</v>
      </c>
      <c r="B5509" s="48" t="n">
        <v>13</v>
      </c>
      <c r="C5509" s="7" t="n">
        <v>6408</v>
      </c>
    </row>
    <row r="5510" spans="1:5">
      <c r="A5510" t="s">
        <v>4</v>
      </c>
      <c r="B5510" s="4" t="s">
        <v>5</v>
      </c>
      <c r="C5510" s="4" t="s">
        <v>11</v>
      </c>
    </row>
    <row r="5511" spans="1:5">
      <c r="A5511" t="n">
        <v>50908</v>
      </c>
      <c r="B5511" s="12" t="n">
        <v>12</v>
      </c>
      <c r="C5511" s="7" t="n">
        <v>6464</v>
      </c>
    </row>
    <row r="5512" spans="1:5">
      <c r="A5512" t="s">
        <v>4</v>
      </c>
      <c r="B5512" s="4" t="s">
        <v>5</v>
      </c>
      <c r="C5512" s="4" t="s">
        <v>11</v>
      </c>
    </row>
    <row r="5513" spans="1:5">
      <c r="A5513" t="n">
        <v>50911</v>
      </c>
      <c r="B5513" s="48" t="n">
        <v>13</v>
      </c>
      <c r="C5513" s="7" t="n">
        <v>6465</v>
      </c>
    </row>
    <row r="5514" spans="1:5">
      <c r="A5514" t="s">
        <v>4</v>
      </c>
      <c r="B5514" s="4" t="s">
        <v>5</v>
      </c>
      <c r="C5514" s="4" t="s">
        <v>11</v>
      </c>
    </row>
    <row r="5515" spans="1:5">
      <c r="A5515" t="n">
        <v>50914</v>
      </c>
      <c r="B5515" s="48" t="n">
        <v>13</v>
      </c>
      <c r="C5515" s="7" t="n">
        <v>6466</v>
      </c>
    </row>
    <row r="5516" spans="1:5">
      <c r="A5516" t="s">
        <v>4</v>
      </c>
      <c r="B5516" s="4" t="s">
        <v>5</v>
      </c>
      <c r="C5516" s="4" t="s">
        <v>11</v>
      </c>
    </row>
    <row r="5517" spans="1:5">
      <c r="A5517" t="n">
        <v>50917</v>
      </c>
      <c r="B5517" s="48" t="n">
        <v>13</v>
      </c>
      <c r="C5517" s="7" t="n">
        <v>6467</v>
      </c>
    </row>
    <row r="5518" spans="1:5">
      <c r="A5518" t="s">
        <v>4</v>
      </c>
      <c r="B5518" s="4" t="s">
        <v>5</v>
      </c>
      <c r="C5518" s="4" t="s">
        <v>11</v>
      </c>
    </row>
    <row r="5519" spans="1:5">
      <c r="A5519" t="n">
        <v>50920</v>
      </c>
      <c r="B5519" s="48" t="n">
        <v>13</v>
      </c>
      <c r="C5519" s="7" t="n">
        <v>6468</v>
      </c>
    </row>
    <row r="5520" spans="1:5">
      <c r="A5520" t="s">
        <v>4</v>
      </c>
      <c r="B5520" s="4" t="s">
        <v>5</v>
      </c>
      <c r="C5520" s="4" t="s">
        <v>11</v>
      </c>
    </row>
    <row r="5521" spans="1:5">
      <c r="A5521" t="n">
        <v>50923</v>
      </c>
      <c r="B5521" s="48" t="n">
        <v>13</v>
      </c>
      <c r="C5521" s="7" t="n">
        <v>6469</v>
      </c>
    </row>
    <row r="5522" spans="1:5">
      <c r="A5522" t="s">
        <v>4</v>
      </c>
      <c r="B5522" s="4" t="s">
        <v>5</v>
      </c>
      <c r="C5522" s="4" t="s">
        <v>11</v>
      </c>
    </row>
    <row r="5523" spans="1:5">
      <c r="A5523" t="n">
        <v>50926</v>
      </c>
      <c r="B5523" s="48" t="n">
        <v>13</v>
      </c>
      <c r="C5523" s="7" t="n">
        <v>6470</v>
      </c>
    </row>
    <row r="5524" spans="1:5">
      <c r="A5524" t="s">
        <v>4</v>
      </c>
      <c r="B5524" s="4" t="s">
        <v>5</v>
      </c>
      <c r="C5524" s="4" t="s">
        <v>11</v>
      </c>
    </row>
    <row r="5525" spans="1:5">
      <c r="A5525" t="n">
        <v>50929</v>
      </c>
      <c r="B5525" s="48" t="n">
        <v>13</v>
      </c>
      <c r="C5525" s="7" t="n">
        <v>6471</v>
      </c>
    </row>
    <row r="5526" spans="1:5">
      <c r="A5526" t="s">
        <v>4</v>
      </c>
      <c r="B5526" s="4" t="s">
        <v>5</v>
      </c>
      <c r="C5526" s="4" t="s">
        <v>7</v>
      </c>
    </row>
    <row r="5527" spans="1:5">
      <c r="A5527" t="n">
        <v>50932</v>
      </c>
      <c r="B5527" s="36" t="n">
        <v>74</v>
      </c>
      <c r="C5527" s="7" t="n">
        <v>18</v>
      </c>
    </row>
    <row r="5528" spans="1:5">
      <c r="A5528" t="s">
        <v>4</v>
      </c>
      <c r="B5528" s="4" t="s">
        <v>5</v>
      </c>
      <c r="C5528" s="4" t="s">
        <v>7</v>
      </c>
    </row>
    <row r="5529" spans="1:5">
      <c r="A5529" t="n">
        <v>50934</v>
      </c>
      <c r="B5529" s="36" t="n">
        <v>74</v>
      </c>
      <c r="C5529" s="7" t="n">
        <v>45</v>
      </c>
    </row>
    <row r="5530" spans="1:5">
      <c r="A5530" t="s">
        <v>4</v>
      </c>
      <c r="B5530" s="4" t="s">
        <v>5</v>
      </c>
      <c r="C5530" s="4" t="s">
        <v>11</v>
      </c>
    </row>
    <row r="5531" spans="1:5">
      <c r="A5531" t="n">
        <v>50936</v>
      </c>
      <c r="B5531" s="28" t="n">
        <v>16</v>
      </c>
      <c r="C5531" s="7" t="n">
        <v>0</v>
      </c>
    </row>
    <row r="5532" spans="1:5">
      <c r="A5532" t="s">
        <v>4</v>
      </c>
      <c r="B5532" s="4" t="s">
        <v>5</v>
      </c>
      <c r="C5532" s="4" t="s">
        <v>7</v>
      </c>
      <c r="D5532" s="4" t="s">
        <v>7</v>
      </c>
      <c r="E5532" s="4" t="s">
        <v>7</v>
      </c>
      <c r="F5532" s="4" t="s">
        <v>7</v>
      </c>
    </row>
    <row r="5533" spans="1:5">
      <c r="A5533" t="n">
        <v>50939</v>
      </c>
      <c r="B5533" s="13" t="n">
        <v>14</v>
      </c>
      <c r="C5533" s="7" t="n">
        <v>0</v>
      </c>
      <c r="D5533" s="7" t="n">
        <v>8</v>
      </c>
      <c r="E5533" s="7" t="n">
        <v>0</v>
      </c>
      <c r="F5533" s="7" t="n">
        <v>0</v>
      </c>
    </row>
    <row r="5534" spans="1:5">
      <c r="A5534" t="s">
        <v>4</v>
      </c>
      <c r="B5534" s="4" t="s">
        <v>5</v>
      </c>
      <c r="C5534" s="4" t="s">
        <v>7</v>
      </c>
      <c r="D5534" s="4" t="s">
        <v>8</v>
      </c>
    </row>
    <row r="5535" spans="1:5">
      <c r="A5535" t="n">
        <v>50944</v>
      </c>
      <c r="B5535" s="6" t="n">
        <v>2</v>
      </c>
      <c r="C5535" s="7" t="n">
        <v>11</v>
      </c>
      <c r="D5535" s="7" t="s">
        <v>18</v>
      </c>
    </row>
    <row r="5536" spans="1:5">
      <c r="A5536" t="s">
        <v>4</v>
      </c>
      <c r="B5536" s="4" t="s">
        <v>5</v>
      </c>
      <c r="C5536" s="4" t="s">
        <v>11</v>
      </c>
    </row>
    <row r="5537" spans="1:6">
      <c r="A5537" t="n">
        <v>50958</v>
      </c>
      <c r="B5537" s="28" t="n">
        <v>16</v>
      </c>
      <c r="C5537" s="7" t="n">
        <v>0</v>
      </c>
    </row>
    <row r="5538" spans="1:6">
      <c r="A5538" t="s">
        <v>4</v>
      </c>
      <c r="B5538" s="4" t="s">
        <v>5</v>
      </c>
      <c r="C5538" s="4" t="s">
        <v>7</v>
      </c>
      <c r="D5538" s="4" t="s">
        <v>8</v>
      </c>
    </row>
    <row r="5539" spans="1:6">
      <c r="A5539" t="n">
        <v>50961</v>
      </c>
      <c r="B5539" s="6" t="n">
        <v>2</v>
      </c>
      <c r="C5539" s="7" t="n">
        <v>11</v>
      </c>
      <c r="D5539" s="7" t="s">
        <v>134</v>
      </c>
    </row>
    <row r="5540" spans="1:6">
      <c r="A5540" t="s">
        <v>4</v>
      </c>
      <c r="B5540" s="4" t="s">
        <v>5</v>
      </c>
      <c r="C5540" s="4" t="s">
        <v>11</v>
      </c>
    </row>
    <row r="5541" spans="1:6">
      <c r="A5541" t="n">
        <v>50970</v>
      </c>
      <c r="B5541" s="28" t="n">
        <v>16</v>
      </c>
      <c r="C5541" s="7" t="n">
        <v>0</v>
      </c>
    </row>
    <row r="5542" spans="1:6">
      <c r="A5542" t="s">
        <v>4</v>
      </c>
      <c r="B5542" s="4" t="s">
        <v>5</v>
      </c>
      <c r="C5542" s="4" t="s">
        <v>16</v>
      </c>
    </row>
    <row r="5543" spans="1:6">
      <c r="A5543" t="n">
        <v>50973</v>
      </c>
      <c r="B5543" s="47" t="n">
        <v>15</v>
      </c>
      <c r="C5543" s="7" t="n">
        <v>2048</v>
      </c>
    </row>
    <row r="5544" spans="1:6">
      <c r="A5544" t="s">
        <v>4</v>
      </c>
      <c r="B5544" s="4" t="s">
        <v>5</v>
      </c>
      <c r="C5544" s="4" t="s">
        <v>7</v>
      </c>
      <c r="D5544" s="4" t="s">
        <v>8</v>
      </c>
    </row>
    <row r="5545" spans="1:6">
      <c r="A5545" t="n">
        <v>50978</v>
      </c>
      <c r="B5545" s="6" t="n">
        <v>2</v>
      </c>
      <c r="C5545" s="7" t="n">
        <v>10</v>
      </c>
      <c r="D5545" s="7" t="s">
        <v>135</v>
      </c>
    </row>
    <row r="5546" spans="1:6">
      <c r="A5546" t="s">
        <v>4</v>
      </c>
      <c r="B5546" s="4" t="s">
        <v>5</v>
      </c>
      <c r="C5546" s="4" t="s">
        <v>11</v>
      </c>
    </row>
    <row r="5547" spans="1:6">
      <c r="A5547" t="n">
        <v>50996</v>
      </c>
      <c r="B5547" s="28" t="n">
        <v>16</v>
      </c>
      <c r="C5547" s="7" t="n">
        <v>0</v>
      </c>
    </row>
    <row r="5548" spans="1:6">
      <c r="A5548" t="s">
        <v>4</v>
      </c>
      <c r="B5548" s="4" t="s">
        <v>5</v>
      </c>
      <c r="C5548" s="4" t="s">
        <v>7</v>
      </c>
      <c r="D5548" s="4" t="s">
        <v>8</v>
      </c>
    </row>
    <row r="5549" spans="1:6">
      <c r="A5549" t="n">
        <v>50999</v>
      </c>
      <c r="B5549" s="6" t="n">
        <v>2</v>
      </c>
      <c r="C5549" s="7" t="n">
        <v>10</v>
      </c>
      <c r="D5549" s="7" t="s">
        <v>136</v>
      </c>
    </row>
    <row r="5550" spans="1:6">
      <c r="A5550" t="s">
        <v>4</v>
      </c>
      <c r="B5550" s="4" t="s">
        <v>5</v>
      </c>
      <c r="C5550" s="4" t="s">
        <v>11</v>
      </c>
    </row>
    <row r="5551" spans="1:6">
      <c r="A5551" t="n">
        <v>51018</v>
      </c>
      <c r="B5551" s="28" t="n">
        <v>16</v>
      </c>
      <c r="C5551" s="7" t="n">
        <v>0</v>
      </c>
    </row>
    <row r="5552" spans="1:6">
      <c r="A5552" t="s">
        <v>4</v>
      </c>
      <c r="B5552" s="4" t="s">
        <v>5</v>
      </c>
      <c r="C5552" s="4" t="s">
        <v>7</v>
      </c>
      <c r="D5552" s="4" t="s">
        <v>11</v>
      </c>
      <c r="E5552" s="4" t="s">
        <v>15</v>
      </c>
    </row>
    <row r="5553" spans="1:5">
      <c r="A5553" t="n">
        <v>51021</v>
      </c>
      <c r="B5553" s="40" t="n">
        <v>58</v>
      </c>
      <c r="C5553" s="7" t="n">
        <v>100</v>
      </c>
      <c r="D5553" s="7" t="n">
        <v>300</v>
      </c>
      <c r="E5553" s="7" t="n">
        <v>1</v>
      </c>
    </row>
    <row r="5554" spans="1:5">
      <c r="A5554" t="s">
        <v>4</v>
      </c>
      <c r="B5554" s="4" t="s">
        <v>5</v>
      </c>
      <c r="C5554" s="4" t="s">
        <v>7</v>
      </c>
      <c r="D5554" s="4" t="s">
        <v>11</v>
      </c>
    </row>
    <row r="5555" spans="1:5">
      <c r="A5555" t="n">
        <v>51029</v>
      </c>
      <c r="B5555" s="40" t="n">
        <v>58</v>
      </c>
      <c r="C5555" s="7" t="n">
        <v>255</v>
      </c>
      <c r="D5555" s="7" t="n">
        <v>0</v>
      </c>
    </row>
    <row r="5556" spans="1:5">
      <c r="A5556" t="s">
        <v>4</v>
      </c>
      <c r="B5556" s="4" t="s">
        <v>5</v>
      </c>
      <c r="C5556" s="4" t="s">
        <v>7</v>
      </c>
    </row>
    <row r="5557" spans="1:5">
      <c r="A5557" t="n">
        <v>51033</v>
      </c>
      <c r="B5557" s="37" t="n">
        <v>23</v>
      </c>
      <c r="C5557" s="7" t="n">
        <v>0</v>
      </c>
    </row>
    <row r="5558" spans="1:5">
      <c r="A5558" t="s">
        <v>4</v>
      </c>
      <c r="B5558" s="4" t="s">
        <v>5</v>
      </c>
    </row>
    <row r="5559" spans="1:5">
      <c r="A5559" t="n">
        <v>51035</v>
      </c>
      <c r="B5559" s="5" t="n">
        <v>1</v>
      </c>
    </row>
    <row r="5560" spans="1:5" s="3" customFormat="1" customHeight="0">
      <c r="A5560" s="3" t="s">
        <v>2</v>
      </c>
      <c r="B5560" s="3" t="s">
        <v>509</v>
      </c>
    </row>
    <row r="5561" spans="1:5">
      <c r="A5561" t="s">
        <v>4</v>
      </c>
      <c r="B5561" s="4" t="s">
        <v>5</v>
      </c>
      <c r="C5561" s="4" t="s">
        <v>7</v>
      </c>
      <c r="D5561" s="4" t="s">
        <v>7</v>
      </c>
      <c r="E5561" s="4" t="s">
        <v>7</v>
      </c>
      <c r="F5561" s="4" t="s">
        <v>7</v>
      </c>
    </row>
    <row r="5562" spans="1:5">
      <c r="A5562" t="n">
        <v>51036</v>
      </c>
      <c r="B5562" s="13" t="n">
        <v>14</v>
      </c>
      <c r="C5562" s="7" t="n">
        <v>2</v>
      </c>
      <c r="D5562" s="7" t="n">
        <v>0</v>
      </c>
      <c r="E5562" s="7" t="n">
        <v>0</v>
      </c>
      <c r="F5562" s="7" t="n">
        <v>0</v>
      </c>
    </row>
    <row r="5563" spans="1:5">
      <c r="A5563" t="s">
        <v>4</v>
      </c>
      <c r="B5563" s="4" t="s">
        <v>5</v>
      </c>
      <c r="C5563" s="4" t="s">
        <v>7</v>
      </c>
      <c r="D5563" s="10" t="s">
        <v>10</v>
      </c>
      <c r="E5563" s="4" t="s">
        <v>5</v>
      </c>
      <c r="F5563" s="4" t="s">
        <v>7</v>
      </c>
      <c r="G5563" s="4" t="s">
        <v>11</v>
      </c>
      <c r="H5563" s="10" t="s">
        <v>12</v>
      </c>
      <c r="I5563" s="4" t="s">
        <v>7</v>
      </c>
      <c r="J5563" s="4" t="s">
        <v>16</v>
      </c>
      <c r="K5563" s="4" t="s">
        <v>7</v>
      </c>
      <c r="L5563" s="4" t="s">
        <v>7</v>
      </c>
      <c r="M5563" s="10" t="s">
        <v>10</v>
      </c>
      <c r="N5563" s="4" t="s">
        <v>5</v>
      </c>
      <c r="O5563" s="4" t="s">
        <v>7</v>
      </c>
      <c r="P5563" s="4" t="s">
        <v>11</v>
      </c>
      <c r="Q5563" s="10" t="s">
        <v>12</v>
      </c>
      <c r="R5563" s="4" t="s">
        <v>7</v>
      </c>
      <c r="S5563" s="4" t="s">
        <v>16</v>
      </c>
      <c r="T5563" s="4" t="s">
        <v>7</v>
      </c>
      <c r="U5563" s="4" t="s">
        <v>7</v>
      </c>
      <c r="V5563" s="4" t="s">
        <v>7</v>
      </c>
      <c r="W5563" s="4" t="s">
        <v>13</v>
      </c>
    </row>
    <row r="5564" spans="1:5">
      <c r="A5564" t="n">
        <v>51041</v>
      </c>
      <c r="B5564" s="9" t="n">
        <v>5</v>
      </c>
      <c r="C5564" s="7" t="n">
        <v>28</v>
      </c>
      <c r="D5564" s="10" t="s">
        <v>3</v>
      </c>
      <c r="E5564" s="8" t="n">
        <v>162</v>
      </c>
      <c r="F5564" s="7" t="n">
        <v>3</v>
      </c>
      <c r="G5564" s="7" t="n">
        <v>32805</v>
      </c>
      <c r="H5564" s="10" t="s">
        <v>3</v>
      </c>
      <c r="I5564" s="7" t="n">
        <v>0</v>
      </c>
      <c r="J5564" s="7" t="n">
        <v>1</v>
      </c>
      <c r="K5564" s="7" t="n">
        <v>2</v>
      </c>
      <c r="L5564" s="7" t="n">
        <v>28</v>
      </c>
      <c r="M5564" s="10" t="s">
        <v>3</v>
      </c>
      <c r="N5564" s="8" t="n">
        <v>162</v>
      </c>
      <c r="O5564" s="7" t="n">
        <v>3</v>
      </c>
      <c r="P5564" s="7" t="n">
        <v>32805</v>
      </c>
      <c r="Q5564" s="10" t="s">
        <v>3</v>
      </c>
      <c r="R5564" s="7" t="n">
        <v>0</v>
      </c>
      <c r="S5564" s="7" t="n">
        <v>2</v>
      </c>
      <c r="T5564" s="7" t="n">
        <v>2</v>
      </c>
      <c r="U5564" s="7" t="n">
        <v>11</v>
      </c>
      <c r="V5564" s="7" t="n">
        <v>1</v>
      </c>
      <c r="W5564" s="11" t="n">
        <f t="normal" ca="1">A5568</f>
        <v>0</v>
      </c>
    </row>
    <row r="5565" spans="1:5">
      <c r="A5565" t="s">
        <v>4</v>
      </c>
      <c r="B5565" s="4" t="s">
        <v>5</v>
      </c>
      <c r="C5565" s="4" t="s">
        <v>7</v>
      </c>
      <c r="D5565" s="4" t="s">
        <v>11</v>
      </c>
      <c r="E5565" s="4" t="s">
        <v>15</v>
      </c>
    </row>
    <row r="5566" spans="1:5">
      <c r="A5566" t="n">
        <v>51070</v>
      </c>
      <c r="B5566" s="40" t="n">
        <v>58</v>
      </c>
      <c r="C5566" s="7" t="n">
        <v>0</v>
      </c>
      <c r="D5566" s="7" t="n">
        <v>0</v>
      </c>
      <c r="E5566" s="7" t="n">
        <v>1</v>
      </c>
    </row>
    <row r="5567" spans="1:5">
      <c r="A5567" t="s">
        <v>4</v>
      </c>
      <c r="B5567" s="4" t="s">
        <v>5</v>
      </c>
      <c r="C5567" s="4" t="s">
        <v>7</v>
      </c>
      <c r="D5567" s="10" t="s">
        <v>10</v>
      </c>
      <c r="E5567" s="4" t="s">
        <v>5</v>
      </c>
      <c r="F5567" s="4" t="s">
        <v>7</v>
      </c>
      <c r="G5567" s="4" t="s">
        <v>11</v>
      </c>
      <c r="H5567" s="10" t="s">
        <v>12</v>
      </c>
      <c r="I5567" s="4" t="s">
        <v>7</v>
      </c>
      <c r="J5567" s="4" t="s">
        <v>16</v>
      </c>
      <c r="K5567" s="4" t="s">
        <v>7</v>
      </c>
      <c r="L5567" s="4" t="s">
        <v>7</v>
      </c>
      <c r="M5567" s="10" t="s">
        <v>10</v>
      </c>
      <c r="N5567" s="4" t="s">
        <v>5</v>
      </c>
      <c r="O5567" s="4" t="s">
        <v>7</v>
      </c>
      <c r="P5567" s="4" t="s">
        <v>11</v>
      </c>
      <c r="Q5567" s="10" t="s">
        <v>12</v>
      </c>
      <c r="R5567" s="4" t="s">
        <v>7</v>
      </c>
      <c r="S5567" s="4" t="s">
        <v>16</v>
      </c>
      <c r="T5567" s="4" t="s">
        <v>7</v>
      </c>
      <c r="U5567" s="4" t="s">
        <v>7</v>
      </c>
      <c r="V5567" s="4" t="s">
        <v>7</v>
      </c>
      <c r="W5567" s="4" t="s">
        <v>13</v>
      </c>
    </row>
    <row r="5568" spans="1:5">
      <c r="A5568" t="n">
        <v>51078</v>
      </c>
      <c r="B5568" s="9" t="n">
        <v>5</v>
      </c>
      <c r="C5568" s="7" t="n">
        <v>28</v>
      </c>
      <c r="D5568" s="10" t="s">
        <v>3</v>
      </c>
      <c r="E5568" s="8" t="n">
        <v>162</v>
      </c>
      <c r="F5568" s="7" t="n">
        <v>3</v>
      </c>
      <c r="G5568" s="7" t="n">
        <v>32805</v>
      </c>
      <c r="H5568" s="10" t="s">
        <v>3</v>
      </c>
      <c r="I5568" s="7" t="n">
        <v>0</v>
      </c>
      <c r="J5568" s="7" t="n">
        <v>1</v>
      </c>
      <c r="K5568" s="7" t="n">
        <v>3</v>
      </c>
      <c r="L5568" s="7" t="n">
        <v>28</v>
      </c>
      <c r="M5568" s="10" t="s">
        <v>3</v>
      </c>
      <c r="N5568" s="8" t="n">
        <v>162</v>
      </c>
      <c r="O5568" s="7" t="n">
        <v>3</v>
      </c>
      <c r="P5568" s="7" t="n">
        <v>32805</v>
      </c>
      <c r="Q5568" s="10" t="s">
        <v>3</v>
      </c>
      <c r="R5568" s="7" t="n">
        <v>0</v>
      </c>
      <c r="S5568" s="7" t="n">
        <v>2</v>
      </c>
      <c r="T5568" s="7" t="n">
        <v>3</v>
      </c>
      <c r="U5568" s="7" t="n">
        <v>9</v>
      </c>
      <c r="V5568" s="7" t="n">
        <v>1</v>
      </c>
      <c r="W5568" s="11" t="n">
        <f t="normal" ca="1">A5578</f>
        <v>0</v>
      </c>
    </row>
    <row r="5569" spans="1:23">
      <c r="A5569" t="s">
        <v>4</v>
      </c>
      <c r="B5569" s="4" t="s">
        <v>5</v>
      </c>
      <c r="C5569" s="4" t="s">
        <v>7</v>
      </c>
      <c r="D5569" s="10" t="s">
        <v>10</v>
      </c>
      <c r="E5569" s="4" t="s">
        <v>5</v>
      </c>
      <c r="F5569" s="4" t="s">
        <v>11</v>
      </c>
      <c r="G5569" s="4" t="s">
        <v>7</v>
      </c>
      <c r="H5569" s="4" t="s">
        <v>7</v>
      </c>
      <c r="I5569" s="4" t="s">
        <v>8</v>
      </c>
      <c r="J5569" s="10" t="s">
        <v>12</v>
      </c>
      <c r="K5569" s="4" t="s">
        <v>7</v>
      </c>
      <c r="L5569" s="4" t="s">
        <v>7</v>
      </c>
      <c r="M5569" s="10" t="s">
        <v>10</v>
      </c>
      <c r="N5569" s="4" t="s">
        <v>5</v>
      </c>
      <c r="O5569" s="4" t="s">
        <v>7</v>
      </c>
      <c r="P5569" s="10" t="s">
        <v>12</v>
      </c>
      <c r="Q5569" s="4" t="s">
        <v>7</v>
      </c>
      <c r="R5569" s="4" t="s">
        <v>16</v>
      </c>
      <c r="S5569" s="4" t="s">
        <v>7</v>
      </c>
      <c r="T5569" s="4" t="s">
        <v>7</v>
      </c>
      <c r="U5569" s="4" t="s">
        <v>7</v>
      </c>
      <c r="V5569" s="10" t="s">
        <v>10</v>
      </c>
      <c r="W5569" s="4" t="s">
        <v>5</v>
      </c>
      <c r="X5569" s="4" t="s">
        <v>7</v>
      </c>
      <c r="Y5569" s="10" t="s">
        <v>12</v>
      </c>
      <c r="Z5569" s="4" t="s">
        <v>7</v>
      </c>
      <c r="AA5569" s="4" t="s">
        <v>16</v>
      </c>
      <c r="AB5569" s="4" t="s">
        <v>7</v>
      </c>
      <c r="AC5569" s="4" t="s">
        <v>7</v>
      </c>
      <c r="AD5569" s="4" t="s">
        <v>7</v>
      </c>
      <c r="AE5569" s="4" t="s">
        <v>13</v>
      </c>
    </row>
    <row r="5570" spans="1:23">
      <c r="A5570" t="n">
        <v>51107</v>
      </c>
      <c r="B5570" s="9" t="n">
        <v>5</v>
      </c>
      <c r="C5570" s="7" t="n">
        <v>28</v>
      </c>
      <c r="D5570" s="10" t="s">
        <v>3</v>
      </c>
      <c r="E5570" s="29" t="n">
        <v>47</v>
      </c>
      <c r="F5570" s="7" t="n">
        <v>61456</v>
      </c>
      <c r="G5570" s="7" t="n">
        <v>2</v>
      </c>
      <c r="H5570" s="7" t="n">
        <v>0</v>
      </c>
      <c r="I5570" s="7" t="s">
        <v>119</v>
      </c>
      <c r="J5570" s="10" t="s">
        <v>3</v>
      </c>
      <c r="K5570" s="7" t="n">
        <v>8</v>
      </c>
      <c r="L5570" s="7" t="n">
        <v>28</v>
      </c>
      <c r="M5570" s="10" t="s">
        <v>3</v>
      </c>
      <c r="N5570" s="36" t="n">
        <v>74</v>
      </c>
      <c r="O5570" s="7" t="n">
        <v>65</v>
      </c>
      <c r="P5570" s="10" t="s">
        <v>3</v>
      </c>
      <c r="Q5570" s="7" t="n">
        <v>0</v>
      </c>
      <c r="R5570" s="7" t="n">
        <v>1</v>
      </c>
      <c r="S5570" s="7" t="n">
        <v>3</v>
      </c>
      <c r="T5570" s="7" t="n">
        <v>9</v>
      </c>
      <c r="U5570" s="7" t="n">
        <v>28</v>
      </c>
      <c r="V5570" s="10" t="s">
        <v>3</v>
      </c>
      <c r="W5570" s="36" t="n">
        <v>74</v>
      </c>
      <c r="X5570" s="7" t="n">
        <v>65</v>
      </c>
      <c r="Y5570" s="10" t="s">
        <v>3</v>
      </c>
      <c r="Z5570" s="7" t="n">
        <v>0</v>
      </c>
      <c r="AA5570" s="7" t="n">
        <v>2</v>
      </c>
      <c r="AB5570" s="7" t="n">
        <v>3</v>
      </c>
      <c r="AC5570" s="7" t="n">
        <v>9</v>
      </c>
      <c r="AD5570" s="7" t="n">
        <v>1</v>
      </c>
      <c r="AE5570" s="11" t="n">
        <f t="normal" ca="1">A5574</f>
        <v>0</v>
      </c>
    </row>
    <row r="5571" spans="1:23">
      <c r="A5571" t="s">
        <v>4</v>
      </c>
      <c r="B5571" s="4" t="s">
        <v>5</v>
      </c>
      <c r="C5571" s="4" t="s">
        <v>11</v>
      </c>
      <c r="D5571" s="4" t="s">
        <v>7</v>
      </c>
      <c r="E5571" s="4" t="s">
        <v>7</v>
      </c>
      <c r="F5571" s="4" t="s">
        <v>8</v>
      </c>
    </row>
    <row r="5572" spans="1:23">
      <c r="A5572" t="n">
        <v>51155</v>
      </c>
      <c r="B5572" s="29" t="n">
        <v>47</v>
      </c>
      <c r="C5572" s="7" t="n">
        <v>61456</v>
      </c>
      <c r="D5572" s="7" t="n">
        <v>0</v>
      </c>
      <c r="E5572" s="7" t="n">
        <v>0</v>
      </c>
      <c r="F5572" s="7" t="s">
        <v>120</v>
      </c>
    </row>
    <row r="5573" spans="1:23">
      <c r="A5573" t="s">
        <v>4</v>
      </c>
      <c r="B5573" s="4" t="s">
        <v>5</v>
      </c>
      <c r="C5573" s="4" t="s">
        <v>7</v>
      </c>
      <c r="D5573" s="4" t="s">
        <v>11</v>
      </c>
      <c r="E5573" s="4" t="s">
        <v>15</v>
      </c>
    </row>
    <row r="5574" spans="1:23">
      <c r="A5574" t="n">
        <v>51168</v>
      </c>
      <c r="B5574" s="40" t="n">
        <v>58</v>
      </c>
      <c r="C5574" s="7" t="n">
        <v>0</v>
      </c>
      <c r="D5574" s="7" t="n">
        <v>300</v>
      </c>
      <c r="E5574" s="7" t="n">
        <v>1</v>
      </c>
    </row>
    <row r="5575" spans="1:23">
      <c r="A5575" t="s">
        <v>4</v>
      </c>
      <c r="B5575" s="4" t="s">
        <v>5</v>
      </c>
      <c r="C5575" s="4" t="s">
        <v>7</v>
      </c>
      <c r="D5575" s="4" t="s">
        <v>11</v>
      </c>
    </row>
    <row r="5576" spans="1:23">
      <c r="A5576" t="n">
        <v>51176</v>
      </c>
      <c r="B5576" s="40" t="n">
        <v>58</v>
      </c>
      <c r="C5576" s="7" t="n">
        <v>255</v>
      </c>
      <c r="D5576" s="7" t="n">
        <v>0</v>
      </c>
    </row>
    <row r="5577" spans="1:23">
      <c r="A5577" t="s">
        <v>4</v>
      </c>
      <c r="B5577" s="4" t="s">
        <v>5</v>
      </c>
      <c r="C5577" s="4" t="s">
        <v>7</v>
      </c>
      <c r="D5577" s="4" t="s">
        <v>7</v>
      </c>
      <c r="E5577" s="4" t="s">
        <v>7</v>
      </c>
      <c r="F5577" s="4" t="s">
        <v>7</v>
      </c>
    </row>
    <row r="5578" spans="1:23">
      <c r="A5578" t="n">
        <v>51180</v>
      </c>
      <c r="B5578" s="13" t="n">
        <v>14</v>
      </c>
      <c r="C5578" s="7" t="n">
        <v>0</v>
      </c>
      <c r="D5578" s="7" t="n">
        <v>0</v>
      </c>
      <c r="E5578" s="7" t="n">
        <v>0</v>
      </c>
      <c r="F5578" s="7" t="n">
        <v>64</v>
      </c>
    </row>
    <row r="5579" spans="1:23">
      <c r="A5579" t="s">
        <v>4</v>
      </c>
      <c r="B5579" s="4" t="s">
        <v>5</v>
      </c>
      <c r="C5579" s="4" t="s">
        <v>7</v>
      </c>
      <c r="D5579" s="4" t="s">
        <v>11</v>
      </c>
    </row>
    <row r="5580" spans="1:23">
      <c r="A5580" t="n">
        <v>51185</v>
      </c>
      <c r="B5580" s="31" t="n">
        <v>22</v>
      </c>
      <c r="C5580" s="7" t="n">
        <v>0</v>
      </c>
      <c r="D5580" s="7" t="n">
        <v>32805</v>
      </c>
    </row>
    <row r="5581" spans="1:23">
      <c r="A5581" t="s">
        <v>4</v>
      </c>
      <c r="B5581" s="4" t="s">
        <v>5</v>
      </c>
      <c r="C5581" s="4" t="s">
        <v>7</v>
      </c>
      <c r="D5581" s="4" t="s">
        <v>11</v>
      </c>
    </row>
    <row r="5582" spans="1:23">
      <c r="A5582" t="n">
        <v>51189</v>
      </c>
      <c r="B5582" s="40" t="n">
        <v>58</v>
      </c>
      <c r="C5582" s="7" t="n">
        <v>5</v>
      </c>
      <c r="D5582" s="7" t="n">
        <v>300</v>
      </c>
    </row>
    <row r="5583" spans="1:23">
      <c r="A5583" t="s">
        <v>4</v>
      </c>
      <c r="B5583" s="4" t="s">
        <v>5</v>
      </c>
      <c r="C5583" s="4" t="s">
        <v>15</v>
      </c>
      <c r="D5583" s="4" t="s">
        <v>11</v>
      </c>
    </row>
    <row r="5584" spans="1:23">
      <c r="A5584" t="n">
        <v>51193</v>
      </c>
      <c r="B5584" s="41" t="n">
        <v>103</v>
      </c>
      <c r="C5584" s="7" t="n">
        <v>0</v>
      </c>
      <c r="D5584" s="7" t="n">
        <v>300</v>
      </c>
    </row>
    <row r="5585" spans="1:31">
      <c r="A5585" t="s">
        <v>4</v>
      </c>
      <c r="B5585" s="4" t="s">
        <v>5</v>
      </c>
      <c r="C5585" s="4" t="s">
        <v>7</v>
      </c>
    </row>
    <row r="5586" spans="1:31">
      <c r="A5586" t="n">
        <v>51200</v>
      </c>
      <c r="B5586" s="42" t="n">
        <v>64</v>
      </c>
      <c r="C5586" s="7" t="n">
        <v>7</v>
      </c>
    </row>
    <row r="5587" spans="1:31">
      <c r="A5587" t="s">
        <v>4</v>
      </c>
      <c r="B5587" s="4" t="s">
        <v>5</v>
      </c>
      <c r="C5587" s="4" t="s">
        <v>7</v>
      </c>
      <c r="D5587" s="4" t="s">
        <v>11</v>
      </c>
    </row>
    <row r="5588" spans="1:31">
      <c r="A5588" t="n">
        <v>51202</v>
      </c>
      <c r="B5588" s="43" t="n">
        <v>72</v>
      </c>
      <c r="C5588" s="7" t="n">
        <v>5</v>
      </c>
      <c r="D5588" s="7" t="n">
        <v>0</v>
      </c>
    </row>
    <row r="5589" spans="1:31">
      <c r="A5589" t="s">
        <v>4</v>
      </c>
      <c r="B5589" s="4" t="s">
        <v>5</v>
      </c>
      <c r="C5589" s="4" t="s">
        <v>7</v>
      </c>
      <c r="D5589" s="10" t="s">
        <v>10</v>
      </c>
      <c r="E5589" s="4" t="s">
        <v>5</v>
      </c>
      <c r="F5589" s="4" t="s">
        <v>7</v>
      </c>
      <c r="G5589" s="4" t="s">
        <v>11</v>
      </c>
      <c r="H5589" s="10" t="s">
        <v>12</v>
      </c>
      <c r="I5589" s="4" t="s">
        <v>7</v>
      </c>
      <c r="J5589" s="4" t="s">
        <v>16</v>
      </c>
      <c r="K5589" s="4" t="s">
        <v>7</v>
      </c>
      <c r="L5589" s="4" t="s">
        <v>7</v>
      </c>
      <c r="M5589" s="4" t="s">
        <v>13</v>
      </c>
    </row>
    <row r="5590" spans="1:31">
      <c r="A5590" t="n">
        <v>51206</v>
      </c>
      <c r="B5590" s="9" t="n">
        <v>5</v>
      </c>
      <c r="C5590" s="7" t="n">
        <v>28</v>
      </c>
      <c r="D5590" s="10" t="s">
        <v>3</v>
      </c>
      <c r="E5590" s="8" t="n">
        <v>162</v>
      </c>
      <c r="F5590" s="7" t="n">
        <v>4</v>
      </c>
      <c r="G5590" s="7" t="n">
        <v>32805</v>
      </c>
      <c r="H5590" s="10" t="s">
        <v>3</v>
      </c>
      <c r="I5590" s="7" t="n">
        <v>0</v>
      </c>
      <c r="J5590" s="7" t="n">
        <v>1</v>
      </c>
      <c r="K5590" s="7" t="n">
        <v>2</v>
      </c>
      <c r="L5590" s="7" t="n">
        <v>1</v>
      </c>
      <c r="M5590" s="11" t="n">
        <f t="normal" ca="1">A5596</f>
        <v>0</v>
      </c>
    </row>
    <row r="5591" spans="1:31">
      <c r="A5591" t="s">
        <v>4</v>
      </c>
      <c r="B5591" s="4" t="s">
        <v>5</v>
      </c>
      <c r="C5591" s="4" t="s">
        <v>7</v>
      </c>
      <c r="D5591" s="4" t="s">
        <v>8</v>
      </c>
    </row>
    <row r="5592" spans="1:31">
      <c r="A5592" t="n">
        <v>51223</v>
      </c>
      <c r="B5592" s="6" t="n">
        <v>2</v>
      </c>
      <c r="C5592" s="7" t="n">
        <v>10</v>
      </c>
      <c r="D5592" s="7" t="s">
        <v>121</v>
      </c>
    </row>
    <row r="5593" spans="1:31">
      <c r="A5593" t="s">
        <v>4</v>
      </c>
      <c r="B5593" s="4" t="s">
        <v>5</v>
      </c>
      <c r="C5593" s="4" t="s">
        <v>11</v>
      </c>
    </row>
    <row r="5594" spans="1:31">
      <c r="A5594" t="n">
        <v>51240</v>
      </c>
      <c r="B5594" s="28" t="n">
        <v>16</v>
      </c>
      <c r="C5594" s="7" t="n">
        <v>0</v>
      </c>
    </row>
    <row r="5595" spans="1:31">
      <c r="A5595" t="s">
        <v>4</v>
      </c>
      <c r="B5595" s="4" t="s">
        <v>5</v>
      </c>
      <c r="C5595" s="4" t="s">
        <v>7</v>
      </c>
      <c r="D5595" s="4" t="s">
        <v>11</v>
      </c>
      <c r="E5595" s="4" t="s">
        <v>7</v>
      </c>
      <c r="F5595" s="4" t="s">
        <v>13</v>
      </c>
    </row>
    <row r="5596" spans="1:31">
      <c r="A5596" t="n">
        <v>51243</v>
      </c>
      <c r="B5596" s="9" t="n">
        <v>5</v>
      </c>
      <c r="C5596" s="7" t="n">
        <v>30</v>
      </c>
      <c r="D5596" s="7" t="n">
        <v>6471</v>
      </c>
      <c r="E5596" s="7" t="n">
        <v>1</v>
      </c>
      <c r="F5596" s="11" t="n">
        <f t="normal" ca="1">A5598</f>
        <v>0</v>
      </c>
    </row>
    <row r="5597" spans="1:31">
      <c r="A5597" t="s">
        <v>4</v>
      </c>
      <c r="B5597" s="4" t="s">
        <v>5</v>
      </c>
      <c r="C5597" s="4" t="s">
        <v>11</v>
      </c>
      <c r="D5597" s="4" t="s">
        <v>7</v>
      </c>
      <c r="E5597" s="4" t="s">
        <v>7</v>
      </c>
      <c r="F5597" s="4" t="s">
        <v>8</v>
      </c>
    </row>
    <row r="5598" spans="1:31">
      <c r="A5598" t="n">
        <v>51252</v>
      </c>
      <c r="B5598" s="30" t="n">
        <v>20</v>
      </c>
      <c r="C5598" s="7" t="n">
        <v>61456</v>
      </c>
      <c r="D5598" s="7" t="n">
        <v>3</v>
      </c>
      <c r="E5598" s="7" t="n">
        <v>10</v>
      </c>
      <c r="F5598" s="7" t="s">
        <v>122</v>
      </c>
    </row>
    <row r="5599" spans="1:31">
      <c r="A5599" t="s">
        <v>4</v>
      </c>
      <c r="B5599" s="4" t="s">
        <v>5</v>
      </c>
      <c r="C5599" s="4" t="s">
        <v>11</v>
      </c>
    </row>
    <row r="5600" spans="1:31">
      <c r="A5600" t="n">
        <v>51270</v>
      </c>
      <c r="B5600" s="28" t="n">
        <v>16</v>
      </c>
      <c r="C5600" s="7" t="n">
        <v>0</v>
      </c>
    </row>
    <row r="5601" spans="1:13">
      <c r="A5601" t="s">
        <v>4</v>
      </c>
      <c r="B5601" s="4" t="s">
        <v>5</v>
      </c>
      <c r="C5601" s="4" t="s">
        <v>11</v>
      </c>
      <c r="D5601" s="4" t="s">
        <v>7</v>
      </c>
      <c r="E5601" s="4" t="s">
        <v>7</v>
      </c>
      <c r="F5601" s="4" t="s">
        <v>8</v>
      </c>
    </row>
    <row r="5602" spans="1:13">
      <c r="A5602" t="n">
        <v>51273</v>
      </c>
      <c r="B5602" s="30" t="n">
        <v>20</v>
      </c>
      <c r="C5602" s="7" t="n">
        <v>97</v>
      </c>
      <c r="D5602" s="7" t="n">
        <v>3</v>
      </c>
      <c r="E5602" s="7" t="n">
        <v>10</v>
      </c>
      <c r="F5602" s="7" t="s">
        <v>122</v>
      </c>
    </row>
    <row r="5603" spans="1:13">
      <c r="A5603" t="s">
        <v>4</v>
      </c>
      <c r="B5603" s="4" t="s">
        <v>5</v>
      </c>
      <c r="C5603" s="4" t="s">
        <v>11</v>
      </c>
    </row>
    <row r="5604" spans="1:13">
      <c r="A5604" t="n">
        <v>51291</v>
      </c>
      <c r="B5604" s="28" t="n">
        <v>16</v>
      </c>
      <c r="C5604" s="7" t="n">
        <v>0</v>
      </c>
    </row>
    <row r="5605" spans="1:13">
      <c r="A5605" t="s">
        <v>4</v>
      </c>
      <c r="B5605" s="4" t="s">
        <v>5</v>
      </c>
      <c r="C5605" s="4" t="s">
        <v>11</v>
      </c>
      <c r="D5605" s="4" t="s">
        <v>15</v>
      </c>
      <c r="E5605" s="4" t="s">
        <v>15</v>
      </c>
      <c r="F5605" s="4" t="s">
        <v>15</v>
      </c>
      <c r="G5605" s="4" t="s">
        <v>15</v>
      </c>
    </row>
    <row r="5606" spans="1:13">
      <c r="A5606" t="n">
        <v>51294</v>
      </c>
      <c r="B5606" s="22" t="n">
        <v>46</v>
      </c>
      <c r="C5606" s="7" t="n">
        <v>61456</v>
      </c>
      <c r="D5606" s="7" t="n">
        <v>1.4099999666214</v>
      </c>
      <c r="E5606" s="7" t="n">
        <v>5.63000011444092</v>
      </c>
      <c r="F5606" s="7" t="n">
        <v>-90.0100021362305</v>
      </c>
      <c r="G5606" s="7" t="n">
        <v>169.5</v>
      </c>
    </row>
    <row r="5607" spans="1:13">
      <c r="A5607" t="s">
        <v>4</v>
      </c>
      <c r="B5607" s="4" t="s">
        <v>5</v>
      </c>
      <c r="C5607" s="4" t="s">
        <v>11</v>
      </c>
      <c r="D5607" s="4" t="s">
        <v>15</v>
      </c>
      <c r="E5607" s="4" t="s">
        <v>15</v>
      </c>
      <c r="F5607" s="4" t="s">
        <v>15</v>
      </c>
      <c r="G5607" s="4" t="s">
        <v>15</v>
      </c>
    </row>
    <row r="5608" spans="1:13">
      <c r="A5608" t="n">
        <v>51313</v>
      </c>
      <c r="B5608" s="22" t="n">
        <v>46</v>
      </c>
      <c r="C5608" s="7" t="n">
        <v>97</v>
      </c>
      <c r="D5608" s="7" t="n">
        <v>1.5900000333786</v>
      </c>
      <c r="E5608" s="7" t="n">
        <v>5.63000011444092</v>
      </c>
      <c r="F5608" s="7" t="n">
        <v>-91.4499969482422</v>
      </c>
      <c r="G5608" s="7" t="n">
        <v>270</v>
      </c>
    </row>
    <row r="5609" spans="1:13">
      <c r="A5609" t="s">
        <v>4</v>
      </c>
      <c r="B5609" s="4" t="s">
        <v>5</v>
      </c>
      <c r="C5609" s="4" t="s">
        <v>7</v>
      </c>
    </row>
    <row r="5610" spans="1:13">
      <c r="A5610" t="n">
        <v>51332</v>
      </c>
      <c r="B5610" s="36" t="n">
        <v>74</v>
      </c>
      <c r="C5610" s="7" t="n">
        <v>18</v>
      </c>
    </row>
    <row r="5611" spans="1:13">
      <c r="A5611" t="s">
        <v>4</v>
      </c>
      <c r="B5611" s="4" t="s">
        <v>5</v>
      </c>
      <c r="C5611" s="4" t="s">
        <v>7</v>
      </c>
      <c r="D5611" s="4" t="s">
        <v>7</v>
      </c>
      <c r="E5611" s="4" t="s">
        <v>15</v>
      </c>
      <c r="F5611" s="4" t="s">
        <v>15</v>
      </c>
      <c r="G5611" s="4" t="s">
        <v>15</v>
      </c>
      <c r="H5611" s="4" t="s">
        <v>11</v>
      </c>
    </row>
    <row r="5612" spans="1:13">
      <c r="A5612" t="n">
        <v>51334</v>
      </c>
      <c r="B5612" s="46" t="n">
        <v>45</v>
      </c>
      <c r="C5612" s="7" t="n">
        <v>2</v>
      </c>
      <c r="D5612" s="7" t="n">
        <v>3</v>
      </c>
      <c r="E5612" s="7" t="n">
        <v>1.75</v>
      </c>
      <c r="F5612" s="7" t="n">
        <v>6.73000001907349</v>
      </c>
      <c r="G5612" s="7" t="n">
        <v>-91.0100021362305</v>
      </c>
      <c r="H5612" s="7" t="n">
        <v>0</v>
      </c>
    </row>
    <row r="5613" spans="1:13">
      <c r="A5613" t="s">
        <v>4</v>
      </c>
      <c r="B5613" s="4" t="s">
        <v>5</v>
      </c>
      <c r="C5613" s="4" t="s">
        <v>7</v>
      </c>
      <c r="D5613" s="4" t="s">
        <v>7</v>
      </c>
      <c r="E5613" s="4" t="s">
        <v>15</v>
      </c>
      <c r="F5613" s="4" t="s">
        <v>15</v>
      </c>
      <c r="G5613" s="4" t="s">
        <v>15</v>
      </c>
      <c r="H5613" s="4" t="s">
        <v>11</v>
      </c>
      <c r="I5613" s="4" t="s">
        <v>7</v>
      </c>
    </row>
    <row r="5614" spans="1:13">
      <c r="A5614" t="n">
        <v>51351</v>
      </c>
      <c r="B5614" s="46" t="n">
        <v>45</v>
      </c>
      <c r="C5614" s="7" t="n">
        <v>4</v>
      </c>
      <c r="D5614" s="7" t="n">
        <v>3</v>
      </c>
      <c r="E5614" s="7" t="n">
        <v>8.90999984741211</v>
      </c>
      <c r="F5614" s="7" t="n">
        <v>314.019989013672</v>
      </c>
      <c r="G5614" s="7" t="n">
        <v>0</v>
      </c>
      <c r="H5614" s="7" t="n">
        <v>0</v>
      </c>
      <c r="I5614" s="7" t="n">
        <v>0</v>
      </c>
    </row>
    <row r="5615" spans="1:13">
      <c r="A5615" t="s">
        <v>4</v>
      </c>
      <c r="B5615" s="4" t="s">
        <v>5</v>
      </c>
      <c r="C5615" s="4" t="s">
        <v>7</v>
      </c>
      <c r="D5615" s="4" t="s">
        <v>7</v>
      </c>
      <c r="E5615" s="4" t="s">
        <v>15</v>
      </c>
      <c r="F5615" s="4" t="s">
        <v>11</v>
      </c>
    </row>
    <row r="5616" spans="1:13">
      <c r="A5616" t="n">
        <v>51369</v>
      </c>
      <c r="B5616" s="46" t="n">
        <v>45</v>
      </c>
      <c r="C5616" s="7" t="n">
        <v>5</v>
      </c>
      <c r="D5616" s="7" t="n">
        <v>3</v>
      </c>
      <c r="E5616" s="7" t="n">
        <v>3.29999995231628</v>
      </c>
      <c r="F5616" s="7" t="n">
        <v>0</v>
      </c>
    </row>
    <row r="5617" spans="1:9">
      <c r="A5617" t="s">
        <v>4</v>
      </c>
      <c r="B5617" s="4" t="s">
        <v>5</v>
      </c>
      <c r="C5617" s="4" t="s">
        <v>7</v>
      </c>
      <c r="D5617" s="4" t="s">
        <v>7</v>
      </c>
      <c r="E5617" s="4" t="s">
        <v>15</v>
      </c>
      <c r="F5617" s="4" t="s">
        <v>11</v>
      </c>
    </row>
    <row r="5618" spans="1:9">
      <c r="A5618" t="n">
        <v>51378</v>
      </c>
      <c r="B5618" s="46" t="n">
        <v>45</v>
      </c>
      <c r="C5618" s="7" t="n">
        <v>11</v>
      </c>
      <c r="D5618" s="7" t="n">
        <v>3</v>
      </c>
      <c r="E5618" s="7" t="n">
        <v>42.5</v>
      </c>
      <c r="F5618" s="7" t="n">
        <v>0</v>
      </c>
    </row>
    <row r="5619" spans="1:9">
      <c r="A5619" t="s">
        <v>4</v>
      </c>
      <c r="B5619" s="4" t="s">
        <v>5</v>
      </c>
      <c r="C5619" s="4" t="s">
        <v>7</v>
      </c>
      <c r="D5619" s="4" t="s">
        <v>7</v>
      </c>
      <c r="E5619" s="4" t="s">
        <v>15</v>
      </c>
      <c r="F5619" s="4" t="s">
        <v>11</v>
      </c>
    </row>
    <row r="5620" spans="1:9">
      <c r="A5620" t="n">
        <v>51387</v>
      </c>
      <c r="B5620" s="46" t="n">
        <v>45</v>
      </c>
      <c r="C5620" s="7" t="n">
        <v>5</v>
      </c>
      <c r="D5620" s="7" t="n">
        <v>3</v>
      </c>
      <c r="E5620" s="7" t="n">
        <v>2.79999995231628</v>
      </c>
      <c r="F5620" s="7" t="n">
        <v>2000</v>
      </c>
    </row>
    <row r="5621" spans="1:9">
      <c r="A5621" t="s">
        <v>4</v>
      </c>
      <c r="B5621" s="4" t="s">
        <v>5</v>
      </c>
      <c r="C5621" s="4" t="s">
        <v>7</v>
      </c>
      <c r="D5621" s="4" t="s">
        <v>11</v>
      </c>
      <c r="E5621" s="4" t="s">
        <v>15</v>
      </c>
    </row>
    <row r="5622" spans="1:9">
      <c r="A5622" t="n">
        <v>51396</v>
      </c>
      <c r="B5622" s="40" t="n">
        <v>58</v>
      </c>
      <c r="C5622" s="7" t="n">
        <v>100</v>
      </c>
      <c r="D5622" s="7" t="n">
        <v>1000</v>
      </c>
      <c r="E5622" s="7" t="n">
        <v>1</v>
      </c>
    </row>
    <row r="5623" spans="1:9">
      <c r="A5623" t="s">
        <v>4</v>
      </c>
      <c r="B5623" s="4" t="s">
        <v>5</v>
      </c>
      <c r="C5623" s="4" t="s">
        <v>7</v>
      </c>
      <c r="D5623" s="4" t="s">
        <v>11</v>
      </c>
    </row>
    <row r="5624" spans="1:9">
      <c r="A5624" t="n">
        <v>51404</v>
      </c>
      <c r="B5624" s="40" t="n">
        <v>58</v>
      </c>
      <c r="C5624" s="7" t="n">
        <v>255</v>
      </c>
      <c r="D5624" s="7" t="n">
        <v>0</v>
      </c>
    </row>
    <row r="5625" spans="1:9">
      <c r="A5625" t="s">
        <v>4</v>
      </c>
      <c r="B5625" s="4" t="s">
        <v>5</v>
      </c>
      <c r="C5625" s="4" t="s">
        <v>7</v>
      </c>
      <c r="D5625" s="4" t="s">
        <v>11</v>
      </c>
    </row>
    <row r="5626" spans="1:9">
      <c r="A5626" t="n">
        <v>51408</v>
      </c>
      <c r="B5626" s="46" t="n">
        <v>45</v>
      </c>
      <c r="C5626" s="7" t="n">
        <v>7</v>
      </c>
      <c r="D5626" s="7" t="n">
        <v>255</v>
      </c>
    </row>
    <row r="5627" spans="1:9">
      <c r="A5627" t="s">
        <v>4</v>
      </c>
      <c r="B5627" s="4" t="s">
        <v>5</v>
      </c>
      <c r="C5627" s="4" t="s">
        <v>7</v>
      </c>
      <c r="D5627" s="4" t="s">
        <v>15</v>
      </c>
      <c r="E5627" s="4" t="s">
        <v>11</v>
      </c>
      <c r="F5627" s="4" t="s">
        <v>7</v>
      </c>
    </row>
    <row r="5628" spans="1:9">
      <c r="A5628" t="n">
        <v>51412</v>
      </c>
      <c r="B5628" s="66" t="n">
        <v>49</v>
      </c>
      <c r="C5628" s="7" t="n">
        <v>3</v>
      </c>
      <c r="D5628" s="7" t="n">
        <v>0.699999988079071</v>
      </c>
      <c r="E5628" s="7" t="n">
        <v>500</v>
      </c>
      <c r="F5628" s="7" t="n">
        <v>0</v>
      </c>
    </row>
    <row r="5629" spans="1:9">
      <c r="A5629" t="s">
        <v>4</v>
      </c>
      <c r="B5629" s="4" t="s">
        <v>5</v>
      </c>
      <c r="C5629" s="4" t="s">
        <v>7</v>
      </c>
      <c r="D5629" s="4" t="s">
        <v>11</v>
      </c>
    </row>
    <row r="5630" spans="1:9">
      <c r="A5630" t="n">
        <v>51421</v>
      </c>
      <c r="B5630" s="40" t="n">
        <v>58</v>
      </c>
      <c r="C5630" s="7" t="n">
        <v>10</v>
      </c>
      <c r="D5630" s="7" t="n">
        <v>300</v>
      </c>
    </row>
    <row r="5631" spans="1:9">
      <c r="A5631" t="s">
        <v>4</v>
      </c>
      <c r="B5631" s="4" t="s">
        <v>5</v>
      </c>
      <c r="C5631" s="4" t="s">
        <v>7</v>
      </c>
      <c r="D5631" s="4" t="s">
        <v>11</v>
      </c>
    </row>
    <row r="5632" spans="1:9">
      <c r="A5632" t="n">
        <v>51425</v>
      </c>
      <c r="B5632" s="40" t="n">
        <v>58</v>
      </c>
      <c r="C5632" s="7" t="n">
        <v>12</v>
      </c>
      <c r="D5632" s="7" t="n">
        <v>0</v>
      </c>
    </row>
    <row r="5633" spans="1:6">
      <c r="A5633" t="s">
        <v>4</v>
      </c>
      <c r="B5633" s="4" t="s">
        <v>5</v>
      </c>
      <c r="C5633" s="4" t="s">
        <v>7</v>
      </c>
      <c r="D5633" s="4" t="s">
        <v>11</v>
      </c>
      <c r="E5633" s="4" t="s">
        <v>7</v>
      </c>
      <c r="F5633" s="4" t="s">
        <v>7</v>
      </c>
      <c r="G5633" s="4" t="s">
        <v>13</v>
      </c>
    </row>
    <row r="5634" spans="1:6">
      <c r="A5634" t="n">
        <v>51429</v>
      </c>
      <c r="B5634" s="9" t="n">
        <v>5</v>
      </c>
      <c r="C5634" s="7" t="n">
        <v>30</v>
      </c>
      <c r="D5634" s="7" t="n">
        <v>10662</v>
      </c>
      <c r="E5634" s="7" t="n">
        <v>8</v>
      </c>
      <c r="F5634" s="7" t="n">
        <v>1</v>
      </c>
      <c r="G5634" s="11" t="n">
        <f t="normal" ca="1">A6014</f>
        <v>0</v>
      </c>
    </row>
    <row r="5635" spans="1:6">
      <c r="A5635" t="s">
        <v>4</v>
      </c>
      <c r="B5635" s="4" t="s">
        <v>5</v>
      </c>
      <c r="C5635" s="4" t="s">
        <v>7</v>
      </c>
      <c r="D5635" s="4" t="s">
        <v>11</v>
      </c>
      <c r="E5635" s="4" t="s">
        <v>11</v>
      </c>
      <c r="F5635" s="4" t="s">
        <v>7</v>
      </c>
    </row>
    <row r="5636" spans="1:6">
      <c r="A5636" t="n">
        <v>51439</v>
      </c>
      <c r="B5636" s="50" t="n">
        <v>25</v>
      </c>
      <c r="C5636" s="7" t="n">
        <v>1</v>
      </c>
      <c r="D5636" s="7" t="n">
        <v>160</v>
      </c>
      <c r="E5636" s="7" t="n">
        <v>350</v>
      </c>
      <c r="F5636" s="7" t="n">
        <v>1</v>
      </c>
    </row>
    <row r="5637" spans="1:6">
      <c r="A5637" t="s">
        <v>4</v>
      </c>
      <c r="B5637" s="4" t="s">
        <v>5</v>
      </c>
      <c r="C5637" s="4" t="s">
        <v>7</v>
      </c>
      <c r="D5637" s="4" t="s">
        <v>11</v>
      </c>
      <c r="E5637" s="4" t="s">
        <v>8</v>
      </c>
    </row>
    <row r="5638" spans="1:6">
      <c r="A5638" t="n">
        <v>51446</v>
      </c>
      <c r="B5638" s="32" t="n">
        <v>51</v>
      </c>
      <c r="C5638" s="7" t="n">
        <v>4</v>
      </c>
      <c r="D5638" s="7" t="n">
        <v>97</v>
      </c>
      <c r="E5638" s="7" t="s">
        <v>70</v>
      </c>
    </row>
    <row r="5639" spans="1:6">
      <c r="A5639" t="s">
        <v>4</v>
      </c>
      <c r="B5639" s="4" t="s">
        <v>5</v>
      </c>
      <c r="C5639" s="4" t="s">
        <v>11</v>
      </c>
    </row>
    <row r="5640" spans="1:6">
      <c r="A5640" t="n">
        <v>51460</v>
      </c>
      <c r="B5640" s="28" t="n">
        <v>16</v>
      </c>
      <c r="C5640" s="7" t="n">
        <v>0</v>
      </c>
    </row>
    <row r="5641" spans="1:6">
      <c r="A5641" t="s">
        <v>4</v>
      </c>
      <c r="B5641" s="4" t="s">
        <v>5</v>
      </c>
      <c r="C5641" s="4" t="s">
        <v>11</v>
      </c>
      <c r="D5641" s="4" t="s">
        <v>62</v>
      </c>
      <c r="E5641" s="4" t="s">
        <v>7</v>
      </c>
      <c r="F5641" s="4" t="s">
        <v>7</v>
      </c>
      <c r="G5641" s="4" t="s">
        <v>62</v>
      </c>
      <c r="H5641" s="4" t="s">
        <v>7</v>
      </c>
      <c r="I5641" s="4" t="s">
        <v>7</v>
      </c>
    </row>
    <row r="5642" spans="1:6">
      <c r="A5642" t="n">
        <v>51463</v>
      </c>
      <c r="B5642" s="33" t="n">
        <v>26</v>
      </c>
      <c r="C5642" s="7" t="n">
        <v>97</v>
      </c>
      <c r="D5642" s="7" t="s">
        <v>510</v>
      </c>
      <c r="E5642" s="7" t="n">
        <v>2</v>
      </c>
      <c r="F5642" s="7" t="n">
        <v>3</v>
      </c>
      <c r="G5642" s="7" t="s">
        <v>511</v>
      </c>
      <c r="H5642" s="7" t="n">
        <v>2</v>
      </c>
      <c r="I5642" s="7" t="n">
        <v>0</v>
      </c>
    </row>
    <row r="5643" spans="1:6">
      <c r="A5643" t="s">
        <v>4</v>
      </c>
      <c r="B5643" s="4" t="s">
        <v>5</v>
      </c>
    </row>
    <row r="5644" spans="1:6">
      <c r="A5644" t="n">
        <v>51570</v>
      </c>
      <c r="B5644" s="34" t="n">
        <v>28</v>
      </c>
    </row>
    <row r="5645" spans="1:6">
      <c r="A5645" t="s">
        <v>4</v>
      </c>
      <c r="B5645" s="4" t="s">
        <v>5</v>
      </c>
      <c r="C5645" s="4" t="s">
        <v>7</v>
      </c>
      <c r="D5645" s="4" t="s">
        <v>11</v>
      </c>
      <c r="E5645" s="4" t="s">
        <v>7</v>
      </c>
      <c r="F5645" s="4" t="s">
        <v>11</v>
      </c>
      <c r="G5645" s="4" t="s">
        <v>7</v>
      </c>
      <c r="H5645" s="4" t="s">
        <v>7</v>
      </c>
      <c r="I5645" s="4" t="s">
        <v>13</v>
      </c>
    </row>
    <row r="5646" spans="1:6">
      <c r="A5646" t="n">
        <v>51571</v>
      </c>
      <c r="B5646" s="9" t="n">
        <v>5</v>
      </c>
      <c r="C5646" s="7" t="n">
        <v>30</v>
      </c>
      <c r="D5646" s="7" t="n">
        <v>8638</v>
      </c>
      <c r="E5646" s="7" t="n">
        <v>30</v>
      </c>
      <c r="F5646" s="7" t="n">
        <v>9412</v>
      </c>
      <c r="G5646" s="7" t="n">
        <v>11</v>
      </c>
      <c r="H5646" s="7" t="n">
        <v>1</v>
      </c>
      <c r="I5646" s="11" t="n">
        <f t="normal" ca="1">A5660</f>
        <v>0</v>
      </c>
    </row>
    <row r="5647" spans="1:6">
      <c r="A5647" t="s">
        <v>4</v>
      </c>
      <c r="B5647" s="4" t="s">
        <v>5</v>
      </c>
      <c r="C5647" s="4" t="s">
        <v>7</v>
      </c>
      <c r="D5647" s="4" t="s">
        <v>11</v>
      </c>
      <c r="E5647" s="4" t="s">
        <v>11</v>
      </c>
      <c r="F5647" s="4" t="s">
        <v>7</v>
      </c>
    </row>
    <row r="5648" spans="1:6">
      <c r="A5648" t="n">
        <v>51584</v>
      </c>
      <c r="B5648" s="50" t="n">
        <v>25</v>
      </c>
      <c r="C5648" s="7" t="n">
        <v>1</v>
      </c>
      <c r="D5648" s="7" t="n">
        <v>160</v>
      </c>
      <c r="E5648" s="7" t="n">
        <v>570</v>
      </c>
      <c r="F5648" s="7" t="n">
        <v>2</v>
      </c>
    </row>
    <row r="5649" spans="1:9">
      <c r="A5649" t="s">
        <v>4</v>
      </c>
      <c r="B5649" s="4" t="s">
        <v>5</v>
      </c>
      <c r="C5649" s="4" t="s">
        <v>7</v>
      </c>
      <c r="D5649" s="4" t="s">
        <v>11</v>
      </c>
      <c r="E5649" s="4" t="s">
        <v>8</v>
      </c>
    </row>
    <row r="5650" spans="1:9">
      <c r="A5650" t="n">
        <v>51591</v>
      </c>
      <c r="B5650" s="32" t="n">
        <v>51</v>
      </c>
      <c r="C5650" s="7" t="n">
        <v>4</v>
      </c>
      <c r="D5650" s="7" t="n">
        <v>0</v>
      </c>
      <c r="E5650" s="7" t="s">
        <v>61</v>
      </c>
    </row>
    <row r="5651" spans="1:9">
      <c r="A5651" t="s">
        <v>4</v>
      </c>
      <c r="B5651" s="4" t="s">
        <v>5</v>
      </c>
      <c r="C5651" s="4" t="s">
        <v>11</v>
      </c>
    </row>
    <row r="5652" spans="1:9">
      <c r="A5652" t="n">
        <v>51604</v>
      </c>
      <c r="B5652" s="28" t="n">
        <v>16</v>
      </c>
      <c r="C5652" s="7" t="n">
        <v>0</v>
      </c>
    </row>
    <row r="5653" spans="1:9">
      <c r="A5653" t="s">
        <v>4</v>
      </c>
      <c r="B5653" s="4" t="s">
        <v>5</v>
      </c>
      <c r="C5653" s="4" t="s">
        <v>11</v>
      </c>
      <c r="D5653" s="4" t="s">
        <v>62</v>
      </c>
      <c r="E5653" s="4" t="s">
        <v>7</v>
      </c>
      <c r="F5653" s="4" t="s">
        <v>7</v>
      </c>
    </row>
    <row r="5654" spans="1:9">
      <c r="A5654" t="n">
        <v>51607</v>
      </c>
      <c r="B5654" s="33" t="n">
        <v>26</v>
      </c>
      <c r="C5654" s="7" t="n">
        <v>0</v>
      </c>
      <c r="D5654" s="7" t="s">
        <v>512</v>
      </c>
      <c r="E5654" s="7" t="n">
        <v>2</v>
      </c>
      <c r="F5654" s="7" t="n">
        <v>0</v>
      </c>
    </row>
    <row r="5655" spans="1:9">
      <c r="A5655" t="s">
        <v>4</v>
      </c>
      <c r="B5655" s="4" t="s">
        <v>5</v>
      </c>
    </row>
    <row r="5656" spans="1:9">
      <c r="A5656" t="n">
        <v>51641</v>
      </c>
      <c r="B5656" s="34" t="n">
        <v>28</v>
      </c>
    </row>
    <row r="5657" spans="1:9">
      <c r="A5657" t="s">
        <v>4</v>
      </c>
      <c r="B5657" s="4" t="s">
        <v>5</v>
      </c>
      <c r="C5657" s="4" t="s">
        <v>13</v>
      </c>
    </row>
    <row r="5658" spans="1:9">
      <c r="A5658" t="n">
        <v>51642</v>
      </c>
      <c r="B5658" s="18" t="n">
        <v>3</v>
      </c>
      <c r="C5658" s="11" t="n">
        <f t="normal" ca="1">A5670</f>
        <v>0</v>
      </c>
    </row>
    <row r="5659" spans="1:9">
      <c r="A5659" t="s">
        <v>4</v>
      </c>
      <c r="B5659" s="4" t="s">
        <v>5</v>
      </c>
      <c r="C5659" s="4" t="s">
        <v>7</v>
      </c>
      <c r="D5659" s="4" t="s">
        <v>11</v>
      </c>
      <c r="E5659" s="4" t="s">
        <v>11</v>
      </c>
      <c r="F5659" s="4" t="s">
        <v>7</v>
      </c>
    </row>
    <row r="5660" spans="1:9">
      <c r="A5660" t="n">
        <v>51647</v>
      </c>
      <c r="B5660" s="50" t="n">
        <v>25</v>
      </c>
      <c r="C5660" s="7" t="n">
        <v>1</v>
      </c>
      <c r="D5660" s="7" t="n">
        <v>160</v>
      </c>
      <c r="E5660" s="7" t="n">
        <v>570</v>
      </c>
      <c r="F5660" s="7" t="n">
        <v>2</v>
      </c>
    </row>
    <row r="5661" spans="1:9">
      <c r="A5661" t="s">
        <v>4</v>
      </c>
      <c r="B5661" s="4" t="s">
        <v>5</v>
      </c>
      <c r="C5661" s="4" t="s">
        <v>7</v>
      </c>
      <c r="D5661" s="4" t="s">
        <v>11</v>
      </c>
      <c r="E5661" s="4" t="s">
        <v>8</v>
      </c>
    </row>
    <row r="5662" spans="1:9">
      <c r="A5662" t="n">
        <v>51654</v>
      </c>
      <c r="B5662" s="32" t="n">
        <v>51</v>
      </c>
      <c r="C5662" s="7" t="n">
        <v>4</v>
      </c>
      <c r="D5662" s="7" t="n">
        <v>0</v>
      </c>
      <c r="E5662" s="7" t="s">
        <v>380</v>
      </c>
    </row>
    <row r="5663" spans="1:9">
      <c r="A5663" t="s">
        <v>4</v>
      </c>
      <c r="B5663" s="4" t="s">
        <v>5</v>
      </c>
      <c r="C5663" s="4" t="s">
        <v>11</v>
      </c>
    </row>
    <row r="5664" spans="1:9">
      <c r="A5664" t="n">
        <v>51668</v>
      </c>
      <c r="B5664" s="28" t="n">
        <v>16</v>
      </c>
      <c r="C5664" s="7" t="n">
        <v>0</v>
      </c>
    </row>
    <row r="5665" spans="1:6">
      <c r="A5665" t="s">
        <v>4</v>
      </c>
      <c r="B5665" s="4" t="s">
        <v>5</v>
      </c>
      <c r="C5665" s="4" t="s">
        <v>11</v>
      </c>
      <c r="D5665" s="4" t="s">
        <v>62</v>
      </c>
      <c r="E5665" s="4" t="s">
        <v>7</v>
      </c>
      <c r="F5665" s="4" t="s">
        <v>7</v>
      </c>
      <c r="G5665" s="4" t="s">
        <v>62</v>
      </c>
      <c r="H5665" s="4" t="s">
        <v>7</v>
      </c>
      <c r="I5665" s="4" t="s">
        <v>7</v>
      </c>
    </row>
    <row r="5666" spans="1:6">
      <c r="A5666" t="n">
        <v>51671</v>
      </c>
      <c r="B5666" s="33" t="n">
        <v>26</v>
      </c>
      <c r="C5666" s="7" t="n">
        <v>0</v>
      </c>
      <c r="D5666" s="7" t="s">
        <v>513</v>
      </c>
      <c r="E5666" s="7" t="n">
        <v>2</v>
      </c>
      <c r="F5666" s="7" t="n">
        <v>3</v>
      </c>
      <c r="G5666" s="7" t="s">
        <v>514</v>
      </c>
      <c r="H5666" s="7" t="n">
        <v>2</v>
      </c>
      <c r="I5666" s="7" t="n">
        <v>0</v>
      </c>
    </row>
    <row r="5667" spans="1:6">
      <c r="A5667" t="s">
        <v>4</v>
      </c>
      <c r="B5667" s="4" t="s">
        <v>5</v>
      </c>
    </row>
    <row r="5668" spans="1:6">
      <c r="A5668" t="n">
        <v>51787</v>
      </c>
      <c r="B5668" s="34" t="n">
        <v>28</v>
      </c>
    </row>
    <row r="5669" spans="1:6">
      <c r="A5669" t="s">
        <v>4</v>
      </c>
      <c r="B5669" s="4" t="s">
        <v>5</v>
      </c>
      <c r="C5669" s="4" t="s">
        <v>7</v>
      </c>
      <c r="D5669" s="4" t="s">
        <v>11</v>
      </c>
      <c r="E5669" s="4" t="s">
        <v>11</v>
      </c>
      <c r="F5669" s="4" t="s">
        <v>7</v>
      </c>
    </row>
    <row r="5670" spans="1:6">
      <c r="A5670" t="n">
        <v>51788</v>
      </c>
      <c r="B5670" s="50" t="n">
        <v>25</v>
      </c>
      <c r="C5670" s="7" t="n">
        <v>1</v>
      </c>
      <c r="D5670" s="7" t="n">
        <v>160</v>
      </c>
      <c r="E5670" s="7" t="n">
        <v>350</v>
      </c>
      <c r="F5670" s="7" t="n">
        <v>1</v>
      </c>
    </row>
    <row r="5671" spans="1:6">
      <c r="A5671" t="s">
        <v>4</v>
      </c>
      <c r="B5671" s="4" t="s">
        <v>5</v>
      </c>
      <c r="C5671" s="4" t="s">
        <v>7</v>
      </c>
      <c r="D5671" s="4" t="s">
        <v>11</v>
      </c>
      <c r="E5671" s="4" t="s">
        <v>8</v>
      </c>
    </row>
    <row r="5672" spans="1:6">
      <c r="A5672" t="n">
        <v>51795</v>
      </c>
      <c r="B5672" s="32" t="n">
        <v>51</v>
      </c>
      <c r="C5672" s="7" t="n">
        <v>4</v>
      </c>
      <c r="D5672" s="7" t="n">
        <v>97</v>
      </c>
      <c r="E5672" s="7" t="s">
        <v>515</v>
      </c>
    </row>
    <row r="5673" spans="1:6">
      <c r="A5673" t="s">
        <v>4</v>
      </c>
      <c r="B5673" s="4" t="s">
        <v>5</v>
      </c>
      <c r="C5673" s="4" t="s">
        <v>11</v>
      </c>
    </row>
    <row r="5674" spans="1:6">
      <c r="A5674" t="n">
        <v>51808</v>
      </c>
      <c r="B5674" s="28" t="n">
        <v>16</v>
      </c>
      <c r="C5674" s="7" t="n">
        <v>0</v>
      </c>
    </row>
    <row r="5675" spans="1:6">
      <c r="A5675" t="s">
        <v>4</v>
      </c>
      <c r="B5675" s="4" t="s">
        <v>5</v>
      </c>
      <c r="C5675" s="4" t="s">
        <v>11</v>
      </c>
      <c r="D5675" s="4" t="s">
        <v>62</v>
      </c>
      <c r="E5675" s="4" t="s">
        <v>7</v>
      </c>
      <c r="F5675" s="4" t="s">
        <v>7</v>
      </c>
      <c r="G5675" s="4" t="s">
        <v>62</v>
      </c>
      <c r="H5675" s="4" t="s">
        <v>7</v>
      </c>
      <c r="I5675" s="4" t="s">
        <v>7</v>
      </c>
    </row>
    <row r="5676" spans="1:6">
      <c r="A5676" t="n">
        <v>51811</v>
      </c>
      <c r="B5676" s="33" t="n">
        <v>26</v>
      </c>
      <c r="C5676" s="7" t="n">
        <v>97</v>
      </c>
      <c r="D5676" s="7" t="s">
        <v>516</v>
      </c>
      <c r="E5676" s="7" t="n">
        <v>2</v>
      </c>
      <c r="F5676" s="7" t="n">
        <v>3</v>
      </c>
      <c r="G5676" s="7" t="s">
        <v>517</v>
      </c>
      <c r="H5676" s="7" t="n">
        <v>2</v>
      </c>
      <c r="I5676" s="7" t="n">
        <v>0</v>
      </c>
    </row>
    <row r="5677" spans="1:6">
      <c r="A5677" t="s">
        <v>4</v>
      </c>
      <c r="B5677" s="4" t="s">
        <v>5</v>
      </c>
    </row>
    <row r="5678" spans="1:6">
      <c r="A5678" t="n">
        <v>51927</v>
      </c>
      <c r="B5678" s="34" t="n">
        <v>28</v>
      </c>
    </row>
    <row r="5679" spans="1:6">
      <c r="A5679" t="s">
        <v>4</v>
      </c>
      <c r="B5679" s="4" t="s">
        <v>5</v>
      </c>
      <c r="C5679" s="4" t="s">
        <v>7</v>
      </c>
      <c r="D5679" s="10" t="s">
        <v>10</v>
      </c>
      <c r="E5679" s="4" t="s">
        <v>5</v>
      </c>
      <c r="F5679" s="4" t="s">
        <v>7</v>
      </c>
      <c r="G5679" s="4" t="s">
        <v>11</v>
      </c>
      <c r="H5679" s="10" t="s">
        <v>12</v>
      </c>
      <c r="I5679" s="4" t="s">
        <v>7</v>
      </c>
      <c r="J5679" s="4" t="s">
        <v>13</v>
      </c>
    </row>
    <row r="5680" spans="1:6">
      <c r="A5680" t="n">
        <v>51928</v>
      </c>
      <c r="B5680" s="9" t="n">
        <v>5</v>
      </c>
      <c r="C5680" s="7" t="n">
        <v>28</v>
      </c>
      <c r="D5680" s="10" t="s">
        <v>3</v>
      </c>
      <c r="E5680" s="42" t="n">
        <v>64</v>
      </c>
      <c r="F5680" s="7" t="n">
        <v>5</v>
      </c>
      <c r="G5680" s="7" t="n">
        <v>3</v>
      </c>
      <c r="H5680" s="10" t="s">
        <v>3</v>
      </c>
      <c r="I5680" s="7" t="n">
        <v>1</v>
      </c>
      <c r="J5680" s="11" t="n">
        <f t="normal" ca="1">A5692</f>
        <v>0</v>
      </c>
    </row>
    <row r="5681" spans="1:10">
      <c r="A5681" t="s">
        <v>4</v>
      </c>
      <c r="B5681" s="4" t="s">
        <v>5</v>
      </c>
      <c r="C5681" s="4" t="s">
        <v>7</v>
      </c>
      <c r="D5681" s="4" t="s">
        <v>11</v>
      </c>
      <c r="E5681" s="4" t="s">
        <v>11</v>
      </c>
      <c r="F5681" s="4" t="s">
        <v>7</v>
      </c>
    </row>
    <row r="5682" spans="1:10">
      <c r="A5682" t="n">
        <v>51939</v>
      </c>
      <c r="B5682" s="50" t="n">
        <v>25</v>
      </c>
      <c r="C5682" s="7" t="n">
        <v>1</v>
      </c>
      <c r="D5682" s="7" t="n">
        <v>60</v>
      </c>
      <c r="E5682" s="7" t="n">
        <v>500</v>
      </c>
      <c r="F5682" s="7" t="n">
        <v>2</v>
      </c>
    </row>
    <row r="5683" spans="1:10">
      <c r="A5683" t="s">
        <v>4</v>
      </c>
      <c r="B5683" s="4" t="s">
        <v>5</v>
      </c>
      <c r="C5683" s="4" t="s">
        <v>7</v>
      </c>
      <c r="D5683" s="4" t="s">
        <v>11</v>
      </c>
      <c r="E5683" s="4" t="s">
        <v>8</v>
      </c>
    </row>
    <row r="5684" spans="1:10">
      <c r="A5684" t="n">
        <v>51946</v>
      </c>
      <c r="B5684" s="32" t="n">
        <v>51</v>
      </c>
      <c r="C5684" s="7" t="n">
        <v>4</v>
      </c>
      <c r="D5684" s="7" t="n">
        <v>3</v>
      </c>
      <c r="E5684" s="7" t="s">
        <v>61</v>
      </c>
    </row>
    <row r="5685" spans="1:10">
      <c r="A5685" t="s">
        <v>4</v>
      </c>
      <c r="B5685" s="4" t="s">
        <v>5</v>
      </c>
      <c r="C5685" s="4" t="s">
        <v>11</v>
      </c>
    </row>
    <row r="5686" spans="1:10">
      <c r="A5686" t="n">
        <v>51959</v>
      </c>
      <c r="B5686" s="28" t="n">
        <v>16</v>
      </c>
      <c r="C5686" s="7" t="n">
        <v>0</v>
      </c>
    </row>
    <row r="5687" spans="1:10">
      <c r="A5687" t="s">
        <v>4</v>
      </c>
      <c r="B5687" s="4" t="s">
        <v>5</v>
      </c>
      <c r="C5687" s="4" t="s">
        <v>11</v>
      </c>
      <c r="D5687" s="4" t="s">
        <v>62</v>
      </c>
      <c r="E5687" s="4" t="s">
        <v>7</v>
      </c>
      <c r="F5687" s="4" t="s">
        <v>7</v>
      </c>
    </row>
    <row r="5688" spans="1:10">
      <c r="A5688" t="n">
        <v>51962</v>
      </c>
      <c r="B5688" s="33" t="n">
        <v>26</v>
      </c>
      <c r="C5688" s="7" t="n">
        <v>3</v>
      </c>
      <c r="D5688" s="7" t="s">
        <v>518</v>
      </c>
      <c r="E5688" s="7" t="n">
        <v>2</v>
      </c>
      <c r="F5688" s="7" t="n">
        <v>0</v>
      </c>
    </row>
    <row r="5689" spans="1:10">
      <c r="A5689" t="s">
        <v>4</v>
      </c>
      <c r="B5689" s="4" t="s">
        <v>5</v>
      </c>
    </row>
    <row r="5690" spans="1:10">
      <c r="A5690" t="n">
        <v>52027</v>
      </c>
      <c r="B5690" s="34" t="n">
        <v>28</v>
      </c>
    </row>
    <row r="5691" spans="1:10">
      <c r="A5691" t="s">
        <v>4</v>
      </c>
      <c r="B5691" s="4" t="s">
        <v>5</v>
      </c>
      <c r="C5691" s="4" t="s">
        <v>7</v>
      </c>
      <c r="D5691" s="4" t="s">
        <v>11</v>
      </c>
      <c r="E5691" s="4" t="s">
        <v>7</v>
      </c>
      <c r="F5691" s="4" t="s">
        <v>13</v>
      </c>
    </row>
    <row r="5692" spans="1:10">
      <c r="A5692" t="n">
        <v>52028</v>
      </c>
      <c r="B5692" s="9" t="n">
        <v>5</v>
      </c>
      <c r="C5692" s="7" t="n">
        <v>30</v>
      </c>
      <c r="D5692" s="7" t="n">
        <v>9412</v>
      </c>
      <c r="E5692" s="7" t="n">
        <v>1</v>
      </c>
      <c r="F5692" s="11" t="n">
        <f t="normal" ca="1">A5706</f>
        <v>0</v>
      </c>
    </row>
    <row r="5693" spans="1:10">
      <c r="A5693" t="s">
        <v>4</v>
      </c>
      <c r="B5693" s="4" t="s">
        <v>5</v>
      </c>
      <c r="C5693" s="4" t="s">
        <v>7</v>
      </c>
      <c r="D5693" s="4" t="s">
        <v>11</v>
      </c>
      <c r="E5693" s="4" t="s">
        <v>11</v>
      </c>
      <c r="F5693" s="4" t="s">
        <v>7</v>
      </c>
    </row>
    <row r="5694" spans="1:10">
      <c r="A5694" t="n">
        <v>52037</v>
      </c>
      <c r="B5694" s="50" t="n">
        <v>25</v>
      </c>
      <c r="C5694" s="7" t="n">
        <v>1</v>
      </c>
      <c r="D5694" s="7" t="n">
        <v>160</v>
      </c>
      <c r="E5694" s="7" t="n">
        <v>570</v>
      </c>
      <c r="F5694" s="7" t="n">
        <v>2</v>
      </c>
    </row>
    <row r="5695" spans="1:10">
      <c r="A5695" t="s">
        <v>4</v>
      </c>
      <c r="B5695" s="4" t="s">
        <v>5</v>
      </c>
      <c r="C5695" s="4" t="s">
        <v>7</v>
      </c>
      <c r="D5695" s="4" t="s">
        <v>11</v>
      </c>
      <c r="E5695" s="4" t="s">
        <v>8</v>
      </c>
    </row>
    <row r="5696" spans="1:10">
      <c r="A5696" t="n">
        <v>52044</v>
      </c>
      <c r="B5696" s="32" t="n">
        <v>51</v>
      </c>
      <c r="C5696" s="7" t="n">
        <v>4</v>
      </c>
      <c r="D5696" s="7" t="n">
        <v>0</v>
      </c>
      <c r="E5696" s="7" t="s">
        <v>72</v>
      </c>
    </row>
    <row r="5697" spans="1:6">
      <c r="A5697" t="s">
        <v>4</v>
      </c>
      <c r="B5697" s="4" t="s">
        <v>5</v>
      </c>
      <c r="C5697" s="4" t="s">
        <v>11</v>
      </c>
    </row>
    <row r="5698" spans="1:6">
      <c r="A5698" t="n">
        <v>52058</v>
      </c>
      <c r="B5698" s="28" t="n">
        <v>16</v>
      </c>
      <c r="C5698" s="7" t="n">
        <v>0</v>
      </c>
    </row>
    <row r="5699" spans="1:6">
      <c r="A5699" t="s">
        <v>4</v>
      </c>
      <c r="B5699" s="4" t="s">
        <v>5</v>
      </c>
      <c r="C5699" s="4" t="s">
        <v>11</v>
      </c>
      <c r="D5699" s="4" t="s">
        <v>62</v>
      </c>
      <c r="E5699" s="4" t="s">
        <v>7</v>
      </c>
      <c r="F5699" s="4" t="s">
        <v>7</v>
      </c>
    </row>
    <row r="5700" spans="1:6">
      <c r="A5700" t="n">
        <v>52061</v>
      </c>
      <c r="B5700" s="33" t="n">
        <v>26</v>
      </c>
      <c r="C5700" s="7" t="n">
        <v>0</v>
      </c>
      <c r="D5700" s="7" t="s">
        <v>519</v>
      </c>
      <c r="E5700" s="7" t="n">
        <v>2</v>
      </c>
      <c r="F5700" s="7" t="n">
        <v>0</v>
      </c>
    </row>
    <row r="5701" spans="1:6">
      <c r="A5701" t="s">
        <v>4</v>
      </c>
      <c r="B5701" s="4" t="s">
        <v>5</v>
      </c>
    </row>
    <row r="5702" spans="1:6">
      <c r="A5702" t="n">
        <v>52183</v>
      </c>
      <c r="B5702" s="34" t="n">
        <v>28</v>
      </c>
    </row>
    <row r="5703" spans="1:6">
      <c r="A5703" t="s">
        <v>4</v>
      </c>
      <c r="B5703" s="4" t="s">
        <v>5</v>
      </c>
      <c r="C5703" s="4" t="s">
        <v>13</v>
      </c>
    </row>
    <row r="5704" spans="1:6">
      <c r="A5704" t="n">
        <v>52184</v>
      </c>
      <c r="B5704" s="18" t="n">
        <v>3</v>
      </c>
      <c r="C5704" s="11" t="n">
        <f t="normal" ca="1">A5716</f>
        <v>0</v>
      </c>
    </row>
    <row r="5705" spans="1:6">
      <c r="A5705" t="s">
        <v>4</v>
      </c>
      <c r="B5705" s="4" t="s">
        <v>5</v>
      </c>
      <c r="C5705" s="4" t="s">
        <v>7</v>
      </c>
      <c r="D5705" s="4" t="s">
        <v>11</v>
      </c>
      <c r="E5705" s="4" t="s">
        <v>11</v>
      </c>
      <c r="F5705" s="4" t="s">
        <v>7</v>
      </c>
    </row>
    <row r="5706" spans="1:6">
      <c r="A5706" t="n">
        <v>52189</v>
      </c>
      <c r="B5706" s="50" t="n">
        <v>25</v>
      </c>
      <c r="C5706" s="7" t="n">
        <v>1</v>
      </c>
      <c r="D5706" s="7" t="n">
        <v>160</v>
      </c>
      <c r="E5706" s="7" t="n">
        <v>570</v>
      </c>
      <c r="F5706" s="7" t="n">
        <v>2</v>
      </c>
    </row>
    <row r="5707" spans="1:6">
      <c r="A5707" t="s">
        <v>4</v>
      </c>
      <c r="B5707" s="4" t="s">
        <v>5</v>
      </c>
      <c r="C5707" s="4" t="s">
        <v>7</v>
      </c>
      <c r="D5707" s="4" t="s">
        <v>11</v>
      </c>
      <c r="E5707" s="4" t="s">
        <v>8</v>
      </c>
    </row>
    <row r="5708" spans="1:6">
      <c r="A5708" t="n">
        <v>52196</v>
      </c>
      <c r="B5708" s="32" t="n">
        <v>51</v>
      </c>
      <c r="C5708" s="7" t="n">
        <v>4</v>
      </c>
      <c r="D5708" s="7" t="n">
        <v>0</v>
      </c>
      <c r="E5708" s="7" t="s">
        <v>61</v>
      </c>
    </row>
    <row r="5709" spans="1:6">
      <c r="A5709" t="s">
        <v>4</v>
      </c>
      <c r="B5709" s="4" t="s">
        <v>5</v>
      </c>
      <c r="C5709" s="4" t="s">
        <v>11</v>
      </c>
    </row>
    <row r="5710" spans="1:6">
      <c r="A5710" t="n">
        <v>52209</v>
      </c>
      <c r="B5710" s="28" t="n">
        <v>16</v>
      </c>
      <c r="C5710" s="7" t="n">
        <v>0</v>
      </c>
    </row>
    <row r="5711" spans="1:6">
      <c r="A5711" t="s">
        <v>4</v>
      </c>
      <c r="B5711" s="4" t="s">
        <v>5</v>
      </c>
      <c r="C5711" s="4" t="s">
        <v>11</v>
      </c>
      <c r="D5711" s="4" t="s">
        <v>62</v>
      </c>
      <c r="E5711" s="4" t="s">
        <v>7</v>
      </c>
      <c r="F5711" s="4" t="s">
        <v>7</v>
      </c>
    </row>
    <row r="5712" spans="1:6">
      <c r="A5712" t="n">
        <v>52212</v>
      </c>
      <c r="B5712" s="33" t="n">
        <v>26</v>
      </c>
      <c r="C5712" s="7" t="n">
        <v>0</v>
      </c>
      <c r="D5712" s="7" t="s">
        <v>520</v>
      </c>
      <c r="E5712" s="7" t="n">
        <v>2</v>
      </c>
      <c r="F5712" s="7" t="n">
        <v>0</v>
      </c>
    </row>
    <row r="5713" spans="1:6">
      <c r="A5713" t="s">
        <v>4</v>
      </c>
      <c r="B5713" s="4" t="s">
        <v>5</v>
      </c>
    </row>
    <row r="5714" spans="1:6">
      <c r="A5714" t="n">
        <v>52288</v>
      </c>
      <c r="B5714" s="34" t="n">
        <v>28</v>
      </c>
    </row>
    <row r="5715" spans="1:6">
      <c r="A5715" t="s">
        <v>4</v>
      </c>
      <c r="B5715" s="4" t="s">
        <v>5</v>
      </c>
      <c r="C5715" s="4" t="s">
        <v>7</v>
      </c>
      <c r="D5715" s="4" t="s">
        <v>11</v>
      </c>
      <c r="E5715" s="4" t="s">
        <v>15</v>
      </c>
    </row>
    <row r="5716" spans="1:6">
      <c r="A5716" t="n">
        <v>52289</v>
      </c>
      <c r="B5716" s="40" t="n">
        <v>58</v>
      </c>
      <c r="C5716" s="7" t="n">
        <v>0</v>
      </c>
      <c r="D5716" s="7" t="n">
        <v>300</v>
      </c>
      <c r="E5716" s="7" t="n">
        <v>0.300000011920929</v>
      </c>
    </row>
    <row r="5717" spans="1:6">
      <c r="A5717" t="s">
        <v>4</v>
      </c>
      <c r="B5717" s="4" t="s">
        <v>5</v>
      </c>
      <c r="C5717" s="4" t="s">
        <v>7</v>
      </c>
      <c r="D5717" s="4" t="s">
        <v>11</v>
      </c>
    </row>
    <row r="5718" spans="1:6">
      <c r="A5718" t="n">
        <v>52297</v>
      </c>
      <c r="B5718" s="40" t="n">
        <v>58</v>
      </c>
      <c r="C5718" s="7" t="n">
        <v>255</v>
      </c>
      <c r="D5718" s="7" t="n">
        <v>0</v>
      </c>
    </row>
    <row r="5719" spans="1:6">
      <c r="A5719" t="s">
        <v>4</v>
      </c>
      <c r="B5719" s="4" t="s">
        <v>5</v>
      </c>
      <c r="C5719" s="4" t="s">
        <v>7</v>
      </c>
      <c r="D5719" s="4" t="s">
        <v>11</v>
      </c>
      <c r="E5719" s="4" t="s">
        <v>11</v>
      </c>
      <c r="F5719" s="4" t="s">
        <v>11</v>
      </c>
      <c r="G5719" s="4" t="s">
        <v>11</v>
      </c>
      <c r="H5719" s="4" t="s">
        <v>7</v>
      </c>
    </row>
    <row r="5720" spans="1:6">
      <c r="A5720" t="n">
        <v>52301</v>
      </c>
      <c r="B5720" s="50" t="n">
        <v>25</v>
      </c>
      <c r="C5720" s="7" t="n">
        <v>5</v>
      </c>
      <c r="D5720" s="7" t="n">
        <v>65535</v>
      </c>
      <c r="E5720" s="7" t="n">
        <v>500</v>
      </c>
      <c r="F5720" s="7" t="n">
        <v>800</v>
      </c>
      <c r="G5720" s="7" t="n">
        <v>140</v>
      </c>
      <c r="H5720" s="7" t="n">
        <v>0</v>
      </c>
    </row>
    <row r="5721" spans="1:6">
      <c r="A5721" t="s">
        <v>4</v>
      </c>
      <c r="B5721" s="4" t="s">
        <v>5</v>
      </c>
      <c r="C5721" s="4" t="s">
        <v>11</v>
      </c>
      <c r="D5721" s="4" t="s">
        <v>7</v>
      </c>
      <c r="E5721" s="4" t="s">
        <v>62</v>
      </c>
      <c r="F5721" s="4" t="s">
        <v>7</v>
      </c>
      <c r="G5721" s="4" t="s">
        <v>7</v>
      </c>
    </row>
    <row r="5722" spans="1:6">
      <c r="A5722" t="n">
        <v>52312</v>
      </c>
      <c r="B5722" s="51" t="n">
        <v>24</v>
      </c>
      <c r="C5722" s="7" t="n">
        <v>65533</v>
      </c>
      <c r="D5722" s="7" t="n">
        <v>11</v>
      </c>
      <c r="E5722" s="7" t="s">
        <v>521</v>
      </c>
      <c r="F5722" s="7" t="n">
        <v>2</v>
      </c>
      <c r="G5722" s="7" t="n">
        <v>0</v>
      </c>
    </row>
    <row r="5723" spans="1:6">
      <c r="A5723" t="s">
        <v>4</v>
      </c>
      <c r="B5723" s="4" t="s">
        <v>5</v>
      </c>
    </row>
    <row r="5724" spans="1:6">
      <c r="A5724" t="n">
        <v>52429</v>
      </c>
      <c r="B5724" s="34" t="n">
        <v>28</v>
      </c>
    </row>
    <row r="5725" spans="1:6">
      <c r="A5725" t="s">
        <v>4</v>
      </c>
      <c r="B5725" s="4" t="s">
        <v>5</v>
      </c>
      <c r="C5725" s="4" t="s">
        <v>7</v>
      </c>
    </row>
    <row r="5726" spans="1:6">
      <c r="A5726" t="n">
        <v>52430</v>
      </c>
      <c r="B5726" s="52" t="n">
        <v>27</v>
      </c>
      <c r="C5726" s="7" t="n">
        <v>0</v>
      </c>
    </row>
    <row r="5727" spans="1:6">
      <c r="A5727" t="s">
        <v>4</v>
      </c>
      <c r="B5727" s="4" t="s">
        <v>5</v>
      </c>
      <c r="C5727" s="4" t="s">
        <v>7</v>
      </c>
    </row>
    <row r="5728" spans="1:6">
      <c r="A5728" t="n">
        <v>52432</v>
      </c>
      <c r="B5728" s="52" t="n">
        <v>27</v>
      </c>
      <c r="C5728" s="7" t="n">
        <v>1</v>
      </c>
    </row>
    <row r="5729" spans="1:8">
      <c r="A5729" t="s">
        <v>4</v>
      </c>
      <c r="B5729" s="4" t="s">
        <v>5</v>
      </c>
      <c r="C5729" s="4" t="s">
        <v>7</v>
      </c>
      <c r="D5729" s="4" t="s">
        <v>11</v>
      </c>
      <c r="E5729" s="4" t="s">
        <v>11</v>
      </c>
      <c r="F5729" s="4" t="s">
        <v>11</v>
      </c>
      <c r="G5729" s="4" t="s">
        <v>11</v>
      </c>
      <c r="H5729" s="4" t="s">
        <v>7</v>
      </c>
    </row>
    <row r="5730" spans="1:8">
      <c r="A5730" t="n">
        <v>52434</v>
      </c>
      <c r="B5730" s="50" t="n">
        <v>25</v>
      </c>
      <c r="C5730" s="7" t="n">
        <v>5</v>
      </c>
      <c r="D5730" s="7" t="n">
        <v>65535</v>
      </c>
      <c r="E5730" s="7" t="n">
        <v>65535</v>
      </c>
      <c r="F5730" s="7" t="n">
        <v>65535</v>
      </c>
      <c r="G5730" s="7" t="n">
        <v>65535</v>
      </c>
      <c r="H5730" s="7" t="n">
        <v>0</v>
      </c>
    </row>
    <row r="5731" spans="1:8">
      <c r="A5731" t="s">
        <v>4</v>
      </c>
      <c r="B5731" s="4" t="s">
        <v>5</v>
      </c>
      <c r="C5731" s="4" t="s">
        <v>7</v>
      </c>
      <c r="D5731" s="4" t="s">
        <v>11</v>
      </c>
      <c r="E5731" s="4" t="s">
        <v>15</v>
      </c>
    </row>
    <row r="5732" spans="1:8">
      <c r="A5732" t="n">
        <v>52445</v>
      </c>
      <c r="B5732" s="40" t="n">
        <v>58</v>
      </c>
      <c r="C5732" s="7" t="n">
        <v>100</v>
      </c>
      <c r="D5732" s="7" t="n">
        <v>300</v>
      </c>
      <c r="E5732" s="7" t="n">
        <v>0.300000011920929</v>
      </c>
    </row>
    <row r="5733" spans="1:8">
      <c r="A5733" t="s">
        <v>4</v>
      </c>
      <c r="B5733" s="4" t="s">
        <v>5</v>
      </c>
      <c r="C5733" s="4" t="s">
        <v>7</v>
      </c>
      <c r="D5733" s="4" t="s">
        <v>11</v>
      </c>
    </row>
    <row r="5734" spans="1:8">
      <c r="A5734" t="n">
        <v>52453</v>
      </c>
      <c r="B5734" s="40" t="n">
        <v>58</v>
      </c>
      <c r="C5734" s="7" t="n">
        <v>255</v>
      </c>
      <c r="D5734" s="7" t="n">
        <v>0</v>
      </c>
    </row>
    <row r="5735" spans="1:8">
      <c r="A5735" t="s">
        <v>4</v>
      </c>
      <c r="B5735" s="4" t="s">
        <v>5</v>
      </c>
      <c r="C5735" s="4" t="s">
        <v>7</v>
      </c>
      <c r="D5735" s="4" t="s">
        <v>11</v>
      </c>
      <c r="E5735" s="4" t="s">
        <v>11</v>
      </c>
      <c r="F5735" s="4" t="s">
        <v>7</v>
      </c>
    </row>
    <row r="5736" spans="1:8">
      <c r="A5736" t="n">
        <v>52457</v>
      </c>
      <c r="B5736" s="50" t="n">
        <v>25</v>
      </c>
      <c r="C5736" s="7" t="n">
        <v>1</v>
      </c>
      <c r="D5736" s="7" t="n">
        <v>160</v>
      </c>
      <c r="E5736" s="7" t="n">
        <v>350</v>
      </c>
      <c r="F5736" s="7" t="n">
        <v>1</v>
      </c>
    </row>
    <row r="5737" spans="1:8">
      <c r="A5737" t="s">
        <v>4</v>
      </c>
      <c r="B5737" s="4" t="s">
        <v>5</v>
      </c>
      <c r="C5737" s="4" t="s">
        <v>7</v>
      </c>
      <c r="D5737" s="4" t="s">
        <v>11</v>
      </c>
      <c r="E5737" s="4" t="s">
        <v>8</v>
      </c>
    </row>
    <row r="5738" spans="1:8">
      <c r="A5738" t="n">
        <v>52464</v>
      </c>
      <c r="B5738" s="32" t="n">
        <v>51</v>
      </c>
      <c r="C5738" s="7" t="n">
        <v>4</v>
      </c>
      <c r="D5738" s="7" t="n">
        <v>97</v>
      </c>
      <c r="E5738" s="7" t="s">
        <v>245</v>
      </c>
    </row>
    <row r="5739" spans="1:8">
      <c r="A5739" t="s">
        <v>4</v>
      </c>
      <c r="B5739" s="4" t="s">
        <v>5</v>
      </c>
      <c r="C5739" s="4" t="s">
        <v>11</v>
      </c>
    </row>
    <row r="5740" spans="1:8">
      <c r="A5740" t="n">
        <v>52477</v>
      </c>
      <c r="B5740" s="28" t="n">
        <v>16</v>
      </c>
      <c r="C5740" s="7" t="n">
        <v>0</v>
      </c>
    </row>
    <row r="5741" spans="1:8">
      <c r="A5741" t="s">
        <v>4</v>
      </c>
      <c r="B5741" s="4" t="s">
        <v>5</v>
      </c>
      <c r="C5741" s="4" t="s">
        <v>11</v>
      </c>
      <c r="D5741" s="4" t="s">
        <v>62</v>
      </c>
      <c r="E5741" s="4" t="s">
        <v>7</v>
      </c>
      <c r="F5741" s="4" t="s">
        <v>7</v>
      </c>
      <c r="G5741" s="4" t="s">
        <v>62</v>
      </c>
      <c r="H5741" s="4" t="s">
        <v>7</v>
      </c>
      <c r="I5741" s="4" t="s">
        <v>7</v>
      </c>
      <c r="J5741" s="4" t="s">
        <v>62</v>
      </c>
      <c r="K5741" s="4" t="s">
        <v>7</v>
      </c>
      <c r="L5741" s="4" t="s">
        <v>7</v>
      </c>
    </row>
    <row r="5742" spans="1:8">
      <c r="A5742" t="n">
        <v>52480</v>
      </c>
      <c r="B5742" s="33" t="n">
        <v>26</v>
      </c>
      <c r="C5742" s="7" t="n">
        <v>97</v>
      </c>
      <c r="D5742" s="7" t="s">
        <v>522</v>
      </c>
      <c r="E5742" s="7" t="n">
        <v>2</v>
      </c>
      <c r="F5742" s="7" t="n">
        <v>3</v>
      </c>
      <c r="G5742" s="7" t="s">
        <v>523</v>
      </c>
      <c r="H5742" s="7" t="n">
        <v>2</v>
      </c>
      <c r="I5742" s="7" t="n">
        <v>3</v>
      </c>
      <c r="J5742" s="7" t="s">
        <v>524</v>
      </c>
      <c r="K5742" s="7" t="n">
        <v>2</v>
      </c>
      <c r="L5742" s="7" t="n">
        <v>0</v>
      </c>
    </row>
    <row r="5743" spans="1:8">
      <c r="A5743" t="s">
        <v>4</v>
      </c>
      <c r="B5743" s="4" t="s">
        <v>5</v>
      </c>
    </row>
    <row r="5744" spans="1:8">
      <c r="A5744" t="n">
        <v>52672</v>
      </c>
      <c r="B5744" s="34" t="n">
        <v>28</v>
      </c>
    </row>
    <row r="5745" spans="1:12">
      <c r="A5745" t="s">
        <v>4</v>
      </c>
      <c r="B5745" s="4" t="s">
        <v>5</v>
      </c>
      <c r="C5745" s="4" t="s">
        <v>7</v>
      </c>
      <c r="D5745" s="10" t="s">
        <v>10</v>
      </c>
      <c r="E5745" s="4" t="s">
        <v>5</v>
      </c>
      <c r="F5745" s="4" t="s">
        <v>7</v>
      </c>
      <c r="G5745" s="4" t="s">
        <v>11</v>
      </c>
      <c r="H5745" s="10" t="s">
        <v>12</v>
      </c>
      <c r="I5745" s="4" t="s">
        <v>7</v>
      </c>
      <c r="J5745" s="4" t="s">
        <v>13</v>
      </c>
    </row>
    <row r="5746" spans="1:12">
      <c r="A5746" t="n">
        <v>52673</v>
      </c>
      <c r="B5746" s="9" t="n">
        <v>5</v>
      </c>
      <c r="C5746" s="7" t="n">
        <v>28</v>
      </c>
      <c r="D5746" s="10" t="s">
        <v>3</v>
      </c>
      <c r="E5746" s="42" t="n">
        <v>64</v>
      </c>
      <c r="F5746" s="7" t="n">
        <v>5</v>
      </c>
      <c r="G5746" s="7" t="n">
        <v>2</v>
      </c>
      <c r="H5746" s="10" t="s">
        <v>3</v>
      </c>
      <c r="I5746" s="7" t="n">
        <v>1</v>
      </c>
      <c r="J5746" s="11" t="n">
        <f t="normal" ca="1">A5758</f>
        <v>0</v>
      </c>
    </row>
    <row r="5747" spans="1:12">
      <c r="A5747" t="s">
        <v>4</v>
      </c>
      <c r="B5747" s="4" t="s">
        <v>5</v>
      </c>
      <c r="C5747" s="4" t="s">
        <v>7</v>
      </c>
      <c r="D5747" s="4" t="s">
        <v>11</v>
      </c>
      <c r="E5747" s="4" t="s">
        <v>11</v>
      </c>
      <c r="F5747" s="4" t="s">
        <v>7</v>
      </c>
    </row>
    <row r="5748" spans="1:12">
      <c r="A5748" t="n">
        <v>52684</v>
      </c>
      <c r="B5748" s="50" t="n">
        <v>25</v>
      </c>
      <c r="C5748" s="7" t="n">
        <v>1</v>
      </c>
      <c r="D5748" s="7" t="n">
        <v>260</v>
      </c>
      <c r="E5748" s="7" t="n">
        <v>640</v>
      </c>
      <c r="F5748" s="7" t="n">
        <v>2</v>
      </c>
    </row>
    <row r="5749" spans="1:12">
      <c r="A5749" t="s">
        <v>4</v>
      </c>
      <c r="B5749" s="4" t="s">
        <v>5</v>
      </c>
      <c r="C5749" s="4" t="s">
        <v>7</v>
      </c>
      <c r="D5749" s="4" t="s">
        <v>11</v>
      </c>
      <c r="E5749" s="4" t="s">
        <v>8</v>
      </c>
    </row>
    <row r="5750" spans="1:12">
      <c r="A5750" t="n">
        <v>52691</v>
      </c>
      <c r="B5750" s="32" t="n">
        <v>51</v>
      </c>
      <c r="C5750" s="7" t="n">
        <v>4</v>
      </c>
      <c r="D5750" s="7" t="n">
        <v>2</v>
      </c>
      <c r="E5750" s="7" t="s">
        <v>420</v>
      </c>
    </row>
    <row r="5751" spans="1:12">
      <c r="A5751" t="s">
        <v>4</v>
      </c>
      <c r="B5751" s="4" t="s">
        <v>5</v>
      </c>
      <c r="C5751" s="4" t="s">
        <v>11</v>
      </c>
    </row>
    <row r="5752" spans="1:12">
      <c r="A5752" t="n">
        <v>52704</v>
      </c>
      <c r="B5752" s="28" t="n">
        <v>16</v>
      </c>
      <c r="C5752" s="7" t="n">
        <v>0</v>
      </c>
    </row>
    <row r="5753" spans="1:12">
      <c r="A5753" t="s">
        <v>4</v>
      </c>
      <c r="B5753" s="4" t="s">
        <v>5</v>
      </c>
      <c r="C5753" s="4" t="s">
        <v>11</v>
      </c>
      <c r="D5753" s="4" t="s">
        <v>62</v>
      </c>
      <c r="E5753" s="4" t="s">
        <v>7</v>
      </c>
      <c r="F5753" s="4" t="s">
        <v>7</v>
      </c>
    </row>
    <row r="5754" spans="1:12">
      <c r="A5754" t="n">
        <v>52707</v>
      </c>
      <c r="B5754" s="33" t="n">
        <v>26</v>
      </c>
      <c r="C5754" s="7" t="n">
        <v>2</v>
      </c>
      <c r="D5754" s="7" t="s">
        <v>525</v>
      </c>
      <c r="E5754" s="7" t="n">
        <v>2</v>
      </c>
      <c r="F5754" s="7" t="n">
        <v>0</v>
      </c>
    </row>
    <row r="5755" spans="1:12">
      <c r="A5755" t="s">
        <v>4</v>
      </c>
      <c r="B5755" s="4" t="s">
        <v>5</v>
      </c>
    </row>
    <row r="5756" spans="1:12">
      <c r="A5756" t="n">
        <v>52760</v>
      </c>
      <c r="B5756" s="34" t="n">
        <v>28</v>
      </c>
    </row>
    <row r="5757" spans="1:12">
      <c r="A5757" t="s">
        <v>4</v>
      </c>
      <c r="B5757" s="4" t="s">
        <v>5</v>
      </c>
      <c r="C5757" s="4" t="s">
        <v>7</v>
      </c>
      <c r="D5757" s="10" t="s">
        <v>10</v>
      </c>
      <c r="E5757" s="4" t="s">
        <v>5</v>
      </c>
      <c r="F5757" s="4" t="s">
        <v>7</v>
      </c>
      <c r="G5757" s="4" t="s">
        <v>11</v>
      </c>
      <c r="H5757" s="10" t="s">
        <v>12</v>
      </c>
      <c r="I5757" s="4" t="s">
        <v>7</v>
      </c>
      <c r="J5757" s="4" t="s">
        <v>13</v>
      </c>
    </row>
    <row r="5758" spans="1:12">
      <c r="A5758" t="n">
        <v>52761</v>
      </c>
      <c r="B5758" s="9" t="n">
        <v>5</v>
      </c>
      <c r="C5758" s="7" t="n">
        <v>28</v>
      </c>
      <c r="D5758" s="10" t="s">
        <v>3</v>
      </c>
      <c r="E5758" s="42" t="n">
        <v>64</v>
      </c>
      <c r="F5758" s="7" t="n">
        <v>5</v>
      </c>
      <c r="G5758" s="7" t="n">
        <v>11</v>
      </c>
      <c r="H5758" s="10" t="s">
        <v>3</v>
      </c>
      <c r="I5758" s="7" t="n">
        <v>1</v>
      </c>
      <c r="J5758" s="11" t="n">
        <f t="normal" ca="1">A5770</f>
        <v>0</v>
      </c>
    </row>
    <row r="5759" spans="1:12">
      <c r="A5759" t="s">
        <v>4</v>
      </c>
      <c r="B5759" s="4" t="s">
        <v>5</v>
      </c>
      <c r="C5759" s="4" t="s">
        <v>7</v>
      </c>
      <c r="D5759" s="4" t="s">
        <v>11</v>
      </c>
      <c r="E5759" s="4" t="s">
        <v>11</v>
      </c>
      <c r="F5759" s="4" t="s">
        <v>7</v>
      </c>
    </row>
    <row r="5760" spans="1:12">
      <c r="A5760" t="n">
        <v>52772</v>
      </c>
      <c r="B5760" s="50" t="n">
        <v>25</v>
      </c>
      <c r="C5760" s="7" t="n">
        <v>1</v>
      </c>
      <c r="D5760" s="7" t="n">
        <v>60</v>
      </c>
      <c r="E5760" s="7" t="n">
        <v>640</v>
      </c>
      <c r="F5760" s="7" t="n">
        <v>2</v>
      </c>
    </row>
    <row r="5761" spans="1:10">
      <c r="A5761" t="s">
        <v>4</v>
      </c>
      <c r="B5761" s="4" t="s">
        <v>5</v>
      </c>
      <c r="C5761" s="4" t="s">
        <v>7</v>
      </c>
      <c r="D5761" s="4" t="s">
        <v>11</v>
      </c>
      <c r="E5761" s="4" t="s">
        <v>8</v>
      </c>
    </row>
    <row r="5762" spans="1:10">
      <c r="A5762" t="n">
        <v>52779</v>
      </c>
      <c r="B5762" s="32" t="n">
        <v>51</v>
      </c>
      <c r="C5762" s="7" t="n">
        <v>4</v>
      </c>
      <c r="D5762" s="7" t="n">
        <v>11</v>
      </c>
      <c r="E5762" s="7" t="s">
        <v>72</v>
      </c>
    </row>
    <row r="5763" spans="1:10">
      <c r="A5763" t="s">
        <v>4</v>
      </c>
      <c r="B5763" s="4" t="s">
        <v>5</v>
      </c>
      <c r="C5763" s="4" t="s">
        <v>11</v>
      </c>
    </row>
    <row r="5764" spans="1:10">
      <c r="A5764" t="n">
        <v>52793</v>
      </c>
      <c r="B5764" s="28" t="n">
        <v>16</v>
      </c>
      <c r="C5764" s="7" t="n">
        <v>0</v>
      </c>
    </row>
    <row r="5765" spans="1:10">
      <c r="A5765" t="s">
        <v>4</v>
      </c>
      <c r="B5765" s="4" t="s">
        <v>5</v>
      </c>
      <c r="C5765" s="4" t="s">
        <v>11</v>
      </c>
      <c r="D5765" s="4" t="s">
        <v>62</v>
      </c>
      <c r="E5765" s="4" t="s">
        <v>7</v>
      </c>
      <c r="F5765" s="4" t="s">
        <v>7</v>
      </c>
    </row>
    <row r="5766" spans="1:10">
      <c r="A5766" t="n">
        <v>52796</v>
      </c>
      <c r="B5766" s="33" t="n">
        <v>26</v>
      </c>
      <c r="C5766" s="7" t="n">
        <v>11</v>
      </c>
      <c r="D5766" s="7" t="s">
        <v>526</v>
      </c>
      <c r="E5766" s="7" t="n">
        <v>2</v>
      </c>
      <c r="F5766" s="7" t="n">
        <v>0</v>
      </c>
    </row>
    <row r="5767" spans="1:10">
      <c r="A5767" t="s">
        <v>4</v>
      </c>
      <c r="B5767" s="4" t="s">
        <v>5</v>
      </c>
    </row>
    <row r="5768" spans="1:10">
      <c r="A5768" t="n">
        <v>52836</v>
      </c>
      <c r="B5768" s="34" t="n">
        <v>28</v>
      </c>
    </row>
    <row r="5769" spans="1:10">
      <c r="A5769" t="s">
        <v>4</v>
      </c>
      <c r="B5769" s="4" t="s">
        <v>5</v>
      </c>
      <c r="C5769" s="4" t="s">
        <v>7</v>
      </c>
      <c r="D5769" s="4" t="s">
        <v>11</v>
      </c>
      <c r="E5769" s="4" t="s">
        <v>11</v>
      </c>
      <c r="F5769" s="4" t="s">
        <v>7</v>
      </c>
    </row>
    <row r="5770" spans="1:10">
      <c r="A5770" t="n">
        <v>52837</v>
      </c>
      <c r="B5770" s="50" t="n">
        <v>25</v>
      </c>
      <c r="C5770" s="7" t="n">
        <v>1</v>
      </c>
      <c r="D5770" s="7" t="n">
        <v>160</v>
      </c>
      <c r="E5770" s="7" t="n">
        <v>570</v>
      </c>
      <c r="F5770" s="7" t="n">
        <v>2</v>
      </c>
    </row>
    <row r="5771" spans="1:10">
      <c r="A5771" t="s">
        <v>4</v>
      </c>
      <c r="B5771" s="4" t="s">
        <v>5</v>
      </c>
      <c r="C5771" s="4" t="s">
        <v>7</v>
      </c>
      <c r="D5771" s="4" t="s">
        <v>11</v>
      </c>
      <c r="E5771" s="4" t="s">
        <v>8</v>
      </c>
    </row>
    <row r="5772" spans="1:10">
      <c r="A5772" t="n">
        <v>52844</v>
      </c>
      <c r="B5772" s="32" t="n">
        <v>51</v>
      </c>
      <c r="C5772" s="7" t="n">
        <v>4</v>
      </c>
      <c r="D5772" s="7" t="n">
        <v>0</v>
      </c>
      <c r="E5772" s="7" t="s">
        <v>61</v>
      </c>
    </row>
    <row r="5773" spans="1:10">
      <c r="A5773" t="s">
        <v>4</v>
      </c>
      <c r="B5773" s="4" t="s">
        <v>5</v>
      </c>
      <c r="C5773" s="4" t="s">
        <v>11</v>
      </c>
    </row>
    <row r="5774" spans="1:10">
      <c r="A5774" t="n">
        <v>52857</v>
      </c>
      <c r="B5774" s="28" t="n">
        <v>16</v>
      </c>
      <c r="C5774" s="7" t="n">
        <v>0</v>
      </c>
    </row>
    <row r="5775" spans="1:10">
      <c r="A5775" t="s">
        <v>4</v>
      </c>
      <c r="B5775" s="4" t="s">
        <v>5</v>
      </c>
      <c r="C5775" s="4" t="s">
        <v>11</v>
      </c>
      <c r="D5775" s="4" t="s">
        <v>62</v>
      </c>
      <c r="E5775" s="4" t="s">
        <v>7</v>
      </c>
      <c r="F5775" s="4" t="s">
        <v>7</v>
      </c>
    </row>
    <row r="5776" spans="1:10">
      <c r="A5776" t="n">
        <v>52860</v>
      </c>
      <c r="B5776" s="33" t="n">
        <v>26</v>
      </c>
      <c r="C5776" s="7" t="n">
        <v>0</v>
      </c>
      <c r="D5776" s="7" t="s">
        <v>527</v>
      </c>
      <c r="E5776" s="7" t="n">
        <v>2</v>
      </c>
      <c r="F5776" s="7" t="n">
        <v>0</v>
      </c>
    </row>
    <row r="5777" spans="1:6">
      <c r="A5777" t="s">
        <v>4</v>
      </c>
      <c r="B5777" s="4" t="s">
        <v>5</v>
      </c>
    </row>
    <row r="5778" spans="1:6">
      <c r="A5778" t="n">
        <v>52960</v>
      </c>
      <c r="B5778" s="34" t="n">
        <v>28</v>
      </c>
    </row>
    <row r="5779" spans="1:6">
      <c r="A5779" t="s">
        <v>4</v>
      </c>
      <c r="B5779" s="4" t="s">
        <v>5</v>
      </c>
      <c r="C5779" s="4" t="s">
        <v>7</v>
      </c>
      <c r="D5779" s="4" t="s">
        <v>11</v>
      </c>
      <c r="E5779" s="4" t="s">
        <v>11</v>
      </c>
      <c r="F5779" s="4" t="s">
        <v>7</v>
      </c>
    </row>
    <row r="5780" spans="1:6">
      <c r="A5780" t="n">
        <v>52961</v>
      </c>
      <c r="B5780" s="50" t="n">
        <v>25</v>
      </c>
      <c r="C5780" s="7" t="n">
        <v>1</v>
      </c>
      <c r="D5780" s="7" t="n">
        <v>160</v>
      </c>
      <c r="E5780" s="7" t="n">
        <v>350</v>
      </c>
      <c r="F5780" s="7" t="n">
        <v>1</v>
      </c>
    </row>
    <row r="5781" spans="1:6">
      <c r="A5781" t="s">
        <v>4</v>
      </c>
      <c r="B5781" s="4" t="s">
        <v>5</v>
      </c>
      <c r="C5781" s="4" t="s">
        <v>7</v>
      </c>
      <c r="D5781" s="4" t="s">
        <v>11</v>
      </c>
      <c r="E5781" s="4" t="s">
        <v>8</v>
      </c>
    </row>
    <row r="5782" spans="1:6">
      <c r="A5782" t="n">
        <v>52968</v>
      </c>
      <c r="B5782" s="32" t="n">
        <v>51</v>
      </c>
      <c r="C5782" s="7" t="n">
        <v>4</v>
      </c>
      <c r="D5782" s="7" t="n">
        <v>97</v>
      </c>
      <c r="E5782" s="7" t="s">
        <v>515</v>
      </c>
    </row>
    <row r="5783" spans="1:6">
      <c r="A5783" t="s">
        <v>4</v>
      </c>
      <c r="B5783" s="4" t="s">
        <v>5</v>
      </c>
      <c r="C5783" s="4" t="s">
        <v>11</v>
      </c>
    </row>
    <row r="5784" spans="1:6">
      <c r="A5784" t="n">
        <v>52981</v>
      </c>
      <c r="B5784" s="28" t="n">
        <v>16</v>
      </c>
      <c r="C5784" s="7" t="n">
        <v>0</v>
      </c>
    </row>
    <row r="5785" spans="1:6">
      <c r="A5785" t="s">
        <v>4</v>
      </c>
      <c r="B5785" s="4" t="s">
        <v>5</v>
      </c>
      <c r="C5785" s="4" t="s">
        <v>11</v>
      </c>
      <c r="D5785" s="4" t="s">
        <v>62</v>
      </c>
      <c r="E5785" s="4" t="s">
        <v>7</v>
      </c>
      <c r="F5785" s="4" t="s">
        <v>7</v>
      </c>
      <c r="G5785" s="4" t="s">
        <v>62</v>
      </c>
      <c r="H5785" s="4" t="s">
        <v>7</v>
      </c>
      <c r="I5785" s="4" t="s">
        <v>7</v>
      </c>
    </row>
    <row r="5786" spans="1:6">
      <c r="A5786" t="n">
        <v>52984</v>
      </c>
      <c r="B5786" s="33" t="n">
        <v>26</v>
      </c>
      <c r="C5786" s="7" t="n">
        <v>97</v>
      </c>
      <c r="D5786" s="7" t="s">
        <v>528</v>
      </c>
      <c r="E5786" s="7" t="n">
        <v>2</v>
      </c>
      <c r="F5786" s="7" t="n">
        <v>3</v>
      </c>
      <c r="G5786" s="7" t="s">
        <v>529</v>
      </c>
      <c r="H5786" s="7" t="n">
        <v>2</v>
      </c>
      <c r="I5786" s="7" t="n">
        <v>0</v>
      </c>
    </row>
    <row r="5787" spans="1:6">
      <c r="A5787" t="s">
        <v>4</v>
      </c>
      <c r="B5787" s="4" t="s">
        <v>5</v>
      </c>
    </row>
    <row r="5788" spans="1:6">
      <c r="A5788" t="n">
        <v>53158</v>
      </c>
      <c r="B5788" s="34" t="n">
        <v>28</v>
      </c>
    </row>
    <row r="5789" spans="1:6">
      <c r="A5789" t="s">
        <v>4</v>
      </c>
      <c r="B5789" s="4" t="s">
        <v>5</v>
      </c>
      <c r="C5789" s="4" t="s">
        <v>7</v>
      </c>
      <c r="D5789" s="10" t="s">
        <v>10</v>
      </c>
      <c r="E5789" s="4" t="s">
        <v>5</v>
      </c>
      <c r="F5789" s="4" t="s">
        <v>7</v>
      </c>
      <c r="G5789" s="4" t="s">
        <v>11</v>
      </c>
      <c r="H5789" s="10" t="s">
        <v>12</v>
      </c>
      <c r="I5789" s="4" t="s">
        <v>7</v>
      </c>
      <c r="J5789" s="4" t="s">
        <v>13</v>
      </c>
    </row>
    <row r="5790" spans="1:6">
      <c r="A5790" t="n">
        <v>53159</v>
      </c>
      <c r="B5790" s="9" t="n">
        <v>5</v>
      </c>
      <c r="C5790" s="7" t="n">
        <v>28</v>
      </c>
      <c r="D5790" s="10" t="s">
        <v>3</v>
      </c>
      <c r="E5790" s="42" t="n">
        <v>64</v>
      </c>
      <c r="F5790" s="7" t="n">
        <v>5</v>
      </c>
      <c r="G5790" s="7" t="n">
        <v>8</v>
      </c>
      <c r="H5790" s="10" t="s">
        <v>3</v>
      </c>
      <c r="I5790" s="7" t="n">
        <v>1</v>
      </c>
      <c r="J5790" s="11" t="n">
        <f t="normal" ca="1">A5804</f>
        <v>0</v>
      </c>
    </row>
    <row r="5791" spans="1:6">
      <c r="A5791" t="s">
        <v>4</v>
      </c>
      <c r="B5791" s="4" t="s">
        <v>5</v>
      </c>
      <c r="C5791" s="4" t="s">
        <v>7</v>
      </c>
      <c r="D5791" s="4" t="s">
        <v>11</v>
      </c>
      <c r="E5791" s="4" t="s">
        <v>11</v>
      </c>
      <c r="F5791" s="4" t="s">
        <v>7</v>
      </c>
    </row>
    <row r="5792" spans="1:6">
      <c r="A5792" t="n">
        <v>53170</v>
      </c>
      <c r="B5792" s="50" t="n">
        <v>25</v>
      </c>
      <c r="C5792" s="7" t="n">
        <v>1</v>
      </c>
      <c r="D5792" s="7" t="n">
        <v>60</v>
      </c>
      <c r="E5792" s="7" t="n">
        <v>500</v>
      </c>
      <c r="F5792" s="7" t="n">
        <v>2</v>
      </c>
    </row>
    <row r="5793" spans="1:10">
      <c r="A5793" t="s">
        <v>4</v>
      </c>
      <c r="B5793" s="4" t="s">
        <v>5</v>
      </c>
      <c r="C5793" s="4" t="s">
        <v>7</v>
      </c>
      <c r="D5793" s="4" t="s">
        <v>11</v>
      </c>
      <c r="E5793" s="4" t="s">
        <v>8</v>
      </c>
    </row>
    <row r="5794" spans="1:10">
      <c r="A5794" t="n">
        <v>53177</v>
      </c>
      <c r="B5794" s="32" t="n">
        <v>51</v>
      </c>
      <c r="C5794" s="7" t="n">
        <v>4</v>
      </c>
      <c r="D5794" s="7" t="n">
        <v>8</v>
      </c>
      <c r="E5794" s="7" t="s">
        <v>61</v>
      </c>
    </row>
    <row r="5795" spans="1:10">
      <c r="A5795" t="s">
        <v>4</v>
      </c>
      <c r="B5795" s="4" t="s">
        <v>5</v>
      </c>
      <c r="C5795" s="4" t="s">
        <v>11</v>
      </c>
    </row>
    <row r="5796" spans="1:10">
      <c r="A5796" t="n">
        <v>53190</v>
      </c>
      <c r="B5796" s="28" t="n">
        <v>16</v>
      </c>
      <c r="C5796" s="7" t="n">
        <v>0</v>
      </c>
    </row>
    <row r="5797" spans="1:10">
      <c r="A5797" t="s">
        <v>4</v>
      </c>
      <c r="B5797" s="4" t="s">
        <v>5</v>
      </c>
      <c r="C5797" s="4" t="s">
        <v>11</v>
      </c>
      <c r="D5797" s="4" t="s">
        <v>62</v>
      </c>
      <c r="E5797" s="4" t="s">
        <v>7</v>
      </c>
      <c r="F5797" s="4" t="s">
        <v>7</v>
      </c>
    </row>
    <row r="5798" spans="1:10">
      <c r="A5798" t="n">
        <v>53193</v>
      </c>
      <c r="B5798" s="33" t="n">
        <v>26</v>
      </c>
      <c r="C5798" s="7" t="n">
        <v>8</v>
      </c>
      <c r="D5798" s="7" t="s">
        <v>530</v>
      </c>
      <c r="E5798" s="7" t="n">
        <v>2</v>
      </c>
      <c r="F5798" s="7" t="n">
        <v>0</v>
      </c>
    </row>
    <row r="5799" spans="1:10">
      <c r="A5799" t="s">
        <v>4</v>
      </c>
      <c r="B5799" s="4" t="s">
        <v>5</v>
      </c>
    </row>
    <row r="5800" spans="1:10">
      <c r="A5800" t="n">
        <v>53210</v>
      </c>
      <c r="B5800" s="34" t="n">
        <v>28</v>
      </c>
    </row>
    <row r="5801" spans="1:10">
      <c r="A5801" t="s">
        <v>4</v>
      </c>
      <c r="B5801" s="4" t="s">
        <v>5</v>
      </c>
      <c r="C5801" s="4" t="s">
        <v>13</v>
      </c>
    </row>
    <row r="5802" spans="1:10">
      <c r="A5802" t="n">
        <v>53211</v>
      </c>
      <c r="B5802" s="18" t="n">
        <v>3</v>
      </c>
      <c r="C5802" s="11" t="n">
        <f t="normal" ca="1">A5814</f>
        <v>0</v>
      </c>
    </row>
    <row r="5803" spans="1:10">
      <c r="A5803" t="s">
        <v>4</v>
      </c>
      <c r="B5803" s="4" t="s">
        <v>5</v>
      </c>
      <c r="C5803" s="4" t="s">
        <v>7</v>
      </c>
      <c r="D5803" s="4" t="s">
        <v>11</v>
      </c>
      <c r="E5803" s="4" t="s">
        <v>11</v>
      </c>
      <c r="F5803" s="4" t="s">
        <v>7</v>
      </c>
    </row>
    <row r="5804" spans="1:10">
      <c r="A5804" t="n">
        <v>53216</v>
      </c>
      <c r="B5804" s="50" t="n">
        <v>25</v>
      </c>
      <c r="C5804" s="7" t="n">
        <v>1</v>
      </c>
      <c r="D5804" s="7" t="n">
        <v>160</v>
      </c>
      <c r="E5804" s="7" t="n">
        <v>570</v>
      </c>
      <c r="F5804" s="7" t="n">
        <v>2</v>
      </c>
    </row>
    <row r="5805" spans="1:10">
      <c r="A5805" t="s">
        <v>4</v>
      </c>
      <c r="B5805" s="4" t="s">
        <v>5</v>
      </c>
      <c r="C5805" s="4" t="s">
        <v>7</v>
      </c>
      <c r="D5805" s="4" t="s">
        <v>11</v>
      </c>
      <c r="E5805" s="4" t="s">
        <v>8</v>
      </c>
    </row>
    <row r="5806" spans="1:10">
      <c r="A5806" t="n">
        <v>53223</v>
      </c>
      <c r="B5806" s="32" t="n">
        <v>51</v>
      </c>
      <c r="C5806" s="7" t="n">
        <v>4</v>
      </c>
      <c r="D5806" s="7" t="n">
        <v>0</v>
      </c>
      <c r="E5806" s="7" t="s">
        <v>61</v>
      </c>
    </row>
    <row r="5807" spans="1:10">
      <c r="A5807" t="s">
        <v>4</v>
      </c>
      <c r="B5807" s="4" t="s">
        <v>5</v>
      </c>
      <c r="C5807" s="4" t="s">
        <v>11</v>
      </c>
    </row>
    <row r="5808" spans="1:10">
      <c r="A5808" t="n">
        <v>53236</v>
      </c>
      <c r="B5808" s="28" t="n">
        <v>16</v>
      </c>
      <c r="C5808" s="7" t="n">
        <v>0</v>
      </c>
    </row>
    <row r="5809" spans="1:6">
      <c r="A5809" t="s">
        <v>4</v>
      </c>
      <c r="B5809" s="4" t="s">
        <v>5</v>
      </c>
      <c r="C5809" s="4" t="s">
        <v>11</v>
      </c>
      <c r="D5809" s="4" t="s">
        <v>62</v>
      </c>
      <c r="E5809" s="4" t="s">
        <v>7</v>
      </c>
      <c r="F5809" s="4" t="s">
        <v>7</v>
      </c>
    </row>
    <row r="5810" spans="1:6">
      <c r="A5810" t="n">
        <v>53239</v>
      </c>
      <c r="B5810" s="33" t="n">
        <v>26</v>
      </c>
      <c r="C5810" s="7" t="n">
        <v>0</v>
      </c>
      <c r="D5810" s="7" t="s">
        <v>531</v>
      </c>
      <c r="E5810" s="7" t="n">
        <v>2</v>
      </c>
      <c r="F5810" s="7" t="n">
        <v>0</v>
      </c>
    </row>
    <row r="5811" spans="1:6">
      <c r="A5811" t="s">
        <v>4</v>
      </c>
      <c r="B5811" s="4" t="s">
        <v>5</v>
      </c>
    </row>
    <row r="5812" spans="1:6">
      <c r="A5812" t="n">
        <v>53292</v>
      </c>
      <c r="B5812" s="34" t="n">
        <v>28</v>
      </c>
    </row>
    <row r="5813" spans="1:6">
      <c r="A5813" t="s">
        <v>4</v>
      </c>
      <c r="B5813" s="4" t="s">
        <v>5</v>
      </c>
      <c r="C5813" s="4" t="s">
        <v>7</v>
      </c>
      <c r="D5813" s="10" t="s">
        <v>10</v>
      </c>
      <c r="E5813" s="4" t="s">
        <v>5</v>
      </c>
      <c r="F5813" s="4" t="s">
        <v>7</v>
      </c>
      <c r="G5813" s="4" t="s">
        <v>11</v>
      </c>
      <c r="H5813" s="10" t="s">
        <v>12</v>
      </c>
      <c r="I5813" s="4" t="s">
        <v>7</v>
      </c>
      <c r="J5813" s="4" t="s">
        <v>13</v>
      </c>
    </row>
    <row r="5814" spans="1:6">
      <c r="A5814" t="n">
        <v>53293</v>
      </c>
      <c r="B5814" s="9" t="n">
        <v>5</v>
      </c>
      <c r="C5814" s="7" t="n">
        <v>28</v>
      </c>
      <c r="D5814" s="10" t="s">
        <v>3</v>
      </c>
      <c r="E5814" s="42" t="n">
        <v>64</v>
      </c>
      <c r="F5814" s="7" t="n">
        <v>5</v>
      </c>
      <c r="G5814" s="7" t="n">
        <v>9</v>
      </c>
      <c r="H5814" s="10" t="s">
        <v>3</v>
      </c>
      <c r="I5814" s="7" t="n">
        <v>1</v>
      </c>
      <c r="J5814" s="11" t="n">
        <f t="normal" ca="1">A5826</f>
        <v>0</v>
      </c>
    </row>
    <row r="5815" spans="1:6">
      <c r="A5815" t="s">
        <v>4</v>
      </c>
      <c r="B5815" s="4" t="s">
        <v>5</v>
      </c>
      <c r="C5815" s="4" t="s">
        <v>7</v>
      </c>
      <c r="D5815" s="4" t="s">
        <v>11</v>
      </c>
      <c r="E5815" s="4" t="s">
        <v>11</v>
      </c>
      <c r="F5815" s="4" t="s">
        <v>7</v>
      </c>
    </row>
    <row r="5816" spans="1:6">
      <c r="A5816" t="n">
        <v>53304</v>
      </c>
      <c r="B5816" s="50" t="n">
        <v>25</v>
      </c>
      <c r="C5816" s="7" t="n">
        <v>1</v>
      </c>
      <c r="D5816" s="7" t="n">
        <v>260</v>
      </c>
      <c r="E5816" s="7" t="n">
        <v>640</v>
      </c>
      <c r="F5816" s="7" t="n">
        <v>2</v>
      </c>
    </row>
    <row r="5817" spans="1:6">
      <c r="A5817" t="s">
        <v>4</v>
      </c>
      <c r="B5817" s="4" t="s">
        <v>5</v>
      </c>
      <c r="C5817" s="4" t="s">
        <v>7</v>
      </c>
      <c r="D5817" s="4" t="s">
        <v>11</v>
      </c>
      <c r="E5817" s="4" t="s">
        <v>8</v>
      </c>
    </row>
    <row r="5818" spans="1:6">
      <c r="A5818" t="n">
        <v>53311</v>
      </c>
      <c r="B5818" s="32" t="n">
        <v>51</v>
      </c>
      <c r="C5818" s="7" t="n">
        <v>4</v>
      </c>
      <c r="D5818" s="7" t="n">
        <v>9</v>
      </c>
      <c r="E5818" s="7" t="s">
        <v>245</v>
      </c>
    </row>
    <row r="5819" spans="1:6">
      <c r="A5819" t="s">
        <v>4</v>
      </c>
      <c r="B5819" s="4" t="s">
        <v>5</v>
      </c>
      <c r="C5819" s="4" t="s">
        <v>11</v>
      </c>
    </row>
    <row r="5820" spans="1:6">
      <c r="A5820" t="n">
        <v>53324</v>
      </c>
      <c r="B5820" s="28" t="n">
        <v>16</v>
      </c>
      <c r="C5820" s="7" t="n">
        <v>0</v>
      </c>
    </row>
    <row r="5821" spans="1:6">
      <c r="A5821" t="s">
        <v>4</v>
      </c>
      <c r="B5821" s="4" t="s">
        <v>5</v>
      </c>
      <c r="C5821" s="4" t="s">
        <v>11</v>
      </c>
      <c r="D5821" s="4" t="s">
        <v>62</v>
      </c>
      <c r="E5821" s="4" t="s">
        <v>7</v>
      </c>
      <c r="F5821" s="4" t="s">
        <v>7</v>
      </c>
    </row>
    <row r="5822" spans="1:6">
      <c r="A5822" t="n">
        <v>53327</v>
      </c>
      <c r="B5822" s="33" t="n">
        <v>26</v>
      </c>
      <c r="C5822" s="7" t="n">
        <v>9</v>
      </c>
      <c r="D5822" s="7" t="s">
        <v>532</v>
      </c>
      <c r="E5822" s="7" t="n">
        <v>2</v>
      </c>
      <c r="F5822" s="7" t="n">
        <v>0</v>
      </c>
    </row>
    <row r="5823" spans="1:6">
      <c r="A5823" t="s">
        <v>4</v>
      </c>
      <c r="B5823" s="4" t="s">
        <v>5</v>
      </c>
    </row>
    <row r="5824" spans="1:6">
      <c r="A5824" t="n">
        <v>53382</v>
      </c>
      <c r="B5824" s="34" t="n">
        <v>28</v>
      </c>
    </row>
    <row r="5825" spans="1:10">
      <c r="A5825" t="s">
        <v>4</v>
      </c>
      <c r="B5825" s="4" t="s">
        <v>5</v>
      </c>
      <c r="C5825" s="4" t="s">
        <v>7</v>
      </c>
      <c r="D5825" s="4" t="s">
        <v>11</v>
      </c>
      <c r="E5825" s="4" t="s">
        <v>11</v>
      </c>
      <c r="F5825" s="4" t="s">
        <v>7</v>
      </c>
    </row>
    <row r="5826" spans="1:10">
      <c r="A5826" t="n">
        <v>53383</v>
      </c>
      <c r="B5826" s="50" t="n">
        <v>25</v>
      </c>
      <c r="C5826" s="7" t="n">
        <v>1</v>
      </c>
      <c r="D5826" s="7" t="n">
        <v>160</v>
      </c>
      <c r="E5826" s="7" t="n">
        <v>350</v>
      </c>
      <c r="F5826" s="7" t="n">
        <v>1</v>
      </c>
    </row>
    <row r="5827" spans="1:10">
      <c r="A5827" t="s">
        <v>4</v>
      </c>
      <c r="B5827" s="4" t="s">
        <v>5</v>
      </c>
      <c r="C5827" s="4" t="s">
        <v>7</v>
      </c>
      <c r="D5827" s="4" t="s">
        <v>11</v>
      </c>
      <c r="E5827" s="4" t="s">
        <v>8</v>
      </c>
    </row>
    <row r="5828" spans="1:10">
      <c r="A5828" t="n">
        <v>53390</v>
      </c>
      <c r="B5828" s="32" t="n">
        <v>51</v>
      </c>
      <c r="C5828" s="7" t="n">
        <v>4</v>
      </c>
      <c r="D5828" s="7" t="n">
        <v>97</v>
      </c>
      <c r="E5828" s="7" t="s">
        <v>515</v>
      </c>
    </row>
    <row r="5829" spans="1:10">
      <c r="A5829" t="s">
        <v>4</v>
      </c>
      <c r="B5829" s="4" t="s">
        <v>5</v>
      </c>
      <c r="C5829" s="4" t="s">
        <v>11</v>
      </c>
    </row>
    <row r="5830" spans="1:10">
      <c r="A5830" t="n">
        <v>53403</v>
      </c>
      <c r="B5830" s="28" t="n">
        <v>16</v>
      </c>
      <c r="C5830" s="7" t="n">
        <v>0</v>
      </c>
    </row>
    <row r="5831" spans="1:10">
      <c r="A5831" t="s">
        <v>4</v>
      </c>
      <c r="B5831" s="4" t="s">
        <v>5</v>
      </c>
      <c r="C5831" s="4" t="s">
        <v>11</v>
      </c>
      <c r="D5831" s="4" t="s">
        <v>62</v>
      </c>
      <c r="E5831" s="4" t="s">
        <v>7</v>
      </c>
      <c r="F5831" s="4" t="s">
        <v>7</v>
      </c>
      <c r="G5831" s="4" t="s">
        <v>62</v>
      </c>
      <c r="H5831" s="4" t="s">
        <v>7</v>
      </c>
      <c r="I5831" s="4" t="s">
        <v>7</v>
      </c>
      <c r="J5831" s="4" t="s">
        <v>62</v>
      </c>
      <c r="K5831" s="4" t="s">
        <v>7</v>
      </c>
      <c r="L5831" s="4" t="s">
        <v>7</v>
      </c>
    </row>
    <row r="5832" spans="1:10">
      <c r="A5832" t="n">
        <v>53406</v>
      </c>
      <c r="B5832" s="33" t="n">
        <v>26</v>
      </c>
      <c r="C5832" s="7" t="n">
        <v>97</v>
      </c>
      <c r="D5832" s="7" t="s">
        <v>533</v>
      </c>
      <c r="E5832" s="7" t="n">
        <v>2</v>
      </c>
      <c r="F5832" s="7" t="n">
        <v>3</v>
      </c>
      <c r="G5832" s="7" t="s">
        <v>534</v>
      </c>
      <c r="H5832" s="7" t="n">
        <v>2</v>
      </c>
      <c r="I5832" s="7" t="n">
        <v>3</v>
      </c>
      <c r="J5832" s="7" t="s">
        <v>535</v>
      </c>
      <c r="K5832" s="7" t="n">
        <v>2</v>
      </c>
      <c r="L5832" s="7" t="n">
        <v>0</v>
      </c>
    </row>
    <row r="5833" spans="1:10">
      <c r="A5833" t="s">
        <v>4</v>
      </c>
      <c r="B5833" s="4" t="s">
        <v>5</v>
      </c>
    </row>
    <row r="5834" spans="1:10">
      <c r="A5834" t="n">
        <v>53620</v>
      </c>
      <c r="B5834" s="34" t="n">
        <v>28</v>
      </c>
    </row>
    <row r="5835" spans="1:10">
      <c r="A5835" t="s">
        <v>4</v>
      </c>
      <c r="B5835" s="4" t="s">
        <v>5</v>
      </c>
      <c r="C5835" s="4" t="s">
        <v>7</v>
      </c>
      <c r="D5835" s="4" t="s">
        <v>11</v>
      </c>
      <c r="E5835" s="4" t="s">
        <v>11</v>
      </c>
      <c r="F5835" s="4" t="s">
        <v>7</v>
      </c>
    </row>
    <row r="5836" spans="1:10">
      <c r="A5836" t="n">
        <v>53621</v>
      </c>
      <c r="B5836" s="50" t="n">
        <v>25</v>
      </c>
      <c r="C5836" s="7" t="n">
        <v>1</v>
      </c>
      <c r="D5836" s="7" t="n">
        <v>160</v>
      </c>
      <c r="E5836" s="7" t="n">
        <v>570</v>
      </c>
      <c r="F5836" s="7" t="n">
        <v>2</v>
      </c>
    </row>
    <row r="5837" spans="1:10">
      <c r="A5837" t="s">
        <v>4</v>
      </c>
      <c r="B5837" s="4" t="s">
        <v>5</v>
      </c>
      <c r="C5837" s="4" t="s">
        <v>7</v>
      </c>
      <c r="D5837" s="4" t="s">
        <v>11</v>
      </c>
      <c r="E5837" s="4" t="s">
        <v>8</v>
      </c>
    </row>
    <row r="5838" spans="1:10">
      <c r="A5838" t="n">
        <v>53628</v>
      </c>
      <c r="B5838" s="32" t="n">
        <v>51</v>
      </c>
      <c r="C5838" s="7" t="n">
        <v>4</v>
      </c>
      <c r="D5838" s="7" t="n">
        <v>0</v>
      </c>
      <c r="E5838" s="7" t="s">
        <v>380</v>
      </c>
    </row>
    <row r="5839" spans="1:10">
      <c r="A5839" t="s">
        <v>4</v>
      </c>
      <c r="B5839" s="4" t="s">
        <v>5</v>
      </c>
      <c r="C5839" s="4" t="s">
        <v>11</v>
      </c>
    </row>
    <row r="5840" spans="1:10">
      <c r="A5840" t="n">
        <v>53642</v>
      </c>
      <c r="B5840" s="28" t="n">
        <v>16</v>
      </c>
      <c r="C5840" s="7" t="n">
        <v>0</v>
      </c>
    </row>
    <row r="5841" spans="1:12">
      <c r="A5841" t="s">
        <v>4</v>
      </c>
      <c r="B5841" s="4" t="s">
        <v>5</v>
      </c>
      <c r="C5841" s="4" t="s">
        <v>11</v>
      </c>
      <c r="D5841" s="4" t="s">
        <v>62</v>
      </c>
      <c r="E5841" s="4" t="s">
        <v>7</v>
      </c>
      <c r="F5841" s="4" t="s">
        <v>7</v>
      </c>
    </row>
    <row r="5842" spans="1:12">
      <c r="A5842" t="n">
        <v>53645</v>
      </c>
      <c r="B5842" s="33" t="n">
        <v>26</v>
      </c>
      <c r="C5842" s="7" t="n">
        <v>0</v>
      </c>
      <c r="D5842" s="7" t="s">
        <v>536</v>
      </c>
      <c r="E5842" s="7" t="n">
        <v>2</v>
      </c>
      <c r="F5842" s="7" t="n">
        <v>0</v>
      </c>
    </row>
    <row r="5843" spans="1:12">
      <c r="A5843" t="s">
        <v>4</v>
      </c>
      <c r="B5843" s="4" t="s">
        <v>5</v>
      </c>
    </row>
    <row r="5844" spans="1:12">
      <c r="A5844" t="n">
        <v>53756</v>
      </c>
      <c r="B5844" s="34" t="n">
        <v>28</v>
      </c>
    </row>
    <row r="5845" spans="1:12">
      <c r="A5845" t="s">
        <v>4</v>
      </c>
      <c r="B5845" s="4" t="s">
        <v>5</v>
      </c>
      <c r="C5845" s="4" t="s">
        <v>7</v>
      </c>
      <c r="D5845" s="4" t="s">
        <v>11</v>
      </c>
      <c r="E5845" s="4" t="s">
        <v>11</v>
      </c>
      <c r="F5845" s="4" t="s">
        <v>7</v>
      </c>
    </row>
    <row r="5846" spans="1:12">
      <c r="A5846" t="n">
        <v>53757</v>
      </c>
      <c r="B5846" s="50" t="n">
        <v>25</v>
      </c>
      <c r="C5846" s="7" t="n">
        <v>1</v>
      </c>
      <c r="D5846" s="7" t="n">
        <v>160</v>
      </c>
      <c r="E5846" s="7" t="n">
        <v>350</v>
      </c>
      <c r="F5846" s="7" t="n">
        <v>1</v>
      </c>
    </row>
    <row r="5847" spans="1:12">
      <c r="A5847" t="s">
        <v>4</v>
      </c>
      <c r="B5847" s="4" t="s">
        <v>5</v>
      </c>
      <c r="C5847" s="4" t="s">
        <v>7</v>
      </c>
      <c r="D5847" s="4" t="s">
        <v>11</v>
      </c>
      <c r="E5847" s="4" t="s">
        <v>8</v>
      </c>
    </row>
    <row r="5848" spans="1:12">
      <c r="A5848" t="n">
        <v>53764</v>
      </c>
      <c r="B5848" s="32" t="n">
        <v>51</v>
      </c>
      <c r="C5848" s="7" t="n">
        <v>4</v>
      </c>
      <c r="D5848" s="7" t="n">
        <v>97</v>
      </c>
      <c r="E5848" s="7" t="s">
        <v>70</v>
      </c>
    </row>
    <row r="5849" spans="1:12">
      <c r="A5849" t="s">
        <v>4</v>
      </c>
      <c r="B5849" s="4" t="s">
        <v>5</v>
      </c>
      <c r="C5849" s="4" t="s">
        <v>11</v>
      </c>
    </row>
    <row r="5850" spans="1:12">
      <c r="A5850" t="n">
        <v>53778</v>
      </c>
      <c r="B5850" s="28" t="n">
        <v>16</v>
      </c>
      <c r="C5850" s="7" t="n">
        <v>0</v>
      </c>
    </row>
    <row r="5851" spans="1:12">
      <c r="A5851" t="s">
        <v>4</v>
      </c>
      <c r="B5851" s="4" t="s">
        <v>5</v>
      </c>
      <c r="C5851" s="4" t="s">
        <v>11</v>
      </c>
      <c r="D5851" s="4" t="s">
        <v>62</v>
      </c>
      <c r="E5851" s="4" t="s">
        <v>7</v>
      </c>
      <c r="F5851" s="4" t="s">
        <v>7</v>
      </c>
    </row>
    <row r="5852" spans="1:12">
      <c r="A5852" t="n">
        <v>53781</v>
      </c>
      <c r="B5852" s="33" t="n">
        <v>26</v>
      </c>
      <c r="C5852" s="7" t="n">
        <v>97</v>
      </c>
      <c r="D5852" s="7" t="s">
        <v>537</v>
      </c>
      <c r="E5852" s="7" t="n">
        <v>2</v>
      </c>
      <c r="F5852" s="7" t="n">
        <v>0</v>
      </c>
    </row>
    <row r="5853" spans="1:12">
      <c r="A5853" t="s">
        <v>4</v>
      </c>
      <c r="B5853" s="4" t="s">
        <v>5</v>
      </c>
    </row>
    <row r="5854" spans="1:12">
      <c r="A5854" t="n">
        <v>53804</v>
      </c>
      <c r="B5854" s="34" t="n">
        <v>28</v>
      </c>
    </row>
    <row r="5855" spans="1:12">
      <c r="A5855" t="s">
        <v>4</v>
      </c>
      <c r="B5855" s="4" t="s">
        <v>5</v>
      </c>
      <c r="C5855" s="4" t="s">
        <v>7</v>
      </c>
      <c r="D5855" s="4" t="s">
        <v>11</v>
      </c>
      <c r="E5855" s="4" t="s">
        <v>11</v>
      </c>
      <c r="F5855" s="4" t="s">
        <v>7</v>
      </c>
    </row>
    <row r="5856" spans="1:12">
      <c r="A5856" t="n">
        <v>53805</v>
      </c>
      <c r="B5856" s="50" t="n">
        <v>25</v>
      </c>
      <c r="C5856" s="7" t="n">
        <v>1</v>
      </c>
      <c r="D5856" s="7" t="n">
        <v>160</v>
      </c>
      <c r="E5856" s="7" t="n">
        <v>570</v>
      </c>
      <c r="F5856" s="7" t="n">
        <v>2</v>
      </c>
    </row>
    <row r="5857" spans="1:6">
      <c r="A5857" t="s">
        <v>4</v>
      </c>
      <c r="B5857" s="4" t="s">
        <v>5</v>
      </c>
      <c r="C5857" s="4" t="s">
        <v>7</v>
      </c>
      <c r="D5857" s="4" t="s">
        <v>11</v>
      </c>
      <c r="E5857" s="4" t="s">
        <v>8</v>
      </c>
    </row>
    <row r="5858" spans="1:6">
      <c r="A5858" t="n">
        <v>53812</v>
      </c>
      <c r="B5858" s="32" t="n">
        <v>51</v>
      </c>
      <c r="C5858" s="7" t="n">
        <v>4</v>
      </c>
      <c r="D5858" s="7" t="n">
        <v>0</v>
      </c>
      <c r="E5858" s="7" t="s">
        <v>455</v>
      </c>
    </row>
    <row r="5859" spans="1:6">
      <c r="A5859" t="s">
        <v>4</v>
      </c>
      <c r="B5859" s="4" t="s">
        <v>5</v>
      </c>
      <c r="C5859" s="4" t="s">
        <v>11</v>
      </c>
    </row>
    <row r="5860" spans="1:6">
      <c r="A5860" t="n">
        <v>53827</v>
      </c>
      <c r="B5860" s="28" t="n">
        <v>16</v>
      </c>
      <c r="C5860" s="7" t="n">
        <v>0</v>
      </c>
    </row>
    <row r="5861" spans="1:6">
      <c r="A5861" t="s">
        <v>4</v>
      </c>
      <c r="B5861" s="4" t="s">
        <v>5</v>
      </c>
      <c r="C5861" s="4" t="s">
        <v>11</v>
      </c>
      <c r="D5861" s="4" t="s">
        <v>62</v>
      </c>
      <c r="E5861" s="4" t="s">
        <v>7</v>
      </c>
      <c r="F5861" s="4" t="s">
        <v>7</v>
      </c>
      <c r="G5861" s="4" t="s">
        <v>62</v>
      </c>
      <c r="H5861" s="4" t="s">
        <v>7</v>
      </c>
      <c r="I5861" s="4" t="s">
        <v>7</v>
      </c>
    </row>
    <row r="5862" spans="1:6">
      <c r="A5862" t="n">
        <v>53830</v>
      </c>
      <c r="B5862" s="33" t="n">
        <v>26</v>
      </c>
      <c r="C5862" s="7" t="n">
        <v>0</v>
      </c>
      <c r="D5862" s="7" t="s">
        <v>538</v>
      </c>
      <c r="E5862" s="7" t="n">
        <v>2</v>
      </c>
      <c r="F5862" s="7" t="n">
        <v>3</v>
      </c>
      <c r="G5862" s="7" t="s">
        <v>539</v>
      </c>
      <c r="H5862" s="7" t="n">
        <v>2</v>
      </c>
      <c r="I5862" s="7" t="n">
        <v>0</v>
      </c>
    </row>
    <row r="5863" spans="1:6">
      <c r="A5863" t="s">
        <v>4</v>
      </c>
      <c r="B5863" s="4" t="s">
        <v>5</v>
      </c>
    </row>
    <row r="5864" spans="1:6">
      <c r="A5864" t="n">
        <v>53867</v>
      </c>
      <c r="B5864" s="34" t="n">
        <v>28</v>
      </c>
    </row>
    <row r="5865" spans="1:6">
      <c r="A5865" t="s">
        <v>4</v>
      </c>
      <c r="B5865" s="4" t="s">
        <v>5</v>
      </c>
      <c r="C5865" s="4" t="s">
        <v>7</v>
      </c>
      <c r="D5865" s="4" t="s">
        <v>11</v>
      </c>
      <c r="E5865" s="4" t="s">
        <v>11</v>
      </c>
      <c r="F5865" s="4" t="s">
        <v>7</v>
      </c>
    </row>
    <row r="5866" spans="1:6">
      <c r="A5866" t="n">
        <v>53868</v>
      </c>
      <c r="B5866" s="50" t="n">
        <v>25</v>
      </c>
      <c r="C5866" s="7" t="n">
        <v>1</v>
      </c>
      <c r="D5866" s="7" t="n">
        <v>160</v>
      </c>
      <c r="E5866" s="7" t="n">
        <v>350</v>
      </c>
      <c r="F5866" s="7" t="n">
        <v>1</v>
      </c>
    </row>
    <row r="5867" spans="1:6">
      <c r="A5867" t="s">
        <v>4</v>
      </c>
      <c r="B5867" s="4" t="s">
        <v>5</v>
      </c>
      <c r="C5867" s="4" t="s">
        <v>7</v>
      </c>
      <c r="D5867" s="4" t="s">
        <v>11</v>
      </c>
      <c r="E5867" s="4" t="s">
        <v>8</v>
      </c>
    </row>
    <row r="5868" spans="1:6">
      <c r="A5868" t="n">
        <v>53875</v>
      </c>
      <c r="B5868" s="32" t="n">
        <v>51</v>
      </c>
      <c r="C5868" s="7" t="n">
        <v>4</v>
      </c>
      <c r="D5868" s="7" t="n">
        <v>97</v>
      </c>
      <c r="E5868" s="7" t="s">
        <v>540</v>
      </c>
    </row>
    <row r="5869" spans="1:6">
      <c r="A5869" t="s">
        <v>4</v>
      </c>
      <c r="B5869" s="4" t="s">
        <v>5</v>
      </c>
      <c r="C5869" s="4" t="s">
        <v>11</v>
      </c>
    </row>
    <row r="5870" spans="1:6">
      <c r="A5870" t="n">
        <v>53888</v>
      </c>
      <c r="B5870" s="28" t="n">
        <v>16</v>
      </c>
      <c r="C5870" s="7" t="n">
        <v>0</v>
      </c>
    </row>
    <row r="5871" spans="1:6">
      <c r="A5871" t="s">
        <v>4</v>
      </c>
      <c r="B5871" s="4" t="s">
        <v>5</v>
      </c>
      <c r="C5871" s="4" t="s">
        <v>11</v>
      </c>
      <c r="D5871" s="4" t="s">
        <v>62</v>
      </c>
      <c r="E5871" s="4" t="s">
        <v>7</v>
      </c>
      <c r="F5871" s="4" t="s">
        <v>7</v>
      </c>
      <c r="G5871" s="4" t="s">
        <v>62</v>
      </c>
      <c r="H5871" s="4" t="s">
        <v>7</v>
      </c>
      <c r="I5871" s="4" t="s">
        <v>7</v>
      </c>
      <c r="J5871" s="4" t="s">
        <v>62</v>
      </c>
      <c r="K5871" s="4" t="s">
        <v>7</v>
      </c>
      <c r="L5871" s="4" t="s">
        <v>7</v>
      </c>
    </row>
    <row r="5872" spans="1:6">
      <c r="A5872" t="n">
        <v>53891</v>
      </c>
      <c r="B5872" s="33" t="n">
        <v>26</v>
      </c>
      <c r="C5872" s="7" t="n">
        <v>97</v>
      </c>
      <c r="D5872" s="7" t="s">
        <v>541</v>
      </c>
      <c r="E5872" s="7" t="n">
        <v>2</v>
      </c>
      <c r="F5872" s="7" t="n">
        <v>3</v>
      </c>
      <c r="G5872" s="7" t="s">
        <v>542</v>
      </c>
      <c r="H5872" s="7" t="n">
        <v>2</v>
      </c>
      <c r="I5872" s="7" t="n">
        <v>3</v>
      </c>
      <c r="J5872" s="7" t="s">
        <v>543</v>
      </c>
      <c r="K5872" s="7" t="n">
        <v>2</v>
      </c>
      <c r="L5872" s="7" t="n">
        <v>0</v>
      </c>
    </row>
    <row r="5873" spans="1:12">
      <c r="A5873" t="s">
        <v>4</v>
      </c>
      <c r="B5873" s="4" t="s">
        <v>5</v>
      </c>
    </row>
    <row r="5874" spans="1:12">
      <c r="A5874" t="n">
        <v>54172</v>
      </c>
      <c r="B5874" s="34" t="n">
        <v>28</v>
      </c>
    </row>
    <row r="5875" spans="1:12">
      <c r="A5875" t="s">
        <v>4</v>
      </c>
      <c r="B5875" s="4" t="s">
        <v>5</v>
      </c>
      <c r="C5875" s="4" t="s">
        <v>7</v>
      </c>
      <c r="D5875" s="10" t="s">
        <v>10</v>
      </c>
      <c r="E5875" s="4" t="s">
        <v>5</v>
      </c>
      <c r="F5875" s="4" t="s">
        <v>7</v>
      </c>
      <c r="G5875" s="4" t="s">
        <v>11</v>
      </c>
      <c r="H5875" s="10" t="s">
        <v>12</v>
      </c>
      <c r="I5875" s="4" t="s">
        <v>7</v>
      </c>
      <c r="J5875" s="4" t="s">
        <v>13</v>
      </c>
    </row>
    <row r="5876" spans="1:12">
      <c r="A5876" t="n">
        <v>54173</v>
      </c>
      <c r="B5876" s="9" t="n">
        <v>5</v>
      </c>
      <c r="C5876" s="7" t="n">
        <v>28</v>
      </c>
      <c r="D5876" s="10" t="s">
        <v>3</v>
      </c>
      <c r="E5876" s="42" t="n">
        <v>64</v>
      </c>
      <c r="F5876" s="7" t="n">
        <v>5</v>
      </c>
      <c r="G5876" s="7" t="n">
        <v>5</v>
      </c>
      <c r="H5876" s="10" t="s">
        <v>3</v>
      </c>
      <c r="I5876" s="7" t="n">
        <v>1</v>
      </c>
      <c r="J5876" s="11" t="n">
        <f t="normal" ca="1">A5900</f>
        <v>0</v>
      </c>
    </row>
    <row r="5877" spans="1:12">
      <c r="A5877" t="s">
        <v>4</v>
      </c>
      <c r="B5877" s="4" t="s">
        <v>5</v>
      </c>
      <c r="C5877" s="4" t="s">
        <v>7</v>
      </c>
      <c r="D5877" s="4" t="s">
        <v>11</v>
      </c>
      <c r="E5877" s="4" t="s">
        <v>11</v>
      </c>
      <c r="F5877" s="4" t="s">
        <v>7</v>
      </c>
    </row>
    <row r="5878" spans="1:12">
      <c r="A5878" t="n">
        <v>54184</v>
      </c>
      <c r="B5878" s="50" t="n">
        <v>25</v>
      </c>
      <c r="C5878" s="7" t="n">
        <v>1</v>
      </c>
      <c r="D5878" s="7" t="n">
        <v>60</v>
      </c>
      <c r="E5878" s="7" t="n">
        <v>640</v>
      </c>
      <c r="F5878" s="7" t="n">
        <v>2</v>
      </c>
    </row>
    <row r="5879" spans="1:12">
      <c r="A5879" t="s">
        <v>4</v>
      </c>
      <c r="B5879" s="4" t="s">
        <v>5</v>
      </c>
      <c r="C5879" s="4" t="s">
        <v>7</v>
      </c>
      <c r="D5879" s="4" t="s">
        <v>11</v>
      </c>
      <c r="E5879" s="4" t="s">
        <v>8</v>
      </c>
    </row>
    <row r="5880" spans="1:12">
      <c r="A5880" t="n">
        <v>54191</v>
      </c>
      <c r="B5880" s="32" t="n">
        <v>51</v>
      </c>
      <c r="C5880" s="7" t="n">
        <v>4</v>
      </c>
      <c r="D5880" s="7" t="n">
        <v>5</v>
      </c>
      <c r="E5880" s="7" t="s">
        <v>515</v>
      </c>
    </row>
    <row r="5881" spans="1:12">
      <c r="A5881" t="s">
        <v>4</v>
      </c>
      <c r="B5881" s="4" t="s">
        <v>5</v>
      </c>
      <c r="C5881" s="4" t="s">
        <v>11</v>
      </c>
    </row>
    <row r="5882" spans="1:12">
      <c r="A5882" t="n">
        <v>54204</v>
      </c>
      <c r="B5882" s="28" t="n">
        <v>16</v>
      </c>
      <c r="C5882" s="7" t="n">
        <v>0</v>
      </c>
    </row>
    <row r="5883" spans="1:12">
      <c r="A5883" t="s">
        <v>4</v>
      </c>
      <c r="B5883" s="4" t="s">
        <v>5</v>
      </c>
      <c r="C5883" s="4" t="s">
        <v>11</v>
      </c>
      <c r="D5883" s="4" t="s">
        <v>62</v>
      </c>
      <c r="E5883" s="4" t="s">
        <v>7</v>
      </c>
      <c r="F5883" s="4" t="s">
        <v>7</v>
      </c>
    </row>
    <row r="5884" spans="1:12">
      <c r="A5884" t="n">
        <v>54207</v>
      </c>
      <c r="B5884" s="33" t="n">
        <v>26</v>
      </c>
      <c r="C5884" s="7" t="n">
        <v>5</v>
      </c>
      <c r="D5884" s="7" t="s">
        <v>544</v>
      </c>
      <c r="E5884" s="7" t="n">
        <v>2</v>
      </c>
      <c r="F5884" s="7" t="n">
        <v>0</v>
      </c>
    </row>
    <row r="5885" spans="1:12">
      <c r="A5885" t="s">
        <v>4</v>
      </c>
      <c r="B5885" s="4" t="s">
        <v>5</v>
      </c>
    </row>
    <row r="5886" spans="1:12">
      <c r="A5886" t="n">
        <v>54269</v>
      </c>
      <c r="B5886" s="34" t="n">
        <v>28</v>
      </c>
    </row>
    <row r="5887" spans="1:12">
      <c r="A5887" t="s">
        <v>4</v>
      </c>
      <c r="B5887" s="4" t="s">
        <v>5</v>
      </c>
      <c r="C5887" s="4" t="s">
        <v>7</v>
      </c>
      <c r="D5887" s="4" t="s">
        <v>11</v>
      </c>
      <c r="E5887" s="4" t="s">
        <v>11</v>
      </c>
      <c r="F5887" s="4" t="s">
        <v>7</v>
      </c>
    </row>
    <row r="5888" spans="1:12">
      <c r="A5888" t="n">
        <v>54270</v>
      </c>
      <c r="B5888" s="50" t="n">
        <v>25</v>
      </c>
      <c r="C5888" s="7" t="n">
        <v>1</v>
      </c>
      <c r="D5888" s="7" t="n">
        <v>60</v>
      </c>
      <c r="E5888" s="7" t="n">
        <v>500</v>
      </c>
      <c r="F5888" s="7" t="n">
        <v>2</v>
      </c>
    </row>
    <row r="5889" spans="1:10">
      <c r="A5889" t="s">
        <v>4</v>
      </c>
      <c r="B5889" s="4" t="s">
        <v>5</v>
      </c>
      <c r="C5889" s="4" t="s">
        <v>7</v>
      </c>
      <c r="D5889" s="4" t="s">
        <v>11</v>
      </c>
      <c r="E5889" s="4" t="s">
        <v>8</v>
      </c>
    </row>
    <row r="5890" spans="1:10">
      <c r="A5890" t="n">
        <v>54277</v>
      </c>
      <c r="B5890" s="32" t="n">
        <v>51</v>
      </c>
      <c r="C5890" s="7" t="n">
        <v>4</v>
      </c>
      <c r="D5890" s="7" t="n">
        <v>122</v>
      </c>
      <c r="E5890" s="7" t="s">
        <v>70</v>
      </c>
    </row>
    <row r="5891" spans="1:10">
      <c r="A5891" t="s">
        <v>4</v>
      </c>
      <c r="B5891" s="4" t="s">
        <v>5</v>
      </c>
      <c r="C5891" s="4" t="s">
        <v>11</v>
      </c>
    </row>
    <row r="5892" spans="1:10">
      <c r="A5892" t="n">
        <v>54291</v>
      </c>
      <c r="B5892" s="28" t="n">
        <v>16</v>
      </c>
      <c r="C5892" s="7" t="n">
        <v>0</v>
      </c>
    </row>
    <row r="5893" spans="1:10">
      <c r="A5893" t="s">
        <v>4</v>
      </c>
      <c r="B5893" s="4" t="s">
        <v>5</v>
      </c>
      <c r="C5893" s="4" t="s">
        <v>11</v>
      </c>
      <c r="D5893" s="4" t="s">
        <v>62</v>
      </c>
      <c r="E5893" s="4" t="s">
        <v>7</v>
      </c>
      <c r="F5893" s="4" t="s">
        <v>7</v>
      </c>
    </row>
    <row r="5894" spans="1:10">
      <c r="A5894" t="n">
        <v>54294</v>
      </c>
      <c r="B5894" s="33" t="n">
        <v>26</v>
      </c>
      <c r="C5894" s="7" t="n">
        <v>122</v>
      </c>
      <c r="D5894" s="7" t="s">
        <v>545</v>
      </c>
      <c r="E5894" s="7" t="n">
        <v>2</v>
      </c>
      <c r="F5894" s="7" t="n">
        <v>0</v>
      </c>
    </row>
    <row r="5895" spans="1:10">
      <c r="A5895" t="s">
        <v>4</v>
      </c>
      <c r="B5895" s="4" t="s">
        <v>5</v>
      </c>
    </row>
    <row r="5896" spans="1:10">
      <c r="A5896" t="n">
        <v>54358</v>
      </c>
      <c r="B5896" s="34" t="n">
        <v>28</v>
      </c>
    </row>
    <row r="5897" spans="1:10">
      <c r="A5897" t="s">
        <v>4</v>
      </c>
      <c r="B5897" s="4" t="s">
        <v>5</v>
      </c>
      <c r="C5897" s="4" t="s">
        <v>13</v>
      </c>
    </row>
    <row r="5898" spans="1:10">
      <c r="A5898" t="n">
        <v>54359</v>
      </c>
      <c r="B5898" s="18" t="n">
        <v>3</v>
      </c>
      <c r="C5898" s="11" t="n">
        <f t="normal" ca="1">A5910</f>
        <v>0</v>
      </c>
    </row>
    <row r="5899" spans="1:10">
      <c r="A5899" t="s">
        <v>4</v>
      </c>
      <c r="B5899" s="4" t="s">
        <v>5</v>
      </c>
      <c r="C5899" s="4" t="s">
        <v>7</v>
      </c>
      <c r="D5899" s="4" t="s">
        <v>11</v>
      </c>
      <c r="E5899" s="4" t="s">
        <v>11</v>
      </c>
      <c r="F5899" s="4" t="s">
        <v>7</v>
      </c>
    </row>
    <row r="5900" spans="1:10">
      <c r="A5900" t="n">
        <v>54364</v>
      </c>
      <c r="B5900" s="50" t="n">
        <v>25</v>
      </c>
      <c r="C5900" s="7" t="n">
        <v>1</v>
      </c>
      <c r="D5900" s="7" t="n">
        <v>160</v>
      </c>
      <c r="E5900" s="7" t="n">
        <v>570</v>
      </c>
      <c r="F5900" s="7" t="n">
        <v>2</v>
      </c>
    </row>
    <row r="5901" spans="1:10">
      <c r="A5901" t="s">
        <v>4</v>
      </c>
      <c r="B5901" s="4" t="s">
        <v>5</v>
      </c>
      <c r="C5901" s="4" t="s">
        <v>7</v>
      </c>
      <c r="D5901" s="4" t="s">
        <v>11</v>
      </c>
      <c r="E5901" s="4" t="s">
        <v>8</v>
      </c>
    </row>
    <row r="5902" spans="1:10">
      <c r="A5902" t="n">
        <v>54371</v>
      </c>
      <c r="B5902" s="32" t="n">
        <v>51</v>
      </c>
      <c r="C5902" s="7" t="n">
        <v>4</v>
      </c>
      <c r="D5902" s="7" t="n">
        <v>0</v>
      </c>
      <c r="E5902" s="7" t="s">
        <v>70</v>
      </c>
    </row>
    <row r="5903" spans="1:10">
      <c r="A5903" t="s">
        <v>4</v>
      </c>
      <c r="B5903" s="4" t="s">
        <v>5</v>
      </c>
      <c r="C5903" s="4" t="s">
        <v>11</v>
      </c>
    </row>
    <row r="5904" spans="1:10">
      <c r="A5904" t="n">
        <v>54385</v>
      </c>
      <c r="B5904" s="28" t="n">
        <v>16</v>
      </c>
      <c r="C5904" s="7" t="n">
        <v>0</v>
      </c>
    </row>
    <row r="5905" spans="1:6">
      <c r="A5905" t="s">
        <v>4</v>
      </c>
      <c r="B5905" s="4" t="s">
        <v>5</v>
      </c>
      <c r="C5905" s="4" t="s">
        <v>11</v>
      </c>
      <c r="D5905" s="4" t="s">
        <v>62</v>
      </c>
      <c r="E5905" s="4" t="s">
        <v>7</v>
      </c>
      <c r="F5905" s="4" t="s">
        <v>7</v>
      </c>
    </row>
    <row r="5906" spans="1:6">
      <c r="A5906" t="n">
        <v>54388</v>
      </c>
      <c r="B5906" s="33" t="n">
        <v>26</v>
      </c>
      <c r="C5906" s="7" t="n">
        <v>0</v>
      </c>
      <c r="D5906" s="7" t="s">
        <v>546</v>
      </c>
      <c r="E5906" s="7" t="n">
        <v>2</v>
      </c>
      <c r="F5906" s="7" t="n">
        <v>0</v>
      </c>
    </row>
    <row r="5907" spans="1:6">
      <c r="A5907" t="s">
        <v>4</v>
      </c>
      <c r="B5907" s="4" t="s">
        <v>5</v>
      </c>
    </row>
    <row r="5908" spans="1:6">
      <c r="A5908" t="n">
        <v>54403</v>
      </c>
      <c r="B5908" s="34" t="n">
        <v>28</v>
      </c>
    </row>
    <row r="5909" spans="1:6">
      <c r="A5909" t="s">
        <v>4</v>
      </c>
      <c r="B5909" s="4" t="s">
        <v>5</v>
      </c>
      <c r="C5909" s="4" t="s">
        <v>7</v>
      </c>
      <c r="D5909" s="4" t="s">
        <v>11</v>
      </c>
      <c r="E5909" s="4" t="s">
        <v>11</v>
      </c>
      <c r="F5909" s="4" t="s">
        <v>7</v>
      </c>
    </row>
    <row r="5910" spans="1:6">
      <c r="A5910" t="n">
        <v>54404</v>
      </c>
      <c r="B5910" s="50" t="n">
        <v>25</v>
      </c>
      <c r="C5910" s="7" t="n">
        <v>1</v>
      </c>
      <c r="D5910" s="7" t="n">
        <v>160</v>
      </c>
      <c r="E5910" s="7" t="n">
        <v>570</v>
      </c>
      <c r="F5910" s="7" t="n">
        <v>2</v>
      </c>
    </row>
    <row r="5911" spans="1:6">
      <c r="A5911" t="s">
        <v>4</v>
      </c>
      <c r="B5911" s="4" t="s">
        <v>5</v>
      </c>
      <c r="C5911" s="4" t="s">
        <v>7</v>
      </c>
      <c r="D5911" s="4" t="s">
        <v>11</v>
      </c>
      <c r="E5911" s="4" t="s">
        <v>8</v>
      </c>
    </row>
    <row r="5912" spans="1:6">
      <c r="A5912" t="n">
        <v>54411</v>
      </c>
      <c r="B5912" s="32" t="n">
        <v>51</v>
      </c>
      <c r="C5912" s="7" t="n">
        <v>4</v>
      </c>
      <c r="D5912" s="7" t="n">
        <v>0</v>
      </c>
      <c r="E5912" s="7" t="s">
        <v>547</v>
      </c>
    </row>
    <row r="5913" spans="1:6">
      <c r="A5913" t="s">
        <v>4</v>
      </c>
      <c r="B5913" s="4" t="s">
        <v>5</v>
      </c>
      <c r="C5913" s="4" t="s">
        <v>11</v>
      </c>
    </row>
    <row r="5914" spans="1:6">
      <c r="A5914" t="n">
        <v>54426</v>
      </c>
      <c r="B5914" s="28" t="n">
        <v>16</v>
      </c>
      <c r="C5914" s="7" t="n">
        <v>0</v>
      </c>
    </row>
    <row r="5915" spans="1:6">
      <c r="A5915" t="s">
        <v>4</v>
      </c>
      <c r="B5915" s="4" t="s">
        <v>5</v>
      </c>
      <c r="C5915" s="4" t="s">
        <v>11</v>
      </c>
      <c r="D5915" s="4" t="s">
        <v>62</v>
      </c>
      <c r="E5915" s="4" t="s">
        <v>7</v>
      </c>
      <c r="F5915" s="4" t="s">
        <v>7</v>
      </c>
    </row>
    <row r="5916" spans="1:6">
      <c r="A5916" t="n">
        <v>54429</v>
      </c>
      <c r="B5916" s="33" t="n">
        <v>26</v>
      </c>
      <c r="C5916" s="7" t="n">
        <v>0</v>
      </c>
      <c r="D5916" s="7" t="s">
        <v>548</v>
      </c>
      <c r="E5916" s="7" t="n">
        <v>2</v>
      </c>
      <c r="F5916" s="7" t="n">
        <v>0</v>
      </c>
    </row>
    <row r="5917" spans="1:6">
      <c r="A5917" t="s">
        <v>4</v>
      </c>
      <c r="B5917" s="4" t="s">
        <v>5</v>
      </c>
    </row>
    <row r="5918" spans="1:6">
      <c r="A5918" t="n">
        <v>54499</v>
      </c>
      <c r="B5918" s="34" t="n">
        <v>28</v>
      </c>
    </row>
    <row r="5919" spans="1:6">
      <c r="A5919" t="s">
        <v>4</v>
      </c>
      <c r="B5919" s="4" t="s">
        <v>5</v>
      </c>
      <c r="C5919" s="4" t="s">
        <v>7</v>
      </c>
      <c r="D5919" s="10" t="s">
        <v>10</v>
      </c>
      <c r="E5919" s="4" t="s">
        <v>5</v>
      </c>
      <c r="F5919" s="4" t="s">
        <v>7</v>
      </c>
      <c r="G5919" s="4" t="s">
        <v>11</v>
      </c>
      <c r="H5919" s="10" t="s">
        <v>12</v>
      </c>
      <c r="I5919" s="4" t="s">
        <v>7</v>
      </c>
      <c r="J5919" s="4" t="s">
        <v>13</v>
      </c>
    </row>
    <row r="5920" spans="1:6">
      <c r="A5920" t="n">
        <v>54500</v>
      </c>
      <c r="B5920" s="9" t="n">
        <v>5</v>
      </c>
      <c r="C5920" s="7" t="n">
        <v>28</v>
      </c>
      <c r="D5920" s="10" t="s">
        <v>3</v>
      </c>
      <c r="E5920" s="42" t="n">
        <v>64</v>
      </c>
      <c r="F5920" s="7" t="n">
        <v>5</v>
      </c>
      <c r="G5920" s="7" t="n">
        <v>6</v>
      </c>
      <c r="H5920" s="10" t="s">
        <v>3</v>
      </c>
      <c r="I5920" s="7" t="n">
        <v>1</v>
      </c>
      <c r="J5920" s="11" t="n">
        <f t="normal" ca="1">A5932</f>
        <v>0</v>
      </c>
    </row>
    <row r="5921" spans="1:10">
      <c r="A5921" t="s">
        <v>4</v>
      </c>
      <c r="B5921" s="4" t="s">
        <v>5</v>
      </c>
      <c r="C5921" s="4" t="s">
        <v>7</v>
      </c>
      <c r="D5921" s="4" t="s">
        <v>11</v>
      </c>
      <c r="E5921" s="4" t="s">
        <v>11</v>
      </c>
      <c r="F5921" s="4" t="s">
        <v>7</v>
      </c>
    </row>
    <row r="5922" spans="1:10">
      <c r="A5922" t="n">
        <v>54511</v>
      </c>
      <c r="B5922" s="50" t="n">
        <v>25</v>
      </c>
      <c r="C5922" s="7" t="n">
        <v>1</v>
      </c>
      <c r="D5922" s="7" t="n">
        <v>260</v>
      </c>
      <c r="E5922" s="7" t="n">
        <v>640</v>
      </c>
      <c r="F5922" s="7" t="n">
        <v>2</v>
      </c>
    </row>
    <row r="5923" spans="1:10">
      <c r="A5923" t="s">
        <v>4</v>
      </c>
      <c r="B5923" s="4" t="s">
        <v>5</v>
      </c>
      <c r="C5923" s="4" t="s">
        <v>7</v>
      </c>
      <c r="D5923" s="4" t="s">
        <v>11</v>
      </c>
      <c r="E5923" s="4" t="s">
        <v>8</v>
      </c>
    </row>
    <row r="5924" spans="1:10">
      <c r="A5924" t="n">
        <v>54518</v>
      </c>
      <c r="B5924" s="32" t="n">
        <v>51</v>
      </c>
      <c r="C5924" s="7" t="n">
        <v>4</v>
      </c>
      <c r="D5924" s="7" t="n">
        <v>6</v>
      </c>
      <c r="E5924" s="7" t="s">
        <v>72</v>
      </c>
    </row>
    <row r="5925" spans="1:10">
      <c r="A5925" t="s">
        <v>4</v>
      </c>
      <c r="B5925" s="4" t="s">
        <v>5</v>
      </c>
      <c r="C5925" s="4" t="s">
        <v>11</v>
      </c>
    </row>
    <row r="5926" spans="1:10">
      <c r="A5926" t="n">
        <v>54532</v>
      </c>
      <c r="B5926" s="28" t="n">
        <v>16</v>
      </c>
      <c r="C5926" s="7" t="n">
        <v>0</v>
      </c>
    </row>
    <row r="5927" spans="1:10">
      <c r="A5927" t="s">
        <v>4</v>
      </c>
      <c r="B5927" s="4" t="s">
        <v>5</v>
      </c>
      <c r="C5927" s="4" t="s">
        <v>11</v>
      </c>
      <c r="D5927" s="4" t="s">
        <v>62</v>
      </c>
      <c r="E5927" s="4" t="s">
        <v>7</v>
      </c>
      <c r="F5927" s="4" t="s">
        <v>7</v>
      </c>
    </row>
    <row r="5928" spans="1:10">
      <c r="A5928" t="n">
        <v>54535</v>
      </c>
      <c r="B5928" s="33" t="n">
        <v>26</v>
      </c>
      <c r="C5928" s="7" t="n">
        <v>6</v>
      </c>
      <c r="D5928" s="7" t="s">
        <v>549</v>
      </c>
      <c r="E5928" s="7" t="n">
        <v>2</v>
      </c>
      <c r="F5928" s="7" t="n">
        <v>0</v>
      </c>
    </row>
    <row r="5929" spans="1:10">
      <c r="A5929" t="s">
        <v>4</v>
      </c>
      <c r="B5929" s="4" t="s">
        <v>5</v>
      </c>
    </row>
    <row r="5930" spans="1:10">
      <c r="A5930" t="n">
        <v>54596</v>
      </c>
      <c r="B5930" s="34" t="n">
        <v>28</v>
      </c>
    </row>
    <row r="5931" spans="1:10">
      <c r="A5931" t="s">
        <v>4</v>
      </c>
      <c r="B5931" s="4" t="s">
        <v>5</v>
      </c>
      <c r="C5931" s="4" t="s">
        <v>7</v>
      </c>
      <c r="D5931" s="10" t="s">
        <v>10</v>
      </c>
      <c r="E5931" s="4" t="s">
        <v>5</v>
      </c>
      <c r="F5931" s="4" t="s">
        <v>7</v>
      </c>
      <c r="G5931" s="4" t="s">
        <v>11</v>
      </c>
      <c r="H5931" s="10" t="s">
        <v>12</v>
      </c>
      <c r="I5931" s="4" t="s">
        <v>7</v>
      </c>
      <c r="J5931" s="4" t="s">
        <v>13</v>
      </c>
    </row>
    <row r="5932" spans="1:10">
      <c r="A5932" t="n">
        <v>54597</v>
      </c>
      <c r="B5932" s="9" t="n">
        <v>5</v>
      </c>
      <c r="C5932" s="7" t="n">
        <v>28</v>
      </c>
      <c r="D5932" s="10" t="s">
        <v>3</v>
      </c>
      <c r="E5932" s="42" t="n">
        <v>64</v>
      </c>
      <c r="F5932" s="7" t="n">
        <v>5</v>
      </c>
      <c r="G5932" s="7" t="n">
        <v>7</v>
      </c>
      <c r="H5932" s="10" t="s">
        <v>3</v>
      </c>
      <c r="I5932" s="7" t="n">
        <v>1</v>
      </c>
      <c r="J5932" s="11" t="n">
        <f t="normal" ca="1">A5944</f>
        <v>0</v>
      </c>
    </row>
    <row r="5933" spans="1:10">
      <c r="A5933" t="s">
        <v>4</v>
      </c>
      <c r="B5933" s="4" t="s">
        <v>5</v>
      </c>
      <c r="C5933" s="4" t="s">
        <v>7</v>
      </c>
      <c r="D5933" s="4" t="s">
        <v>11</v>
      </c>
      <c r="E5933" s="4" t="s">
        <v>11</v>
      </c>
      <c r="F5933" s="4" t="s">
        <v>7</v>
      </c>
    </row>
    <row r="5934" spans="1:10">
      <c r="A5934" t="n">
        <v>54608</v>
      </c>
      <c r="B5934" s="50" t="n">
        <v>25</v>
      </c>
      <c r="C5934" s="7" t="n">
        <v>1</v>
      </c>
      <c r="D5934" s="7" t="n">
        <v>60</v>
      </c>
      <c r="E5934" s="7" t="n">
        <v>640</v>
      </c>
      <c r="F5934" s="7" t="n">
        <v>2</v>
      </c>
    </row>
    <row r="5935" spans="1:10">
      <c r="A5935" t="s">
        <v>4</v>
      </c>
      <c r="B5935" s="4" t="s">
        <v>5</v>
      </c>
      <c r="C5935" s="4" t="s">
        <v>7</v>
      </c>
      <c r="D5935" s="4" t="s">
        <v>11</v>
      </c>
      <c r="E5935" s="4" t="s">
        <v>8</v>
      </c>
    </row>
    <row r="5936" spans="1:10">
      <c r="A5936" t="n">
        <v>54615</v>
      </c>
      <c r="B5936" s="32" t="n">
        <v>51</v>
      </c>
      <c r="C5936" s="7" t="n">
        <v>4</v>
      </c>
      <c r="D5936" s="7" t="n">
        <v>7</v>
      </c>
      <c r="E5936" s="7" t="s">
        <v>72</v>
      </c>
    </row>
    <row r="5937" spans="1:10">
      <c r="A5937" t="s">
        <v>4</v>
      </c>
      <c r="B5937" s="4" t="s">
        <v>5</v>
      </c>
      <c r="C5937" s="4" t="s">
        <v>11</v>
      </c>
    </row>
    <row r="5938" spans="1:10">
      <c r="A5938" t="n">
        <v>54629</v>
      </c>
      <c r="B5938" s="28" t="n">
        <v>16</v>
      </c>
      <c r="C5938" s="7" t="n">
        <v>0</v>
      </c>
    </row>
    <row r="5939" spans="1:10">
      <c r="A5939" t="s">
        <v>4</v>
      </c>
      <c r="B5939" s="4" t="s">
        <v>5</v>
      </c>
      <c r="C5939" s="4" t="s">
        <v>11</v>
      </c>
      <c r="D5939" s="4" t="s">
        <v>62</v>
      </c>
      <c r="E5939" s="4" t="s">
        <v>7</v>
      </c>
      <c r="F5939" s="4" t="s">
        <v>7</v>
      </c>
    </row>
    <row r="5940" spans="1:10">
      <c r="A5940" t="n">
        <v>54632</v>
      </c>
      <c r="B5940" s="33" t="n">
        <v>26</v>
      </c>
      <c r="C5940" s="7" t="n">
        <v>7</v>
      </c>
      <c r="D5940" s="7" t="s">
        <v>550</v>
      </c>
      <c r="E5940" s="7" t="n">
        <v>2</v>
      </c>
      <c r="F5940" s="7" t="n">
        <v>0</v>
      </c>
    </row>
    <row r="5941" spans="1:10">
      <c r="A5941" t="s">
        <v>4</v>
      </c>
      <c r="B5941" s="4" t="s">
        <v>5</v>
      </c>
    </row>
    <row r="5942" spans="1:10">
      <c r="A5942" t="n">
        <v>54668</v>
      </c>
      <c r="B5942" s="34" t="n">
        <v>28</v>
      </c>
    </row>
    <row r="5943" spans="1:10">
      <c r="A5943" t="s">
        <v>4</v>
      </c>
      <c r="B5943" s="4" t="s">
        <v>5</v>
      </c>
      <c r="C5943" s="4" t="s">
        <v>7</v>
      </c>
      <c r="D5943" s="10" t="s">
        <v>10</v>
      </c>
      <c r="E5943" s="4" t="s">
        <v>5</v>
      </c>
      <c r="F5943" s="4" t="s">
        <v>7</v>
      </c>
      <c r="G5943" s="4" t="s">
        <v>11</v>
      </c>
      <c r="H5943" s="10" t="s">
        <v>12</v>
      </c>
      <c r="I5943" s="4" t="s">
        <v>7</v>
      </c>
      <c r="J5943" s="10" t="s">
        <v>10</v>
      </c>
      <c r="K5943" s="4" t="s">
        <v>5</v>
      </c>
      <c r="L5943" s="4" t="s">
        <v>7</v>
      </c>
      <c r="M5943" s="4" t="s">
        <v>11</v>
      </c>
      <c r="N5943" s="10" t="s">
        <v>12</v>
      </c>
      <c r="O5943" s="4" t="s">
        <v>7</v>
      </c>
      <c r="P5943" s="4" t="s">
        <v>7</v>
      </c>
      <c r="Q5943" s="4" t="s">
        <v>13</v>
      </c>
    </row>
    <row r="5944" spans="1:10">
      <c r="A5944" t="n">
        <v>54669</v>
      </c>
      <c r="B5944" s="9" t="n">
        <v>5</v>
      </c>
      <c r="C5944" s="7" t="n">
        <v>28</v>
      </c>
      <c r="D5944" s="10" t="s">
        <v>3</v>
      </c>
      <c r="E5944" s="42" t="n">
        <v>64</v>
      </c>
      <c r="F5944" s="7" t="n">
        <v>5</v>
      </c>
      <c r="G5944" s="7" t="n">
        <v>6</v>
      </c>
      <c r="H5944" s="10" t="s">
        <v>3</v>
      </c>
      <c r="I5944" s="7" t="n">
        <v>28</v>
      </c>
      <c r="J5944" s="10" t="s">
        <v>3</v>
      </c>
      <c r="K5944" s="42" t="n">
        <v>64</v>
      </c>
      <c r="L5944" s="7" t="n">
        <v>5</v>
      </c>
      <c r="M5944" s="7" t="n">
        <v>7</v>
      </c>
      <c r="N5944" s="10" t="s">
        <v>3</v>
      </c>
      <c r="O5944" s="7" t="n">
        <v>11</v>
      </c>
      <c r="P5944" s="7" t="n">
        <v>1</v>
      </c>
      <c r="Q5944" s="11" t="n">
        <f t="normal" ca="1">A5958</f>
        <v>0</v>
      </c>
    </row>
    <row r="5945" spans="1:10">
      <c r="A5945" t="s">
        <v>4</v>
      </c>
      <c r="B5945" s="4" t="s">
        <v>5</v>
      </c>
      <c r="C5945" s="4" t="s">
        <v>7</v>
      </c>
      <c r="D5945" s="4" t="s">
        <v>11</v>
      </c>
      <c r="E5945" s="4" t="s">
        <v>11</v>
      </c>
      <c r="F5945" s="4" t="s">
        <v>7</v>
      </c>
    </row>
    <row r="5946" spans="1:10">
      <c r="A5946" t="n">
        <v>54686</v>
      </c>
      <c r="B5946" s="50" t="n">
        <v>25</v>
      </c>
      <c r="C5946" s="7" t="n">
        <v>1</v>
      </c>
      <c r="D5946" s="7" t="n">
        <v>160</v>
      </c>
      <c r="E5946" s="7" t="n">
        <v>350</v>
      </c>
      <c r="F5946" s="7" t="n">
        <v>1</v>
      </c>
    </row>
    <row r="5947" spans="1:10">
      <c r="A5947" t="s">
        <v>4</v>
      </c>
      <c r="B5947" s="4" t="s">
        <v>5</v>
      </c>
      <c r="C5947" s="4" t="s">
        <v>7</v>
      </c>
      <c r="D5947" s="4" t="s">
        <v>11</v>
      </c>
      <c r="E5947" s="4" t="s">
        <v>8</v>
      </c>
    </row>
    <row r="5948" spans="1:10">
      <c r="A5948" t="n">
        <v>54693</v>
      </c>
      <c r="B5948" s="32" t="n">
        <v>51</v>
      </c>
      <c r="C5948" s="7" t="n">
        <v>4</v>
      </c>
      <c r="D5948" s="7" t="n">
        <v>97</v>
      </c>
      <c r="E5948" s="7" t="s">
        <v>540</v>
      </c>
    </row>
    <row r="5949" spans="1:10">
      <c r="A5949" t="s">
        <v>4</v>
      </c>
      <c r="B5949" s="4" t="s">
        <v>5</v>
      </c>
      <c r="C5949" s="4" t="s">
        <v>11</v>
      </c>
    </row>
    <row r="5950" spans="1:10">
      <c r="A5950" t="n">
        <v>54706</v>
      </c>
      <c r="B5950" s="28" t="n">
        <v>16</v>
      </c>
      <c r="C5950" s="7" t="n">
        <v>0</v>
      </c>
    </row>
    <row r="5951" spans="1:10">
      <c r="A5951" t="s">
        <v>4</v>
      </c>
      <c r="B5951" s="4" t="s">
        <v>5</v>
      </c>
      <c r="C5951" s="4" t="s">
        <v>11</v>
      </c>
      <c r="D5951" s="4" t="s">
        <v>62</v>
      </c>
      <c r="E5951" s="4" t="s">
        <v>7</v>
      </c>
      <c r="F5951" s="4" t="s">
        <v>7</v>
      </c>
    </row>
    <row r="5952" spans="1:10">
      <c r="A5952" t="n">
        <v>54709</v>
      </c>
      <c r="B5952" s="33" t="n">
        <v>26</v>
      </c>
      <c r="C5952" s="7" t="n">
        <v>97</v>
      </c>
      <c r="D5952" s="7" t="s">
        <v>551</v>
      </c>
      <c r="E5952" s="7" t="n">
        <v>2</v>
      </c>
      <c r="F5952" s="7" t="n">
        <v>0</v>
      </c>
    </row>
    <row r="5953" spans="1:17">
      <c r="A5953" t="s">
        <v>4</v>
      </c>
      <c r="B5953" s="4" t="s">
        <v>5</v>
      </c>
    </row>
    <row r="5954" spans="1:17">
      <c r="A5954" t="n">
        <v>54784</v>
      </c>
      <c r="B5954" s="34" t="n">
        <v>28</v>
      </c>
    </row>
    <row r="5955" spans="1:17">
      <c r="A5955" t="s">
        <v>4</v>
      </c>
      <c r="B5955" s="4" t="s">
        <v>5</v>
      </c>
      <c r="C5955" s="4" t="s">
        <v>13</v>
      </c>
    </row>
    <row r="5956" spans="1:17">
      <c r="A5956" t="n">
        <v>54785</v>
      </c>
      <c r="B5956" s="18" t="n">
        <v>3</v>
      </c>
      <c r="C5956" s="11" t="n">
        <f t="normal" ca="1">A5968</f>
        <v>0</v>
      </c>
    </row>
    <row r="5957" spans="1:17">
      <c r="A5957" t="s">
        <v>4</v>
      </c>
      <c r="B5957" s="4" t="s">
        <v>5</v>
      </c>
      <c r="C5957" s="4" t="s">
        <v>7</v>
      </c>
      <c r="D5957" s="4" t="s">
        <v>11</v>
      </c>
      <c r="E5957" s="4" t="s">
        <v>11</v>
      </c>
      <c r="F5957" s="4" t="s">
        <v>7</v>
      </c>
    </row>
    <row r="5958" spans="1:17">
      <c r="A5958" t="n">
        <v>54790</v>
      </c>
      <c r="B5958" s="50" t="n">
        <v>25</v>
      </c>
      <c r="C5958" s="7" t="n">
        <v>1</v>
      </c>
      <c r="D5958" s="7" t="n">
        <v>160</v>
      </c>
      <c r="E5958" s="7" t="n">
        <v>350</v>
      </c>
      <c r="F5958" s="7" t="n">
        <v>1</v>
      </c>
    </row>
    <row r="5959" spans="1:17">
      <c r="A5959" t="s">
        <v>4</v>
      </c>
      <c r="B5959" s="4" t="s">
        <v>5</v>
      </c>
      <c r="C5959" s="4" t="s">
        <v>7</v>
      </c>
      <c r="D5959" s="4" t="s">
        <v>11</v>
      </c>
      <c r="E5959" s="4" t="s">
        <v>8</v>
      </c>
    </row>
    <row r="5960" spans="1:17">
      <c r="A5960" t="n">
        <v>54797</v>
      </c>
      <c r="B5960" s="32" t="n">
        <v>51</v>
      </c>
      <c r="C5960" s="7" t="n">
        <v>4</v>
      </c>
      <c r="D5960" s="7" t="n">
        <v>97</v>
      </c>
      <c r="E5960" s="7" t="s">
        <v>515</v>
      </c>
    </row>
    <row r="5961" spans="1:17">
      <c r="A5961" t="s">
        <v>4</v>
      </c>
      <c r="B5961" s="4" t="s">
        <v>5</v>
      </c>
      <c r="C5961" s="4" t="s">
        <v>11</v>
      </c>
    </row>
    <row r="5962" spans="1:17">
      <c r="A5962" t="n">
        <v>54810</v>
      </c>
      <c r="B5962" s="28" t="n">
        <v>16</v>
      </c>
      <c r="C5962" s="7" t="n">
        <v>0</v>
      </c>
    </row>
    <row r="5963" spans="1:17">
      <c r="A5963" t="s">
        <v>4</v>
      </c>
      <c r="B5963" s="4" t="s">
        <v>5</v>
      </c>
      <c r="C5963" s="4" t="s">
        <v>11</v>
      </c>
      <c r="D5963" s="4" t="s">
        <v>62</v>
      </c>
      <c r="E5963" s="4" t="s">
        <v>7</v>
      </c>
      <c r="F5963" s="4" t="s">
        <v>7</v>
      </c>
    </row>
    <row r="5964" spans="1:17">
      <c r="A5964" t="n">
        <v>54813</v>
      </c>
      <c r="B5964" s="33" t="n">
        <v>26</v>
      </c>
      <c r="C5964" s="7" t="n">
        <v>97</v>
      </c>
      <c r="D5964" s="7" t="s">
        <v>552</v>
      </c>
      <c r="E5964" s="7" t="n">
        <v>2</v>
      </c>
      <c r="F5964" s="7" t="n">
        <v>0</v>
      </c>
    </row>
    <row r="5965" spans="1:17">
      <c r="A5965" t="s">
        <v>4</v>
      </c>
      <c r="B5965" s="4" t="s">
        <v>5</v>
      </c>
    </row>
    <row r="5966" spans="1:17">
      <c r="A5966" t="n">
        <v>54862</v>
      </c>
      <c r="B5966" s="34" t="n">
        <v>28</v>
      </c>
    </row>
    <row r="5967" spans="1:17">
      <c r="A5967" t="s">
        <v>4</v>
      </c>
      <c r="B5967" s="4" t="s">
        <v>5</v>
      </c>
      <c r="C5967" s="4" t="s">
        <v>7</v>
      </c>
      <c r="D5967" s="4" t="s">
        <v>11</v>
      </c>
      <c r="E5967" s="4" t="s">
        <v>11</v>
      </c>
      <c r="F5967" s="4" t="s">
        <v>7</v>
      </c>
    </row>
    <row r="5968" spans="1:17">
      <c r="A5968" t="n">
        <v>54863</v>
      </c>
      <c r="B5968" s="50" t="n">
        <v>25</v>
      </c>
      <c r="C5968" s="7" t="n">
        <v>1</v>
      </c>
      <c r="D5968" s="7" t="n">
        <v>160</v>
      </c>
      <c r="E5968" s="7" t="n">
        <v>350</v>
      </c>
      <c r="F5968" s="7" t="n">
        <v>1</v>
      </c>
    </row>
    <row r="5969" spans="1:6">
      <c r="A5969" t="s">
        <v>4</v>
      </c>
      <c r="B5969" s="4" t="s">
        <v>5</v>
      </c>
      <c r="C5969" s="4" t="s">
        <v>7</v>
      </c>
      <c r="D5969" s="4" t="s">
        <v>11</v>
      </c>
      <c r="E5969" s="4" t="s">
        <v>8</v>
      </c>
    </row>
    <row r="5970" spans="1:6">
      <c r="A5970" t="n">
        <v>54870</v>
      </c>
      <c r="B5970" s="32" t="n">
        <v>51</v>
      </c>
      <c r="C5970" s="7" t="n">
        <v>4</v>
      </c>
      <c r="D5970" s="7" t="n">
        <v>97</v>
      </c>
      <c r="E5970" s="7" t="s">
        <v>499</v>
      </c>
    </row>
    <row r="5971" spans="1:6">
      <c r="A5971" t="s">
        <v>4</v>
      </c>
      <c r="B5971" s="4" t="s">
        <v>5</v>
      </c>
      <c r="C5971" s="4" t="s">
        <v>11</v>
      </c>
    </row>
    <row r="5972" spans="1:6">
      <c r="A5972" t="n">
        <v>54883</v>
      </c>
      <c r="B5972" s="28" t="n">
        <v>16</v>
      </c>
      <c r="C5972" s="7" t="n">
        <v>0</v>
      </c>
    </row>
    <row r="5973" spans="1:6">
      <c r="A5973" t="s">
        <v>4</v>
      </c>
      <c r="B5973" s="4" t="s">
        <v>5</v>
      </c>
      <c r="C5973" s="4" t="s">
        <v>11</v>
      </c>
      <c r="D5973" s="4" t="s">
        <v>62</v>
      </c>
      <c r="E5973" s="4" t="s">
        <v>7</v>
      </c>
      <c r="F5973" s="4" t="s">
        <v>7</v>
      </c>
      <c r="G5973" s="4" t="s">
        <v>62</v>
      </c>
      <c r="H5973" s="4" t="s">
        <v>7</v>
      </c>
      <c r="I5973" s="4" t="s">
        <v>7</v>
      </c>
    </row>
    <row r="5974" spans="1:6">
      <c r="A5974" t="n">
        <v>54886</v>
      </c>
      <c r="B5974" s="33" t="n">
        <v>26</v>
      </c>
      <c r="C5974" s="7" t="n">
        <v>97</v>
      </c>
      <c r="D5974" s="7" t="s">
        <v>553</v>
      </c>
      <c r="E5974" s="7" t="n">
        <v>2</v>
      </c>
      <c r="F5974" s="7" t="n">
        <v>3</v>
      </c>
      <c r="G5974" s="7" t="s">
        <v>554</v>
      </c>
      <c r="H5974" s="7" t="n">
        <v>2</v>
      </c>
      <c r="I5974" s="7" t="n">
        <v>0</v>
      </c>
    </row>
    <row r="5975" spans="1:6">
      <c r="A5975" t="s">
        <v>4</v>
      </c>
      <c r="B5975" s="4" t="s">
        <v>5</v>
      </c>
    </row>
    <row r="5976" spans="1:6">
      <c r="A5976" t="n">
        <v>55135</v>
      </c>
      <c r="B5976" s="34" t="n">
        <v>28</v>
      </c>
    </row>
    <row r="5977" spans="1:6">
      <c r="A5977" t="s">
        <v>4</v>
      </c>
      <c r="B5977" s="4" t="s">
        <v>5</v>
      </c>
      <c r="C5977" s="4" t="s">
        <v>7</v>
      </c>
      <c r="D5977" s="10" t="s">
        <v>10</v>
      </c>
      <c r="E5977" s="4" t="s">
        <v>5</v>
      </c>
      <c r="F5977" s="4" t="s">
        <v>7</v>
      </c>
      <c r="G5977" s="4" t="s">
        <v>11</v>
      </c>
      <c r="H5977" s="10" t="s">
        <v>12</v>
      </c>
      <c r="I5977" s="4" t="s">
        <v>7</v>
      </c>
      <c r="J5977" s="4" t="s">
        <v>13</v>
      </c>
    </row>
    <row r="5978" spans="1:6">
      <c r="A5978" t="n">
        <v>55136</v>
      </c>
      <c r="B5978" s="9" t="n">
        <v>5</v>
      </c>
      <c r="C5978" s="7" t="n">
        <v>28</v>
      </c>
      <c r="D5978" s="10" t="s">
        <v>3</v>
      </c>
      <c r="E5978" s="42" t="n">
        <v>64</v>
      </c>
      <c r="F5978" s="7" t="n">
        <v>5</v>
      </c>
      <c r="G5978" s="7" t="n">
        <v>4</v>
      </c>
      <c r="H5978" s="10" t="s">
        <v>3</v>
      </c>
      <c r="I5978" s="7" t="n">
        <v>1</v>
      </c>
      <c r="J5978" s="11" t="n">
        <f t="normal" ca="1">A5990</f>
        <v>0</v>
      </c>
    </row>
    <row r="5979" spans="1:6">
      <c r="A5979" t="s">
        <v>4</v>
      </c>
      <c r="B5979" s="4" t="s">
        <v>5</v>
      </c>
      <c r="C5979" s="4" t="s">
        <v>7</v>
      </c>
      <c r="D5979" s="4" t="s">
        <v>11</v>
      </c>
      <c r="E5979" s="4" t="s">
        <v>11</v>
      </c>
      <c r="F5979" s="4" t="s">
        <v>7</v>
      </c>
    </row>
    <row r="5980" spans="1:6">
      <c r="A5980" t="n">
        <v>55147</v>
      </c>
      <c r="B5980" s="50" t="n">
        <v>25</v>
      </c>
      <c r="C5980" s="7" t="n">
        <v>1</v>
      </c>
      <c r="D5980" s="7" t="n">
        <v>60</v>
      </c>
      <c r="E5980" s="7" t="n">
        <v>500</v>
      </c>
      <c r="F5980" s="7" t="n">
        <v>2</v>
      </c>
    </row>
    <row r="5981" spans="1:6">
      <c r="A5981" t="s">
        <v>4</v>
      </c>
      <c r="B5981" s="4" t="s">
        <v>5</v>
      </c>
      <c r="C5981" s="4" t="s">
        <v>7</v>
      </c>
      <c r="D5981" s="4" t="s">
        <v>11</v>
      </c>
      <c r="E5981" s="4" t="s">
        <v>8</v>
      </c>
    </row>
    <row r="5982" spans="1:6">
      <c r="A5982" t="n">
        <v>55154</v>
      </c>
      <c r="B5982" s="32" t="n">
        <v>51</v>
      </c>
      <c r="C5982" s="7" t="n">
        <v>4</v>
      </c>
      <c r="D5982" s="7" t="n">
        <v>4</v>
      </c>
      <c r="E5982" s="7" t="s">
        <v>555</v>
      </c>
    </row>
    <row r="5983" spans="1:6">
      <c r="A5983" t="s">
        <v>4</v>
      </c>
      <c r="B5983" s="4" t="s">
        <v>5</v>
      </c>
      <c r="C5983" s="4" t="s">
        <v>11</v>
      </c>
    </row>
    <row r="5984" spans="1:6">
      <c r="A5984" t="n">
        <v>55167</v>
      </c>
      <c r="B5984" s="28" t="n">
        <v>16</v>
      </c>
      <c r="C5984" s="7" t="n">
        <v>0</v>
      </c>
    </row>
    <row r="5985" spans="1:10">
      <c r="A5985" t="s">
        <v>4</v>
      </c>
      <c r="B5985" s="4" t="s">
        <v>5</v>
      </c>
      <c r="C5985" s="4" t="s">
        <v>11</v>
      </c>
      <c r="D5985" s="4" t="s">
        <v>62</v>
      </c>
      <c r="E5985" s="4" t="s">
        <v>7</v>
      </c>
      <c r="F5985" s="4" t="s">
        <v>7</v>
      </c>
    </row>
    <row r="5986" spans="1:10">
      <c r="A5986" t="n">
        <v>55170</v>
      </c>
      <c r="B5986" s="33" t="n">
        <v>26</v>
      </c>
      <c r="C5986" s="7" t="n">
        <v>4</v>
      </c>
      <c r="D5986" s="7" t="s">
        <v>556</v>
      </c>
      <c r="E5986" s="7" t="n">
        <v>2</v>
      </c>
      <c r="F5986" s="7" t="n">
        <v>0</v>
      </c>
    </row>
    <row r="5987" spans="1:10">
      <c r="A5987" t="s">
        <v>4</v>
      </c>
      <c r="B5987" s="4" t="s">
        <v>5</v>
      </c>
    </row>
    <row r="5988" spans="1:10">
      <c r="A5988" t="n">
        <v>55257</v>
      </c>
      <c r="B5988" s="34" t="n">
        <v>28</v>
      </c>
    </row>
    <row r="5989" spans="1:10">
      <c r="A5989" t="s">
        <v>4</v>
      </c>
      <c r="B5989" s="4" t="s">
        <v>5</v>
      </c>
      <c r="C5989" s="4" t="s">
        <v>7</v>
      </c>
      <c r="D5989" s="4" t="s">
        <v>11</v>
      </c>
      <c r="E5989" s="4" t="s">
        <v>11</v>
      </c>
      <c r="F5989" s="4" t="s">
        <v>7</v>
      </c>
    </row>
    <row r="5990" spans="1:10">
      <c r="A5990" t="n">
        <v>55258</v>
      </c>
      <c r="B5990" s="50" t="n">
        <v>25</v>
      </c>
      <c r="C5990" s="7" t="n">
        <v>1</v>
      </c>
      <c r="D5990" s="7" t="n">
        <v>160</v>
      </c>
      <c r="E5990" s="7" t="n">
        <v>570</v>
      </c>
      <c r="F5990" s="7" t="n">
        <v>2</v>
      </c>
    </row>
    <row r="5991" spans="1:10">
      <c r="A5991" t="s">
        <v>4</v>
      </c>
      <c r="B5991" s="4" t="s">
        <v>5</v>
      </c>
      <c r="C5991" s="4" t="s">
        <v>7</v>
      </c>
      <c r="D5991" s="4" t="s">
        <v>11</v>
      </c>
      <c r="E5991" s="4" t="s">
        <v>8</v>
      </c>
    </row>
    <row r="5992" spans="1:10">
      <c r="A5992" t="n">
        <v>55265</v>
      </c>
      <c r="B5992" s="32" t="n">
        <v>51</v>
      </c>
      <c r="C5992" s="7" t="n">
        <v>4</v>
      </c>
      <c r="D5992" s="7" t="n">
        <v>0</v>
      </c>
      <c r="E5992" s="7" t="s">
        <v>72</v>
      </c>
    </row>
    <row r="5993" spans="1:10">
      <c r="A5993" t="s">
        <v>4</v>
      </c>
      <c r="B5993" s="4" t="s">
        <v>5</v>
      </c>
      <c r="C5993" s="4" t="s">
        <v>11</v>
      </c>
    </row>
    <row r="5994" spans="1:10">
      <c r="A5994" t="n">
        <v>55279</v>
      </c>
      <c r="B5994" s="28" t="n">
        <v>16</v>
      </c>
      <c r="C5994" s="7" t="n">
        <v>0</v>
      </c>
    </row>
    <row r="5995" spans="1:10">
      <c r="A5995" t="s">
        <v>4</v>
      </c>
      <c r="B5995" s="4" t="s">
        <v>5</v>
      </c>
      <c r="C5995" s="4" t="s">
        <v>11</v>
      </c>
      <c r="D5995" s="4" t="s">
        <v>62</v>
      </c>
      <c r="E5995" s="4" t="s">
        <v>7</v>
      </c>
      <c r="F5995" s="4" t="s">
        <v>7</v>
      </c>
    </row>
    <row r="5996" spans="1:10">
      <c r="A5996" t="n">
        <v>55282</v>
      </c>
      <c r="B5996" s="33" t="n">
        <v>26</v>
      </c>
      <c r="C5996" s="7" t="n">
        <v>0</v>
      </c>
      <c r="D5996" s="7" t="s">
        <v>557</v>
      </c>
      <c r="E5996" s="7" t="n">
        <v>2</v>
      </c>
      <c r="F5996" s="7" t="n">
        <v>0</v>
      </c>
    </row>
    <row r="5997" spans="1:10">
      <c r="A5997" t="s">
        <v>4</v>
      </c>
      <c r="B5997" s="4" t="s">
        <v>5</v>
      </c>
    </row>
    <row r="5998" spans="1:10">
      <c r="A5998" t="n">
        <v>55300</v>
      </c>
      <c r="B5998" s="34" t="n">
        <v>28</v>
      </c>
    </row>
    <row r="5999" spans="1:10">
      <c r="A5999" t="s">
        <v>4</v>
      </c>
      <c r="B5999" s="4" t="s">
        <v>5</v>
      </c>
      <c r="C5999" s="4" t="s">
        <v>7</v>
      </c>
      <c r="D5999" s="4" t="s">
        <v>11</v>
      </c>
      <c r="E5999" s="4" t="s">
        <v>11</v>
      </c>
      <c r="F5999" s="4" t="s">
        <v>7</v>
      </c>
    </row>
    <row r="6000" spans="1:10">
      <c r="A6000" t="n">
        <v>55301</v>
      </c>
      <c r="B6000" s="50" t="n">
        <v>25</v>
      </c>
      <c r="C6000" s="7" t="n">
        <v>1</v>
      </c>
      <c r="D6000" s="7" t="n">
        <v>160</v>
      </c>
      <c r="E6000" s="7" t="n">
        <v>350</v>
      </c>
      <c r="F6000" s="7" t="n">
        <v>1</v>
      </c>
    </row>
    <row r="6001" spans="1:6">
      <c r="A6001" t="s">
        <v>4</v>
      </c>
      <c r="B6001" s="4" t="s">
        <v>5</v>
      </c>
      <c r="C6001" s="4" t="s">
        <v>7</v>
      </c>
      <c r="D6001" s="4" t="s">
        <v>11</v>
      </c>
      <c r="E6001" s="4" t="s">
        <v>8</v>
      </c>
    </row>
    <row r="6002" spans="1:6">
      <c r="A6002" t="n">
        <v>55308</v>
      </c>
      <c r="B6002" s="32" t="n">
        <v>51</v>
      </c>
      <c r="C6002" s="7" t="n">
        <v>4</v>
      </c>
      <c r="D6002" s="7" t="n">
        <v>97</v>
      </c>
      <c r="E6002" s="7" t="s">
        <v>515</v>
      </c>
    </row>
    <row r="6003" spans="1:6">
      <c r="A6003" t="s">
        <v>4</v>
      </c>
      <c r="B6003" s="4" t="s">
        <v>5</v>
      </c>
      <c r="C6003" s="4" t="s">
        <v>11</v>
      </c>
    </row>
    <row r="6004" spans="1:6">
      <c r="A6004" t="n">
        <v>55321</v>
      </c>
      <c r="B6004" s="28" t="n">
        <v>16</v>
      </c>
      <c r="C6004" s="7" t="n">
        <v>0</v>
      </c>
    </row>
    <row r="6005" spans="1:6">
      <c r="A6005" t="s">
        <v>4</v>
      </c>
      <c r="B6005" s="4" t="s">
        <v>5</v>
      </c>
      <c r="C6005" s="4" t="s">
        <v>11</v>
      </c>
      <c r="D6005" s="4" t="s">
        <v>62</v>
      </c>
      <c r="E6005" s="4" t="s">
        <v>7</v>
      </c>
      <c r="F6005" s="4" t="s">
        <v>7</v>
      </c>
      <c r="G6005" s="4" t="s">
        <v>62</v>
      </c>
      <c r="H6005" s="4" t="s">
        <v>7</v>
      </c>
      <c r="I6005" s="4" t="s">
        <v>7</v>
      </c>
    </row>
    <row r="6006" spans="1:6">
      <c r="A6006" t="n">
        <v>55324</v>
      </c>
      <c r="B6006" s="33" t="n">
        <v>26</v>
      </c>
      <c r="C6006" s="7" t="n">
        <v>97</v>
      </c>
      <c r="D6006" s="7" t="s">
        <v>558</v>
      </c>
      <c r="E6006" s="7" t="n">
        <v>2</v>
      </c>
      <c r="F6006" s="7" t="n">
        <v>3</v>
      </c>
      <c r="G6006" s="7" t="s">
        <v>559</v>
      </c>
      <c r="H6006" s="7" t="n">
        <v>2</v>
      </c>
      <c r="I6006" s="7" t="n">
        <v>0</v>
      </c>
    </row>
    <row r="6007" spans="1:6">
      <c r="A6007" t="s">
        <v>4</v>
      </c>
      <c r="B6007" s="4" t="s">
        <v>5</v>
      </c>
    </row>
    <row r="6008" spans="1:6">
      <c r="A6008" t="n">
        <v>55464</v>
      </c>
      <c r="B6008" s="34" t="n">
        <v>28</v>
      </c>
    </row>
    <row r="6009" spans="1:6">
      <c r="A6009" t="s">
        <v>4</v>
      </c>
      <c r="B6009" s="4" t="s">
        <v>5</v>
      </c>
      <c r="C6009" s="4" t="s">
        <v>11</v>
      </c>
    </row>
    <row r="6010" spans="1:6">
      <c r="A6010" t="n">
        <v>55465</v>
      </c>
      <c r="B6010" s="12" t="n">
        <v>12</v>
      </c>
      <c r="C6010" s="7" t="n">
        <v>10662</v>
      </c>
    </row>
    <row r="6011" spans="1:6">
      <c r="A6011" t="s">
        <v>4</v>
      </c>
      <c r="B6011" s="4" t="s">
        <v>5</v>
      </c>
      <c r="C6011" s="4" t="s">
        <v>13</v>
      </c>
    </row>
    <row r="6012" spans="1:6">
      <c r="A6012" t="n">
        <v>55468</v>
      </c>
      <c r="B6012" s="18" t="n">
        <v>3</v>
      </c>
      <c r="C6012" s="11" t="n">
        <f t="normal" ca="1">A6024</f>
        <v>0</v>
      </c>
    </row>
    <row r="6013" spans="1:6">
      <c r="A6013" t="s">
        <v>4</v>
      </c>
      <c r="B6013" s="4" t="s">
        <v>5</v>
      </c>
      <c r="C6013" s="4" t="s">
        <v>7</v>
      </c>
      <c r="D6013" s="4" t="s">
        <v>11</v>
      </c>
      <c r="E6013" s="4" t="s">
        <v>11</v>
      </c>
      <c r="F6013" s="4" t="s">
        <v>7</v>
      </c>
    </row>
    <row r="6014" spans="1:6">
      <c r="A6014" t="n">
        <v>55473</v>
      </c>
      <c r="B6014" s="50" t="n">
        <v>25</v>
      </c>
      <c r="C6014" s="7" t="n">
        <v>1</v>
      </c>
      <c r="D6014" s="7" t="n">
        <v>160</v>
      </c>
      <c r="E6014" s="7" t="n">
        <v>350</v>
      </c>
      <c r="F6014" s="7" t="n">
        <v>1</v>
      </c>
    </row>
    <row r="6015" spans="1:6">
      <c r="A6015" t="s">
        <v>4</v>
      </c>
      <c r="B6015" s="4" t="s">
        <v>5</v>
      </c>
      <c r="C6015" s="4" t="s">
        <v>7</v>
      </c>
      <c r="D6015" s="4" t="s">
        <v>11</v>
      </c>
      <c r="E6015" s="4" t="s">
        <v>8</v>
      </c>
    </row>
    <row r="6016" spans="1:6">
      <c r="A6016" t="n">
        <v>55480</v>
      </c>
      <c r="B6016" s="32" t="n">
        <v>51</v>
      </c>
      <c r="C6016" s="7" t="n">
        <v>4</v>
      </c>
      <c r="D6016" s="7" t="n">
        <v>97</v>
      </c>
      <c r="E6016" s="7" t="s">
        <v>515</v>
      </c>
    </row>
    <row r="6017" spans="1:9">
      <c r="A6017" t="s">
        <v>4</v>
      </c>
      <c r="B6017" s="4" t="s">
        <v>5</v>
      </c>
      <c r="C6017" s="4" t="s">
        <v>11</v>
      </c>
    </row>
    <row r="6018" spans="1:9">
      <c r="A6018" t="n">
        <v>55493</v>
      </c>
      <c r="B6018" s="28" t="n">
        <v>16</v>
      </c>
      <c r="C6018" s="7" t="n">
        <v>0</v>
      </c>
    </row>
    <row r="6019" spans="1:9">
      <c r="A6019" t="s">
        <v>4</v>
      </c>
      <c r="B6019" s="4" t="s">
        <v>5</v>
      </c>
      <c r="C6019" s="4" t="s">
        <v>11</v>
      </c>
      <c r="D6019" s="4" t="s">
        <v>62</v>
      </c>
      <c r="E6019" s="4" t="s">
        <v>7</v>
      </c>
      <c r="F6019" s="4" t="s">
        <v>7</v>
      </c>
      <c r="G6019" s="4" t="s">
        <v>62</v>
      </c>
      <c r="H6019" s="4" t="s">
        <v>7</v>
      </c>
      <c r="I6019" s="4" t="s">
        <v>7</v>
      </c>
      <c r="J6019" s="4" t="s">
        <v>62</v>
      </c>
      <c r="K6019" s="4" t="s">
        <v>7</v>
      </c>
      <c r="L6019" s="4" t="s">
        <v>7</v>
      </c>
    </row>
    <row r="6020" spans="1:9">
      <c r="A6020" t="n">
        <v>55496</v>
      </c>
      <c r="B6020" s="33" t="n">
        <v>26</v>
      </c>
      <c r="C6020" s="7" t="n">
        <v>97</v>
      </c>
      <c r="D6020" s="7" t="s">
        <v>560</v>
      </c>
      <c r="E6020" s="7" t="n">
        <v>2</v>
      </c>
      <c r="F6020" s="7" t="n">
        <v>3</v>
      </c>
      <c r="G6020" s="7" t="s">
        <v>561</v>
      </c>
      <c r="H6020" s="7" t="n">
        <v>2</v>
      </c>
      <c r="I6020" s="7" t="n">
        <v>3</v>
      </c>
      <c r="J6020" s="7" t="s">
        <v>559</v>
      </c>
      <c r="K6020" s="7" t="n">
        <v>2</v>
      </c>
      <c r="L6020" s="7" t="n">
        <v>0</v>
      </c>
    </row>
    <row r="6021" spans="1:9">
      <c r="A6021" t="s">
        <v>4</v>
      </c>
      <c r="B6021" s="4" t="s">
        <v>5</v>
      </c>
    </row>
    <row r="6022" spans="1:9">
      <c r="A6022" t="n">
        <v>55685</v>
      </c>
      <c r="B6022" s="34" t="n">
        <v>28</v>
      </c>
    </row>
    <row r="6023" spans="1:9">
      <c r="A6023" t="s">
        <v>4</v>
      </c>
      <c r="B6023" s="4" t="s">
        <v>5</v>
      </c>
      <c r="C6023" s="4" t="s">
        <v>7</v>
      </c>
      <c r="D6023" s="4" t="s">
        <v>11</v>
      </c>
      <c r="E6023" s="4" t="s">
        <v>15</v>
      </c>
    </row>
    <row r="6024" spans="1:9">
      <c r="A6024" t="n">
        <v>55686</v>
      </c>
      <c r="B6024" s="40" t="n">
        <v>58</v>
      </c>
      <c r="C6024" s="7" t="n">
        <v>0</v>
      </c>
      <c r="D6024" s="7" t="n">
        <v>300</v>
      </c>
      <c r="E6024" s="7" t="n">
        <v>0.300000011920929</v>
      </c>
    </row>
    <row r="6025" spans="1:9">
      <c r="A6025" t="s">
        <v>4</v>
      </c>
      <c r="B6025" s="4" t="s">
        <v>5</v>
      </c>
      <c r="C6025" s="4" t="s">
        <v>7</v>
      </c>
      <c r="D6025" s="4" t="s">
        <v>11</v>
      </c>
    </row>
    <row r="6026" spans="1:9">
      <c r="A6026" t="n">
        <v>55694</v>
      </c>
      <c r="B6026" s="40" t="n">
        <v>58</v>
      </c>
      <c r="C6026" s="7" t="n">
        <v>255</v>
      </c>
      <c r="D6026" s="7" t="n">
        <v>0</v>
      </c>
    </row>
    <row r="6027" spans="1:9">
      <c r="A6027" t="s">
        <v>4</v>
      </c>
      <c r="B6027" s="4" t="s">
        <v>5</v>
      </c>
      <c r="C6027" s="4" t="s">
        <v>7</v>
      </c>
      <c r="D6027" s="4" t="s">
        <v>7</v>
      </c>
      <c r="E6027" s="4" t="s">
        <v>16</v>
      </c>
      <c r="F6027" s="4" t="s">
        <v>7</v>
      </c>
      <c r="G6027" s="4" t="s">
        <v>7</v>
      </c>
    </row>
    <row r="6028" spans="1:9">
      <c r="A6028" t="n">
        <v>55698</v>
      </c>
      <c r="B6028" s="64" t="n">
        <v>18</v>
      </c>
      <c r="C6028" s="7" t="n">
        <v>0</v>
      </c>
      <c r="D6028" s="7" t="n">
        <v>0</v>
      </c>
      <c r="E6028" s="7" t="n">
        <v>0</v>
      </c>
      <c r="F6028" s="7" t="n">
        <v>19</v>
      </c>
      <c r="G6028" s="7" t="n">
        <v>1</v>
      </c>
    </row>
    <row r="6029" spans="1:9">
      <c r="A6029" t="s">
        <v>4</v>
      </c>
      <c r="B6029" s="4" t="s">
        <v>5</v>
      </c>
      <c r="C6029" s="4" t="s">
        <v>7</v>
      </c>
      <c r="D6029" s="4" t="s">
        <v>7</v>
      </c>
      <c r="E6029" s="4" t="s">
        <v>11</v>
      </c>
      <c r="F6029" s="4" t="s">
        <v>15</v>
      </c>
    </row>
    <row r="6030" spans="1:9">
      <c r="A6030" t="n">
        <v>55707</v>
      </c>
      <c r="B6030" s="65" t="n">
        <v>107</v>
      </c>
      <c r="C6030" s="7" t="n">
        <v>0</v>
      </c>
      <c r="D6030" s="7" t="n">
        <v>0</v>
      </c>
      <c r="E6030" s="7" t="n">
        <v>0</v>
      </c>
      <c r="F6030" s="7" t="n">
        <v>32</v>
      </c>
    </row>
    <row r="6031" spans="1:9">
      <c r="A6031" t="s">
        <v>4</v>
      </c>
      <c r="B6031" s="4" t="s">
        <v>5</v>
      </c>
      <c r="C6031" s="4" t="s">
        <v>7</v>
      </c>
      <c r="D6031" s="4" t="s">
        <v>7</v>
      </c>
      <c r="E6031" s="4" t="s">
        <v>8</v>
      </c>
      <c r="F6031" s="4" t="s">
        <v>11</v>
      </c>
    </row>
    <row r="6032" spans="1:9">
      <c r="A6032" t="n">
        <v>55716</v>
      </c>
      <c r="B6032" s="65" t="n">
        <v>107</v>
      </c>
      <c r="C6032" s="7" t="n">
        <v>1</v>
      </c>
      <c r="D6032" s="7" t="n">
        <v>0</v>
      </c>
      <c r="E6032" s="7" t="s">
        <v>562</v>
      </c>
      <c r="F6032" s="7" t="n">
        <v>1</v>
      </c>
    </row>
    <row r="6033" spans="1:12">
      <c r="A6033" t="s">
        <v>4</v>
      </c>
      <c r="B6033" s="4" t="s">
        <v>5</v>
      </c>
      <c r="C6033" s="4" t="s">
        <v>7</v>
      </c>
      <c r="D6033" s="4" t="s">
        <v>7</v>
      </c>
      <c r="E6033" s="4" t="s">
        <v>8</v>
      </c>
      <c r="F6033" s="4" t="s">
        <v>11</v>
      </c>
    </row>
    <row r="6034" spans="1:12">
      <c r="A6034" t="n">
        <v>55737</v>
      </c>
      <c r="B6034" s="65" t="n">
        <v>107</v>
      </c>
      <c r="C6034" s="7" t="n">
        <v>1</v>
      </c>
      <c r="D6034" s="7" t="n">
        <v>0</v>
      </c>
      <c r="E6034" s="7" t="s">
        <v>563</v>
      </c>
      <c r="F6034" s="7" t="n">
        <v>2</v>
      </c>
    </row>
    <row r="6035" spans="1:12">
      <c r="A6035" t="s">
        <v>4</v>
      </c>
      <c r="B6035" s="4" t="s">
        <v>5</v>
      </c>
      <c r="C6035" s="4" t="s">
        <v>7</v>
      </c>
      <c r="D6035" s="4" t="s">
        <v>7</v>
      </c>
      <c r="E6035" s="4" t="s">
        <v>7</v>
      </c>
      <c r="F6035" s="4" t="s">
        <v>11</v>
      </c>
      <c r="G6035" s="4" t="s">
        <v>11</v>
      </c>
      <c r="H6035" s="4" t="s">
        <v>7</v>
      </c>
    </row>
    <row r="6036" spans="1:12">
      <c r="A6036" t="n">
        <v>55753</v>
      </c>
      <c r="B6036" s="65" t="n">
        <v>107</v>
      </c>
      <c r="C6036" s="7" t="n">
        <v>2</v>
      </c>
      <c r="D6036" s="7" t="n">
        <v>0</v>
      </c>
      <c r="E6036" s="7" t="n">
        <v>1</v>
      </c>
      <c r="F6036" s="7" t="n">
        <v>65535</v>
      </c>
      <c r="G6036" s="7" t="n">
        <v>65535</v>
      </c>
      <c r="H6036" s="7" t="n">
        <v>0</v>
      </c>
    </row>
    <row r="6037" spans="1:12">
      <c r="A6037" t="s">
        <v>4</v>
      </c>
      <c r="B6037" s="4" t="s">
        <v>5</v>
      </c>
      <c r="C6037" s="4" t="s">
        <v>7</v>
      </c>
      <c r="D6037" s="4" t="s">
        <v>7</v>
      </c>
      <c r="E6037" s="4" t="s">
        <v>7</v>
      </c>
    </row>
    <row r="6038" spans="1:12">
      <c r="A6038" t="n">
        <v>55762</v>
      </c>
      <c r="B6038" s="65" t="n">
        <v>107</v>
      </c>
      <c r="C6038" s="7" t="n">
        <v>4</v>
      </c>
      <c r="D6038" s="7" t="n">
        <v>0</v>
      </c>
      <c r="E6038" s="7" t="n">
        <v>0</v>
      </c>
    </row>
    <row r="6039" spans="1:12">
      <c r="A6039" t="s">
        <v>4</v>
      </c>
      <c r="B6039" s="4" t="s">
        <v>5</v>
      </c>
      <c r="C6039" s="4" t="s">
        <v>7</v>
      </c>
      <c r="D6039" s="4" t="s">
        <v>7</v>
      </c>
    </row>
    <row r="6040" spans="1:12">
      <c r="A6040" t="n">
        <v>55766</v>
      </c>
      <c r="B6040" s="65" t="n">
        <v>107</v>
      </c>
      <c r="C6040" s="7" t="n">
        <v>3</v>
      </c>
      <c r="D6040" s="7" t="n">
        <v>0</v>
      </c>
    </row>
    <row r="6041" spans="1:12">
      <c r="A6041" t="s">
        <v>4</v>
      </c>
      <c r="B6041" s="4" t="s">
        <v>5</v>
      </c>
      <c r="C6041" s="4" t="s">
        <v>7</v>
      </c>
      <c r="D6041" s="4" t="s">
        <v>11</v>
      </c>
      <c r="E6041" s="4" t="s">
        <v>15</v>
      </c>
    </row>
    <row r="6042" spans="1:12">
      <c r="A6042" t="n">
        <v>55769</v>
      </c>
      <c r="B6042" s="40" t="n">
        <v>58</v>
      </c>
      <c r="C6042" s="7" t="n">
        <v>100</v>
      </c>
      <c r="D6042" s="7" t="n">
        <v>300</v>
      </c>
      <c r="E6042" s="7" t="n">
        <v>0.300000011920929</v>
      </c>
    </row>
    <row r="6043" spans="1:12">
      <c r="A6043" t="s">
        <v>4</v>
      </c>
      <c r="B6043" s="4" t="s">
        <v>5</v>
      </c>
      <c r="C6043" s="4" t="s">
        <v>7</v>
      </c>
      <c r="D6043" s="4" t="s">
        <v>11</v>
      </c>
    </row>
    <row r="6044" spans="1:12">
      <c r="A6044" t="n">
        <v>55777</v>
      </c>
      <c r="B6044" s="40" t="n">
        <v>58</v>
      </c>
      <c r="C6044" s="7" t="n">
        <v>255</v>
      </c>
      <c r="D6044" s="7" t="n">
        <v>0</v>
      </c>
    </row>
    <row r="6045" spans="1:12">
      <c r="A6045" t="s">
        <v>4</v>
      </c>
      <c r="B6045" s="4" t="s">
        <v>5</v>
      </c>
      <c r="C6045" s="4" t="s">
        <v>7</v>
      </c>
      <c r="D6045" s="4" t="s">
        <v>7</v>
      </c>
      <c r="E6045" s="4" t="s">
        <v>7</v>
      </c>
      <c r="F6045" s="4" t="s">
        <v>16</v>
      </c>
      <c r="G6045" s="4" t="s">
        <v>7</v>
      </c>
      <c r="H6045" s="4" t="s">
        <v>7</v>
      </c>
      <c r="I6045" s="4" t="s">
        <v>13</v>
      </c>
    </row>
    <row r="6046" spans="1:12">
      <c r="A6046" t="n">
        <v>55781</v>
      </c>
      <c r="B6046" s="9" t="n">
        <v>5</v>
      </c>
      <c r="C6046" s="7" t="n">
        <v>35</v>
      </c>
      <c r="D6046" s="7" t="n">
        <v>0</v>
      </c>
      <c r="E6046" s="7" t="n">
        <v>0</v>
      </c>
      <c r="F6046" s="7" t="n">
        <v>1</v>
      </c>
      <c r="G6046" s="7" t="n">
        <v>2</v>
      </c>
      <c r="H6046" s="7" t="n">
        <v>1</v>
      </c>
      <c r="I6046" s="11" t="n">
        <f t="normal" ca="1">A6136</f>
        <v>0</v>
      </c>
    </row>
    <row r="6047" spans="1:12">
      <c r="A6047" t="s">
        <v>4</v>
      </c>
      <c r="B6047" s="4" t="s">
        <v>5</v>
      </c>
      <c r="C6047" s="4" t="s">
        <v>7</v>
      </c>
      <c r="D6047" s="4" t="s">
        <v>11</v>
      </c>
      <c r="E6047" s="4" t="s">
        <v>11</v>
      </c>
      <c r="F6047" s="4" t="s">
        <v>7</v>
      </c>
    </row>
    <row r="6048" spans="1:12">
      <c r="A6048" t="n">
        <v>55795</v>
      </c>
      <c r="B6048" s="50" t="n">
        <v>25</v>
      </c>
      <c r="C6048" s="7" t="n">
        <v>1</v>
      </c>
      <c r="D6048" s="7" t="n">
        <v>160</v>
      </c>
      <c r="E6048" s="7" t="n">
        <v>570</v>
      </c>
      <c r="F6048" s="7" t="n">
        <v>2</v>
      </c>
    </row>
    <row r="6049" spans="1:9">
      <c r="A6049" t="s">
        <v>4</v>
      </c>
      <c r="B6049" s="4" t="s">
        <v>5</v>
      </c>
      <c r="C6049" s="4" t="s">
        <v>7</v>
      </c>
      <c r="D6049" s="4" t="s">
        <v>11</v>
      </c>
      <c r="E6049" s="4" t="s">
        <v>8</v>
      </c>
    </row>
    <row r="6050" spans="1:9">
      <c r="A6050" t="n">
        <v>55802</v>
      </c>
      <c r="B6050" s="32" t="n">
        <v>51</v>
      </c>
      <c r="C6050" s="7" t="n">
        <v>4</v>
      </c>
      <c r="D6050" s="7" t="n">
        <v>0</v>
      </c>
      <c r="E6050" s="7" t="s">
        <v>290</v>
      </c>
    </row>
    <row r="6051" spans="1:9">
      <c r="A6051" t="s">
        <v>4</v>
      </c>
      <c r="B6051" s="4" t="s">
        <v>5</v>
      </c>
      <c r="C6051" s="4" t="s">
        <v>11</v>
      </c>
    </row>
    <row r="6052" spans="1:9">
      <c r="A6052" t="n">
        <v>55815</v>
      </c>
      <c r="B6052" s="28" t="n">
        <v>16</v>
      </c>
      <c r="C6052" s="7" t="n">
        <v>0</v>
      </c>
    </row>
    <row r="6053" spans="1:9">
      <c r="A6053" t="s">
        <v>4</v>
      </c>
      <c r="B6053" s="4" t="s">
        <v>5</v>
      </c>
      <c r="C6053" s="4" t="s">
        <v>11</v>
      </c>
      <c r="D6053" s="4" t="s">
        <v>62</v>
      </c>
      <c r="E6053" s="4" t="s">
        <v>7</v>
      </c>
      <c r="F6053" s="4" t="s">
        <v>7</v>
      </c>
    </row>
    <row r="6054" spans="1:9">
      <c r="A6054" t="n">
        <v>55818</v>
      </c>
      <c r="B6054" s="33" t="n">
        <v>26</v>
      </c>
      <c r="C6054" s="7" t="n">
        <v>0</v>
      </c>
      <c r="D6054" s="7" t="s">
        <v>564</v>
      </c>
      <c r="E6054" s="7" t="n">
        <v>2</v>
      </c>
      <c r="F6054" s="7" t="n">
        <v>0</v>
      </c>
    </row>
    <row r="6055" spans="1:9">
      <c r="A6055" t="s">
        <v>4</v>
      </c>
      <c r="B6055" s="4" t="s">
        <v>5</v>
      </c>
    </row>
    <row r="6056" spans="1:9">
      <c r="A6056" t="n">
        <v>55905</v>
      </c>
      <c r="B6056" s="34" t="n">
        <v>28</v>
      </c>
    </row>
    <row r="6057" spans="1:9">
      <c r="A6057" t="s">
        <v>4</v>
      </c>
      <c r="B6057" s="4" t="s">
        <v>5</v>
      </c>
      <c r="C6057" s="4" t="s">
        <v>7</v>
      </c>
      <c r="D6057" s="4" t="s">
        <v>11</v>
      </c>
      <c r="E6057" s="4" t="s">
        <v>11</v>
      </c>
      <c r="F6057" s="4" t="s">
        <v>7</v>
      </c>
    </row>
    <row r="6058" spans="1:9">
      <c r="A6058" t="n">
        <v>55906</v>
      </c>
      <c r="B6058" s="50" t="n">
        <v>25</v>
      </c>
      <c r="C6058" s="7" t="n">
        <v>1</v>
      </c>
      <c r="D6058" s="7" t="n">
        <v>160</v>
      </c>
      <c r="E6058" s="7" t="n">
        <v>350</v>
      </c>
      <c r="F6058" s="7" t="n">
        <v>1</v>
      </c>
    </row>
    <row r="6059" spans="1:9">
      <c r="A6059" t="s">
        <v>4</v>
      </c>
      <c r="B6059" s="4" t="s">
        <v>5</v>
      </c>
      <c r="C6059" s="4" t="s">
        <v>7</v>
      </c>
      <c r="D6059" s="4" t="s">
        <v>11</v>
      </c>
      <c r="E6059" s="4" t="s">
        <v>8</v>
      </c>
    </row>
    <row r="6060" spans="1:9">
      <c r="A6060" t="n">
        <v>55913</v>
      </c>
      <c r="B6060" s="32" t="n">
        <v>51</v>
      </c>
      <c r="C6060" s="7" t="n">
        <v>4</v>
      </c>
      <c r="D6060" s="7" t="n">
        <v>97</v>
      </c>
      <c r="E6060" s="7" t="s">
        <v>448</v>
      </c>
    </row>
    <row r="6061" spans="1:9">
      <c r="A6061" t="s">
        <v>4</v>
      </c>
      <c r="B6061" s="4" t="s">
        <v>5</v>
      </c>
      <c r="C6061" s="4" t="s">
        <v>11</v>
      </c>
    </row>
    <row r="6062" spans="1:9">
      <c r="A6062" t="n">
        <v>55926</v>
      </c>
      <c r="B6062" s="28" t="n">
        <v>16</v>
      </c>
      <c r="C6062" s="7" t="n">
        <v>0</v>
      </c>
    </row>
    <row r="6063" spans="1:9">
      <c r="A6063" t="s">
        <v>4</v>
      </c>
      <c r="B6063" s="4" t="s">
        <v>5</v>
      </c>
      <c r="C6063" s="4" t="s">
        <v>11</v>
      </c>
      <c r="D6063" s="4" t="s">
        <v>62</v>
      </c>
      <c r="E6063" s="4" t="s">
        <v>7</v>
      </c>
      <c r="F6063" s="4" t="s">
        <v>7</v>
      </c>
    </row>
    <row r="6064" spans="1:9">
      <c r="A6064" t="n">
        <v>55929</v>
      </c>
      <c r="B6064" s="33" t="n">
        <v>26</v>
      </c>
      <c r="C6064" s="7" t="n">
        <v>97</v>
      </c>
      <c r="D6064" s="7" t="s">
        <v>565</v>
      </c>
      <c r="E6064" s="7" t="n">
        <v>2</v>
      </c>
      <c r="F6064" s="7" t="n">
        <v>0</v>
      </c>
    </row>
    <row r="6065" spans="1:6">
      <c r="A6065" t="s">
        <v>4</v>
      </c>
      <c r="B6065" s="4" t="s">
        <v>5</v>
      </c>
    </row>
    <row r="6066" spans="1:6">
      <c r="A6066" t="n">
        <v>55949</v>
      </c>
      <c r="B6066" s="34" t="n">
        <v>28</v>
      </c>
    </row>
    <row r="6067" spans="1:6">
      <c r="A6067" t="s">
        <v>4</v>
      </c>
      <c r="B6067" s="4" t="s">
        <v>5</v>
      </c>
      <c r="C6067" s="4" t="s">
        <v>7</v>
      </c>
      <c r="D6067" s="10" t="s">
        <v>10</v>
      </c>
      <c r="E6067" s="4" t="s">
        <v>5</v>
      </c>
      <c r="F6067" s="4" t="s">
        <v>7</v>
      </c>
      <c r="G6067" s="4" t="s">
        <v>11</v>
      </c>
      <c r="H6067" s="10" t="s">
        <v>12</v>
      </c>
      <c r="I6067" s="4" t="s">
        <v>7</v>
      </c>
      <c r="J6067" s="4" t="s">
        <v>13</v>
      </c>
    </row>
    <row r="6068" spans="1:6">
      <c r="A6068" t="n">
        <v>55950</v>
      </c>
      <c r="B6068" s="9" t="n">
        <v>5</v>
      </c>
      <c r="C6068" s="7" t="n">
        <v>28</v>
      </c>
      <c r="D6068" s="10" t="s">
        <v>3</v>
      </c>
      <c r="E6068" s="42" t="n">
        <v>64</v>
      </c>
      <c r="F6068" s="7" t="n">
        <v>5</v>
      </c>
      <c r="G6068" s="7" t="n">
        <v>1</v>
      </c>
      <c r="H6068" s="10" t="s">
        <v>3</v>
      </c>
      <c r="I6068" s="7" t="n">
        <v>1</v>
      </c>
      <c r="J6068" s="11" t="n">
        <f t="normal" ca="1">A6082</f>
        <v>0</v>
      </c>
    </row>
    <row r="6069" spans="1:6">
      <c r="A6069" t="s">
        <v>4</v>
      </c>
      <c r="B6069" s="4" t="s">
        <v>5</v>
      </c>
      <c r="C6069" s="4" t="s">
        <v>7</v>
      </c>
      <c r="D6069" s="4" t="s">
        <v>11</v>
      </c>
      <c r="E6069" s="4" t="s">
        <v>11</v>
      </c>
      <c r="F6069" s="4" t="s">
        <v>7</v>
      </c>
    </row>
    <row r="6070" spans="1:6">
      <c r="A6070" t="n">
        <v>55961</v>
      </c>
      <c r="B6070" s="50" t="n">
        <v>25</v>
      </c>
      <c r="C6070" s="7" t="n">
        <v>1</v>
      </c>
      <c r="D6070" s="7" t="n">
        <v>260</v>
      </c>
      <c r="E6070" s="7" t="n">
        <v>640</v>
      </c>
      <c r="F6070" s="7" t="n">
        <v>2</v>
      </c>
    </row>
    <row r="6071" spans="1:6">
      <c r="A6071" t="s">
        <v>4</v>
      </c>
      <c r="B6071" s="4" t="s">
        <v>5</v>
      </c>
      <c r="C6071" s="4" t="s">
        <v>7</v>
      </c>
      <c r="D6071" s="4" t="s">
        <v>11</v>
      </c>
      <c r="E6071" s="4" t="s">
        <v>8</v>
      </c>
    </row>
    <row r="6072" spans="1:6">
      <c r="A6072" t="n">
        <v>55968</v>
      </c>
      <c r="B6072" s="32" t="n">
        <v>51</v>
      </c>
      <c r="C6072" s="7" t="n">
        <v>4</v>
      </c>
      <c r="D6072" s="7" t="n">
        <v>1</v>
      </c>
      <c r="E6072" s="7" t="s">
        <v>72</v>
      </c>
    </row>
    <row r="6073" spans="1:6">
      <c r="A6073" t="s">
        <v>4</v>
      </c>
      <c r="B6073" s="4" t="s">
        <v>5</v>
      </c>
      <c r="C6073" s="4" t="s">
        <v>11</v>
      </c>
    </row>
    <row r="6074" spans="1:6">
      <c r="A6074" t="n">
        <v>55982</v>
      </c>
      <c r="B6074" s="28" t="n">
        <v>16</v>
      </c>
      <c r="C6074" s="7" t="n">
        <v>0</v>
      </c>
    </row>
    <row r="6075" spans="1:6">
      <c r="A6075" t="s">
        <v>4</v>
      </c>
      <c r="B6075" s="4" t="s">
        <v>5</v>
      </c>
      <c r="C6075" s="4" t="s">
        <v>11</v>
      </c>
      <c r="D6075" s="4" t="s">
        <v>62</v>
      </c>
      <c r="E6075" s="4" t="s">
        <v>7</v>
      </c>
      <c r="F6075" s="4" t="s">
        <v>7</v>
      </c>
      <c r="G6075" s="4" t="s">
        <v>62</v>
      </c>
      <c r="H6075" s="4" t="s">
        <v>7</v>
      </c>
      <c r="I6075" s="4" t="s">
        <v>7</v>
      </c>
    </row>
    <row r="6076" spans="1:6">
      <c r="A6076" t="n">
        <v>55985</v>
      </c>
      <c r="B6076" s="33" t="n">
        <v>26</v>
      </c>
      <c r="C6076" s="7" t="n">
        <v>1</v>
      </c>
      <c r="D6076" s="7" t="s">
        <v>566</v>
      </c>
      <c r="E6076" s="7" t="n">
        <v>2</v>
      </c>
      <c r="F6076" s="7" t="n">
        <v>3</v>
      </c>
      <c r="G6076" s="7" t="s">
        <v>567</v>
      </c>
      <c r="H6076" s="7" t="n">
        <v>2</v>
      </c>
      <c r="I6076" s="7" t="n">
        <v>0</v>
      </c>
    </row>
    <row r="6077" spans="1:6">
      <c r="A6077" t="s">
        <v>4</v>
      </c>
      <c r="B6077" s="4" t="s">
        <v>5</v>
      </c>
    </row>
    <row r="6078" spans="1:6">
      <c r="A6078" t="n">
        <v>56155</v>
      </c>
      <c r="B6078" s="34" t="n">
        <v>28</v>
      </c>
    </row>
    <row r="6079" spans="1:6">
      <c r="A6079" t="s">
        <v>4</v>
      </c>
      <c r="B6079" s="4" t="s">
        <v>5</v>
      </c>
      <c r="C6079" s="4" t="s">
        <v>13</v>
      </c>
    </row>
    <row r="6080" spans="1:6">
      <c r="A6080" t="n">
        <v>56156</v>
      </c>
      <c r="B6080" s="18" t="n">
        <v>3</v>
      </c>
      <c r="C6080" s="11" t="n">
        <f t="normal" ca="1">A6092</f>
        <v>0</v>
      </c>
    </row>
    <row r="6081" spans="1:10">
      <c r="A6081" t="s">
        <v>4</v>
      </c>
      <c r="B6081" s="4" t="s">
        <v>5</v>
      </c>
      <c r="C6081" s="4" t="s">
        <v>7</v>
      </c>
      <c r="D6081" s="4" t="s">
        <v>11</v>
      </c>
      <c r="E6081" s="4" t="s">
        <v>11</v>
      </c>
      <c r="F6081" s="4" t="s">
        <v>7</v>
      </c>
    </row>
    <row r="6082" spans="1:10">
      <c r="A6082" t="n">
        <v>56161</v>
      </c>
      <c r="B6082" s="50" t="n">
        <v>25</v>
      </c>
      <c r="C6082" s="7" t="n">
        <v>1</v>
      </c>
      <c r="D6082" s="7" t="n">
        <v>160</v>
      </c>
      <c r="E6082" s="7" t="n">
        <v>570</v>
      </c>
      <c r="F6082" s="7" t="n">
        <v>2</v>
      </c>
    </row>
    <row r="6083" spans="1:10">
      <c r="A6083" t="s">
        <v>4</v>
      </c>
      <c r="B6083" s="4" t="s">
        <v>5</v>
      </c>
      <c r="C6083" s="4" t="s">
        <v>7</v>
      </c>
      <c r="D6083" s="4" t="s">
        <v>11</v>
      </c>
      <c r="E6083" s="4" t="s">
        <v>8</v>
      </c>
    </row>
    <row r="6084" spans="1:10">
      <c r="A6084" t="n">
        <v>56168</v>
      </c>
      <c r="B6084" s="32" t="n">
        <v>51</v>
      </c>
      <c r="C6084" s="7" t="n">
        <v>4</v>
      </c>
      <c r="D6084" s="7" t="n">
        <v>0</v>
      </c>
      <c r="E6084" s="7" t="s">
        <v>72</v>
      </c>
    </row>
    <row r="6085" spans="1:10">
      <c r="A6085" t="s">
        <v>4</v>
      </c>
      <c r="B6085" s="4" t="s">
        <v>5</v>
      </c>
      <c r="C6085" s="4" t="s">
        <v>11</v>
      </c>
    </row>
    <row r="6086" spans="1:10">
      <c r="A6086" t="n">
        <v>56182</v>
      </c>
      <c r="B6086" s="28" t="n">
        <v>16</v>
      </c>
      <c r="C6086" s="7" t="n">
        <v>0</v>
      </c>
    </row>
    <row r="6087" spans="1:10">
      <c r="A6087" t="s">
        <v>4</v>
      </c>
      <c r="B6087" s="4" t="s">
        <v>5</v>
      </c>
      <c r="C6087" s="4" t="s">
        <v>11</v>
      </c>
      <c r="D6087" s="4" t="s">
        <v>62</v>
      </c>
      <c r="E6087" s="4" t="s">
        <v>7</v>
      </c>
      <c r="F6087" s="4" t="s">
        <v>7</v>
      </c>
      <c r="G6087" s="4" t="s">
        <v>62</v>
      </c>
      <c r="H6087" s="4" t="s">
        <v>7</v>
      </c>
      <c r="I6087" s="4" t="s">
        <v>7</v>
      </c>
    </row>
    <row r="6088" spans="1:10">
      <c r="A6088" t="n">
        <v>56185</v>
      </c>
      <c r="B6088" s="33" t="n">
        <v>26</v>
      </c>
      <c r="C6088" s="7" t="n">
        <v>0</v>
      </c>
      <c r="D6088" s="7" t="s">
        <v>568</v>
      </c>
      <c r="E6088" s="7" t="n">
        <v>2</v>
      </c>
      <c r="F6088" s="7" t="n">
        <v>3</v>
      </c>
      <c r="G6088" s="7" t="s">
        <v>567</v>
      </c>
      <c r="H6088" s="7" t="n">
        <v>2</v>
      </c>
      <c r="I6088" s="7" t="n">
        <v>0</v>
      </c>
    </row>
    <row r="6089" spans="1:10">
      <c r="A6089" t="s">
        <v>4</v>
      </c>
      <c r="B6089" s="4" t="s">
        <v>5</v>
      </c>
    </row>
    <row r="6090" spans="1:10">
      <c r="A6090" t="n">
        <v>56323</v>
      </c>
      <c r="B6090" s="34" t="n">
        <v>28</v>
      </c>
    </row>
    <row r="6091" spans="1:10">
      <c r="A6091" t="s">
        <v>4</v>
      </c>
      <c r="B6091" s="4" t="s">
        <v>5</v>
      </c>
      <c r="C6091" s="4" t="s">
        <v>7</v>
      </c>
      <c r="D6091" s="4" t="s">
        <v>11</v>
      </c>
      <c r="E6091" s="4" t="s">
        <v>11</v>
      </c>
      <c r="F6091" s="4" t="s">
        <v>7</v>
      </c>
    </row>
    <row r="6092" spans="1:10">
      <c r="A6092" t="n">
        <v>56324</v>
      </c>
      <c r="B6092" s="50" t="n">
        <v>25</v>
      </c>
      <c r="C6092" s="7" t="n">
        <v>1</v>
      </c>
      <c r="D6092" s="7" t="n">
        <v>160</v>
      </c>
      <c r="E6092" s="7" t="n">
        <v>350</v>
      </c>
      <c r="F6092" s="7" t="n">
        <v>1</v>
      </c>
    </row>
    <row r="6093" spans="1:10">
      <c r="A6093" t="s">
        <v>4</v>
      </c>
      <c r="B6093" s="4" t="s">
        <v>5</v>
      </c>
      <c r="C6093" s="4" t="s">
        <v>7</v>
      </c>
      <c r="D6093" s="4" t="s">
        <v>11</v>
      </c>
      <c r="E6093" s="4" t="s">
        <v>8</v>
      </c>
    </row>
    <row r="6094" spans="1:10">
      <c r="A6094" t="n">
        <v>56331</v>
      </c>
      <c r="B6094" s="32" t="n">
        <v>51</v>
      </c>
      <c r="C6094" s="7" t="n">
        <v>4</v>
      </c>
      <c r="D6094" s="7" t="n">
        <v>97</v>
      </c>
      <c r="E6094" s="7" t="s">
        <v>70</v>
      </c>
    </row>
    <row r="6095" spans="1:10">
      <c r="A6095" t="s">
        <v>4</v>
      </c>
      <c r="B6095" s="4" t="s">
        <v>5</v>
      </c>
      <c r="C6095" s="4" t="s">
        <v>11</v>
      </c>
    </row>
    <row r="6096" spans="1:10">
      <c r="A6096" t="n">
        <v>56345</v>
      </c>
      <c r="B6096" s="28" t="n">
        <v>16</v>
      </c>
      <c r="C6096" s="7" t="n">
        <v>0</v>
      </c>
    </row>
    <row r="6097" spans="1:9">
      <c r="A6097" t="s">
        <v>4</v>
      </c>
      <c r="B6097" s="4" t="s">
        <v>5</v>
      </c>
      <c r="C6097" s="4" t="s">
        <v>11</v>
      </c>
      <c r="D6097" s="4" t="s">
        <v>62</v>
      </c>
      <c r="E6097" s="4" t="s">
        <v>7</v>
      </c>
      <c r="F6097" s="4" t="s">
        <v>7</v>
      </c>
      <c r="G6097" s="4" t="s">
        <v>62</v>
      </c>
      <c r="H6097" s="4" t="s">
        <v>7</v>
      </c>
      <c r="I6097" s="4" t="s">
        <v>7</v>
      </c>
      <c r="J6097" s="4" t="s">
        <v>62</v>
      </c>
      <c r="K6097" s="4" t="s">
        <v>7</v>
      </c>
      <c r="L6097" s="4" t="s">
        <v>7</v>
      </c>
    </row>
    <row r="6098" spans="1:9">
      <c r="A6098" t="n">
        <v>56348</v>
      </c>
      <c r="B6098" s="33" t="n">
        <v>26</v>
      </c>
      <c r="C6098" s="7" t="n">
        <v>97</v>
      </c>
      <c r="D6098" s="7" t="s">
        <v>569</v>
      </c>
      <c r="E6098" s="7" t="n">
        <v>2</v>
      </c>
      <c r="F6098" s="7" t="n">
        <v>3</v>
      </c>
      <c r="G6098" s="7" t="s">
        <v>570</v>
      </c>
      <c r="H6098" s="7" t="n">
        <v>2</v>
      </c>
      <c r="I6098" s="7" t="n">
        <v>3</v>
      </c>
      <c r="J6098" s="7" t="s">
        <v>571</v>
      </c>
      <c r="K6098" s="7" t="n">
        <v>2</v>
      </c>
      <c r="L6098" s="7" t="n">
        <v>0</v>
      </c>
    </row>
    <row r="6099" spans="1:9">
      <c r="A6099" t="s">
        <v>4</v>
      </c>
      <c r="B6099" s="4" t="s">
        <v>5</v>
      </c>
    </row>
    <row r="6100" spans="1:9">
      <c r="A6100" t="n">
        <v>56627</v>
      </c>
      <c r="B6100" s="34" t="n">
        <v>28</v>
      </c>
    </row>
    <row r="6101" spans="1:9">
      <c r="A6101" t="s">
        <v>4</v>
      </c>
      <c r="B6101" s="4" t="s">
        <v>5</v>
      </c>
      <c r="C6101" s="4" t="s">
        <v>7</v>
      </c>
      <c r="D6101" s="4" t="s">
        <v>11</v>
      </c>
      <c r="E6101" s="4" t="s">
        <v>11</v>
      </c>
      <c r="F6101" s="4" t="s">
        <v>7</v>
      </c>
    </row>
    <row r="6102" spans="1:9">
      <c r="A6102" t="n">
        <v>56628</v>
      </c>
      <c r="B6102" s="50" t="n">
        <v>25</v>
      </c>
      <c r="C6102" s="7" t="n">
        <v>1</v>
      </c>
      <c r="D6102" s="7" t="n">
        <v>160</v>
      </c>
      <c r="E6102" s="7" t="n">
        <v>570</v>
      </c>
      <c r="F6102" s="7" t="n">
        <v>2</v>
      </c>
    </row>
    <row r="6103" spans="1:9">
      <c r="A6103" t="s">
        <v>4</v>
      </c>
      <c r="B6103" s="4" t="s">
        <v>5</v>
      </c>
      <c r="C6103" s="4" t="s">
        <v>7</v>
      </c>
      <c r="D6103" s="4" t="s">
        <v>11</v>
      </c>
      <c r="E6103" s="4" t="s">
        <v>8</v>
      </c>
    </row>
    <row r="6104" spans="1:9">
      <c r="A6104" t="n">
        <v>56635</v>
      </c>
      <c r="B6104" s="32" t="n">
        <v>51</v>
      </c>
      <c r="C6104" s="7" t="n">
        <v>4</v>
      </c>
      <c r="D6104" s="7" t="n">
        <v>0</v>
      </c>
      <c r="E6104" s="7" t="s">
        <v>502</v>
      </c>
    </row>
    <row r="6105" spans="1:9">
      <c r="A6105" t="s">
        <v>4</v>
      </c>
      <c r="B6105" s="4" t="s">
        <v>5</v>
      </c>
      <c r="C6105" s="4" t="s">
        <v>11</v>
      </c>
    </row>
    <row r="6106" spans="1:9">
      <c r="A6106" t="n">
        <v>56648</v>
      </c>
      <c r="B6106" s="28" t="n">
        <v>16</v>
      </c>
      <c r="C6106" s="7" t="n">
        <v>0</v>
      </c>
    </row>
    <row r="6107" spans="1:9">
      <c r="A6107" t="s">
        <v>4</v>
      </c>
      <c r="B6107" s="4" t="s">
        <v>5</v>
      </c>
      <c r="C6107" s="4" t="s">
        <v>11</v>
      </c>
      <c r="D6107" s="4" t="s">
        <v>62</v>
      </c>
      <c r="E6107" s="4" t="s">
        <v>7</v>
      </c>
      <c r="F6107" s="4" t="s">
        <v>7</v>
      </c>
    </row>
    <row r="6108" spans="1:9">
      <c r="A6108" t="n">
        <v>56651</v>
      </c>
      <c r="B6108" s="33" t="n">
        <v>26</v>
      </c>
      <c r="C6108" s="7" t="n">
        <v>0</v>
      </c>
      <c r="D6108" s="7" t="s">
        <v>572</v>
      </c>
      <c r="E6108" s="7" t="n">
        <v>2</v>
      </c>
      <c r="F6108" s="7" t="n">
        <v>0</v>
      </c>
    </row>
    <row r="6109" spans="1:9">
      <c r="A6109" t="s">
        <v>4</v>
      </c>
      <c r="B6109" s="4" t="s">
        <v>5</v>
      </c>
    </row>
    <row r="6110" spans="1:9">
      <c r="A6110" t="n">
        <v>56734</v>
      </c>
      <c r="B6110" s="34" t="n">
        <v>28</v>
      </c>
    </row>
    <row r="6111" spans="1:9">
      <c r="A6111" t="s">
        <v>4</v>
      </c>
      <c r="B6111" s="4" t="s">
        <v>5</v>
      </c>
      <c r="C6111" s="4" t="s">
        <v>7</v>
      </c>
      <c r="D6111" s="4" t="s">
        <v>11</v>
      </c>
      <c r="E6111" s="4" t="s">
        <v>11</v>
      </c>
      <c r="F6111" s="4" t="s">
        <v>7</v>
      </c>
    </row>
    <row r="6112" spans="1:9">
      <c r="A6112" t="n">
        <v>56735</v>
      </c>
      <c r="B6112" s="50" t="n">
        <v>25</v>
      </c>
      <c r="C6112" s="7" t="n">
        <v>1</v>
      </c>
      <c r="D6112" s="7" t="n">
        <v>160</v>
      </c>
      <c r="E6112" s="7" t="n">
        <v>350</v>
      </c>
      <c r="F6112" s="7" t="n">
        <v>1</v>
      </c>
    </row>
    <row r="6113" spans="1:12">
      <c r="A6113" t="s">
        <v>4</v>
      </c>
      <c r="B6113" s="4" t="s">
        <v>5</v>
      </c>
      <c r="C6113" s="4" t="s">
        <v>7</v>
      </c>
      <c r="D6113" s="4" t="s">
        <v>11</v>
      </c>
      <c r="E6113" s="4" t="s">
        <v>8</v>
      </c>
    </row>
    <row r="6114" spans="1:12">
      <c r="A6114" t="n">
        <v>56742</v>
      </c>
      <c r="B6114" s="32" t="n">
        <v>51</v>
      </c>
      <c r="C6114" s="7" t="n">
        <v>4</v>
      </c>
      <c r="D6114" s="7" t="n">
        <v>97</v>
      </c>
      <c r="E6114" s="7" t="s">
        <v>499</v>
      </c>
    </row>
    <row r="6115" spans="1:12">
      <c r="A6115" t="s">
        <v>4</v>
      </c>
      <c r="B6115" s="4" t="s">
        <v>5</v>
      </c>
      <c r="C6115" s="4" t="s">
        <v>11</v>
      </c>
    </row>
    <row r="6116" spans="1:12">
      <c r="A6116" t="n">
        <v>56755</v>
      </c>
      <c r="B6116" s="28" t="n">
        <v>16</v>
      </c>
      <c r="C6116" s="7" t="n">
        <v>0</v>
      </c>
    </row>
    <row r="6117" spans="1:12">
      <c r="A6117" t="s">
        <v>4</v>
      </c>
      <c r="B6117" s="4" t="s">
        <v>5</v>
      </c>
      <c r="C6117" s="4" t="s">
        <v>11</v>
      </c>
      <c r="D6117" s="4" t="s">
        <v>62</v>
      </c>
      <c r="E6117" s="4" t="s">
        <v>7</v>
      </c>
      <c r="F6117" s="4" t="s">
        <v>7</v>
      </c>
      <c r="G6117" s="4" t="s">
        <v>62</v>
      </c>
      <c r="H6117" s="4" t="s">
        <v>7</v>
      </c>
      <c r="I6117" s="4" t="s">
        <v>7</v>
      </c>
    </row>
    <row r="6118" spans="1:12">
      <c r="A6118" t="n">
        <v>56758</v>
      </c>
      <c r="B6118" s="33" t="n">
        <v>26</v>
      </c>
      <c r="C6118" s="7" t="n">
        <v>97</v>
      </c>
      <c r="D6118" s="7" t="s">
        <v>573</v>
      </c>
      <c r="E6118" s="7" t="n">
        <v>2</v>
      </c>
      <c r="F6118" s="7" t="n">
        <v>3</v>
      </c>
      <c r="G6118" s="7" t="s">
        <v>574</v>
      </c>
      <c r="H6118" s="7" t="n">
        <v>2</v>
      </c>
      <c r="I6118" s="7" t="n">
        <v>0</v>
      </c>
    </row>
    <row r="6119" spans="1:12">
      <c r="A6119" t="s">
        <v>4</v>
      </c>
      <c r="B6119" s="4" t="s">
        <v>5</v>
      </c>
    </row>
    <row r="6120" spans="1:12">
      <c r="A6120" t="n">
        <v>56857</v>
      </c>
      <c r="B6120" s="34" t="n">
        <v>28</v>
      </c>
    </row>
    <row r="6121" spans="1:12">
      <c r="A6121" t="s">
        <v>4</v>
      </c>
      <c r="B6121" s="4" t="s">
        <v>5</v>
      </c>
      <c r="C6121" s="4" t="s">
        <v>7</v>
      </c>
      <c r="D6121" s="4" t="s">
        <v>11</v>
      </c>
      <c r="E6121" s="4" t="s">
        <v>11</v>
      </c>
      <c r="F6121" s="4" t="s">
        <v>7</v>
      </c>
    </row>
    <row r="6122" spans="1:12">
      <c r="A6122" t="n">
        <v>56858</v>
      </c>
      <c r="B6122" s="50" t="n">
        <v>25</v>
      </c>
      <c r="C6122" s="7" t="n">
        <v>1</v>
      </c>
      <c r="D6122" s="7" t="n">
        <v>160</v>
      </c>
      <c r="E6122" s="7" t="n">
        <v>570</v>
      </c>
      <c r="F6122" s="7" t="n">
        <v>2</v>
      </c>
    </row>
    <row r="6123" spans="1:12">
      <c r="A6123" t="s">
        <v>4</v>
      </c>
      <c r="B6123" s="4" t="s">
        <v>5</v>
      </c>
      <c r="C6123" s="4" t="s">
        <v>7</v>
      </c>
      <c r="D6123" s="4" t="s">
        <v>11</v>
      </c>
      <c r="E6123" s="4" t="s">
        <v>8</v>
      </c>
    </row>
    <row r="6124" spans="1:12">
      <c r="A6124" t="n">
        <v>56865</v>
      </c>
      <c r="B6124" s="32" t="n">
        <v>51</v>
      </c>
      <c r="C6124" s="7" t="n">
        <v>4</v>
      </c>
      <c r="D6124" s="7" t="n">
        <v>0</v>
      </c>
      <c r="E6124" s="7" t="s">
        <v>575</v>
      </c>
    </row>
    <row r="6125" spans="1:12">
      <c r="A6125" t="s">
        <v>4</v>
      </c>
      <c r="B6125" s="4" t="s">
        <v>5</v>
      </c>
      <c r="C6125" s="4" t="s">
        <v>11</v>
      </c>
    </row>
    <row r="6126" spans="1:12">
      <c r="A6126" t="n">
        <v>56879</v>
      </c>
      <c r="B6126" s="28" t="n">
        <v>16</v>
      </c>
      <c r="C6126" s="7" t="n">
        <v>0</v>
      </c>
    </row>
    <row r="6127" spans="1:12">
      <c r="A6127" t="s">
        <v>4</v>
      </c>
      <c r="B6127" s="4" t="s">
        <v>5</v>
      </c>
      <c r="C6127" s="4" t="s">
        <v>11</v>
      </c>
      <c r="D6127" s="4" t="s">
        <v>62</v>
      </c>
      <c r="E6127" s="4" t="s">
        <v>7</v>
      </c>
      <c r="F6127" s="4" t="s">
        <v>7</v>
      </c>
      <c r="G6127" s="4" t="s">
        <v>62</v>
      </c>
      <c r="H6127" s="4" t="s">
        <v>7</v>
      </c>
      <c r="I6127" s="4" t="s">
        <v>7</v>
      </c>
    </row>
    <row r="6128" spans="1:12">
      <c r="A6128" t="n">
        <v>56882</v>
      </c>
      <c r="B6128" s="33" t="n">
        <v>26</v>
      </c>
      <c r="C6128" s="7" t="n">
        <v>0</v>
      </c>
      <c r="D6128" s="7" t="s">
        <v>576</v>
      </c>
      <c r="E6128" s="7" t="n">
        <v>2</v>
      </c>
      <c r="F6128" s="7" t="n">
        <v>3</v>
      </c>
      <c r="G6128" s="7" t="s">
        <v>577</v>
      </c>
      <c r="H6128" s="7" t="n">
        <v>2</v>
      </c>
      <c r="I6128" s="7" t="n">
        <v>0</v>
      </c>
    </row>
    <row r="6129" spans="1:9">
      <c r="A6129" t="s">
        <v>4</v>
      </c>
      <c r="B6129" s="4" t="s">
        <v>5</v>
      </c>
    </row>
    <row r="6130" spans="1:9">
      <c r="A6130" t="n">
        <v>56976</v>
      </c>
      <c r="B6130" s="34" t="n">
        <v>28</v>
      </c>
    </row>
    <row r="6131" spans="1:9">
      <c r="A6131" t="s">
        <v>4</v>
      </c>
      <c r="B6131" s="4" t="s">
        <v>5</v>
      </c>
      <c r="C6131" s="4" t="s">
        <v>11</v>
      </c>
    </row>
    <row r="6132" spans="1:9">
      <c r="A6132" t="n">
        <v>56977</v>
      </c>
      <c r="B6132" s="12" t="n">
        <v>12</v>
      </c>
      <c r="C6132" s="7" t="n">
        <v>10663</v>
      </c>
    </row>
    <row r="6133" spans="1:9">
      <c r="A6133" t="s">
        <v>4</v>
      </c>
      <c r="B6133" s="4" t="s">
        <v>5</v>
      </c>
      <c r="C6133" s="4" t="s">
        <v>13</v>
      </c>
    </row>
    <row r="6134" spans="1:9">
      <c r="A6134" t="n">
        <v>56980</v>
      </c>
      <c r="B6134" s="18" t="n">
        <v>3</v>
      </c>
      <c r="C6134" s="11" t="n">
        <f t="normal" ca="1">A6156</f>
        <v>0</v>
      </c>
    </row>
    <row r="6135" spans="1:9">
      <c r="A6135" t="s">
        <v>4</v>
      </c>
      <c r="B6135" s="4" t="s">
        <v>5</v>
      </c>
      <c r="C6135" s="4" t="s">
        <v>7</v>
      </c>
      <c r="D6135" s="4" t="s">
        <v>11</v>
      </c>
      <c r="E6135" s="4" t="s">
        <v>11</v>
      </c>
      <c r="F6135" s="4" t="s">
        <v>7</v>
      </c>
    </row>
    <row r="6136" spans="1:9">
      <c r="A6136" t="n">
        <v>56985</v>
      </c>
      <c r="B6136" s="50" t="n">
        <v>25</v>
      </c>
      <c r="C6136" s="7" t="n">
        <v>1</v>
      </c>
      <c r="D6136" s="7" t="n">
        <v>160</v>
      </c>
      <c r="E6136" s="7" t="n">
        <v>570</v>
      </c>
      <c r="F6136" s="7" t="n">
        <v>2</v>
      </c>
    </row>
    <row r="6137" spans="1:9">
      <c r="A6137" t="s">
        <v>4</v>
      </c>
      <c r="B6137" s="4" t="s">
        <v>5</v>
      </c>
      <c r="C6137" s="4" t="s">
        <v>7</v>
      </c>
      <c r="D6137" s="4" t="s">
        <v>11</v>
      </c>
      <c r="E6137" s="4" t="s">
        <v>8</v>
      </c>
    </row>
    <row r="6138" spans="1:9">
      <c r="A6138" t="n">
        <v>56992</v>
      </c>
      <c r="B6138" s="32" t="n">
        <v>51</v>
      </c>
      <c r="C6138" s="7" t="n">
        <v>4</v>
      </c>
      <c r="D6138" s="7" t="n">
        <v>0</v>
      </c>
      <c r="E6138" s="7" t="s">
        <v>72</v>
      </c>
    </row>
    <row r="6139" spans="1:9">
      <c r="A6139" t="s">
        <v>4</v>
      </c>
      <c r="B6139" s="4" t="s">
        <v>5</v>
      </c>
      <c r="C6139" s="4" t="s">
        <v>11</v>
      </c>
    </row>
    <row r="6140" spans="1:9">
      <c r="A6140" t="n">
        <v>57006</v>
      </c>
      <c r="B6140" s="28" t="n">
        <v>16</v>
      </c>
      <c r="C6140" s="7" t="n">
        <v>0</v>
      </c>
    </row>
    <row r="6141" spans="1:9">
      <c r="A6141" t="s">
        <v>4</v>
      </c>
      <c r="B6141" s="4" t="s">
        <v>5</v>
      </c>
      <c r="C6141" s="4" t="s">
        <v>11</v>
      </c>
      <c r="D6141" s="4" t="s">
        <v>62</v>
      </c>
      <c r="E6141" s="4" t="s">
        <v>7</v>
      </c>
      <c r="F6141" s="4" t="s">
        <v>7</v>
      </c>
    </row>
    <row r="6142" spans="1:9">
      <c r="A6142" t="n">
        <v>57009</v>
      </c>
      <c r="B6142" s="33" t="n">
        <v>26</v>
      </c>
      <c r="C6142" s="7" t="n">
        <v>0</v>
      </c>
      <c r="D6142" s="7" t="s">
        <v>578</v>
      </c>
      <c r="E6142" s="7" t="n">
        <v>2</v>
      </c>
      <c r="F6142" s="7" t="n">
        <v>0</v>
      </c>
    </row>
    <row r="6143" spans="1:9">
      <c r="A6143" t="s">
        <v>4</v>
      </c>
      <c r="B6143" s="4" t="s">
        <v>5</v>
      </c>
    </row>
    <row r="6144" spans="1:9">
      <c r="A6144" t="n">
        <v>57139</v>
      </c>
      <c r="B6144" s="34" t="n">
        <v>28</v>
      </c>
    </row>
    <row r="6145" spans="1:6">
      <c r="A6145" t="s">
        <v>4</v>
      </c>
      <c r="B6145" s="4" t="s">
        <v>5</v>
      </c>
      <c r="C6145" s="4" t="s">
        <v>7</v>
      </c>
      <c r="D6145" s="4" t="s">
        <v>11</v>
      </c>
      <c r="E6145" s="4" t="s">
        <v>11</v>
      </c>
      <c r="F6145" s="4" t="s">
        <v>7</v>
      </c>
    </row>
    <row r="6146" spans="1:6">
      <c r="A6146" t="n">
        <v>57140</v>
      </c>
      <c r="B6146" s="50" t="n">
        <v>25</v>
      </c>
      <c r="C6146" s="7" t="n">
        <v>1</v>
      </c>
      <c r="D6146" s="7" t="n">
        <v>160</v>
      </c>
      <c r="E6146" s="7" t="n">
        <v>350</v>
      </c>
      <c r="F6146" s="7" t="n">
        <v>1</v>
      </c>
    </row>
    <row r="6147" spans="1:6">
      <c r="A6147" t="s">
        <v>4</v>
      </c>
      <c r="B6147" s="4" t="s">
        <v>5</v>
      </c>
      <c r="C6147" s="4" t="s">
        <v>7</v>
      </c>
      <c r="D6147" s="4" t="s">
        <v>11</v>
      </c>
      <c r="E6147" s="4" t="s">
        <v>8</v>
      </c>
    </row>
    <row r="6148" spans="1:6">
      <c r="A6148" t="n">
        <v>57147</v>
      </c>
      <c r="B6148" s="32" t="n">
        <v>51</v>
      </c>
      <c r="C6148" s="7" t="n">
        <v>4</v>
      </c>
      <c r="D6148" s="7" t="n">
        <v>97</v>
      </c>
      <c r="E6148" s="7" t="s">
        <v>70</v>
      </c>
    </row>
    <row r="6149" spans="1:6">
      <c r="A6149" t="s">
        <v>4</v>
      </c>
      <c r="B6149" s="4" t="s">
        <v>5</v>
      </c>
      <c r="C6149" s="4" t="s">
        <v>11</v>
      </c>
    </row>
    <row r="6150" spans="1:6">
      <c r="A6150" t="n">
        <v>57161</v>
      </c>
      <c r="B6150" s="28" t="n">
        <v>16</v>
      </c>
      <c r="C6150" s="7" t="n">
        <v>0</v>
      </c>
    </row>
    <row r="6151" spans="1:6">
      <c r="A6151" t="s">
        <v>4</v>
      </c>
      <c r="B6151" s="4" t="s">
        <v>5</v>
      </c>
      <c r="C6151" s="4" t="s">
        <v>11</v>
      </c>
      <c r="D6151" s="4" t="s">
        <v>62</v>
      </c>
      <c r="E6151" s="4" t="s">
        <v>7</v>
      </c>
      <c r="F6151" s="4" t="s">
        <v>7</v>
      </c>
      <c r="G6151" s="4" t="s">
        <v>62</v>
      </c>
      <c r="H6151" s="4" t="s">
        <v>7</v>
      </c>
      <c r="I6151" s="4" t="s">
        <v>7</v>
      </c>
    </row>
    <row r="6152" spans="1:6">
      <c r="A6152" t="n">
        <v>57164</v>
      </c>
      <c r="B6152" s="33" t="n">
        <v>26</v>
      </c>
      <c r="C6152" s="7" t="n">
        <v>97</v>
      </c>
      <c r="D6152" s="7" t="s">
        <v>579</v>
      </c>
      <c r="E6152" s="7" t="n">
        <v>2</v>
      </c>
      <c r="F6152" s="7" t="n">
        <v>3</v>
      </c>
      <c r="G6152" s="7" t="s">
        <v>580</v>
      </c>
      <c r="H6152" s="7" t="n">
        <v>2</v>
      </c>
      <c r="I6152" s="7" t="n">
        <v>0</v>
      </c>
    </row>
    <row r="6153" spans="1:6">
      <c r="A6153" t="s">
        <v>4</v>
      </c>
      <c r="B6153" s="4" t="s">
        <v>5</v>
      </c>
    </row>
    <row r="6154" spans="1:6">
      <c r="A6154" t="n">
        <v>57296</v>
      </c>
      <c r="B6154" s="34" t="n">
        <v>28</v>
      </c>
    </row>
    <row r="6155" spans="1:6">
      <c r="A6155" t="s">
        <v>4</v>
      </c>
      <c r="B6155" s="4" t="s">
        <v>5</v>
      </c>
      <c r="C6155" s="4" t="s">
        <v>7</v>
      </c>
      <c r="D6155" s="4" t="s">
        <v>11</v>
      </c>
      <c r="E6155" s="4" t="s">
        <v>15</v>
      </c>
    </row>
    <row r="6156" spans="1:6">
      <c r="A6156" t="n">
        <v>57297</v>
      </c>
      <c r="B6156" s="40" t="n">
        <v>58</v>
      </c>
      <c r="C6156" s="7" t="n">
        <v>0</v>
      </c>
      <c r="D6156" s="7" t="n">
        <v>1000</v>
      </c>
      <c r="E6156" s="7" t="n">
        <v>1</v>
      </c>
    </row>
    <row r="6157" spans="1:6">
      <c r="A6157" t="s">
        <v>4</v>
      </c>
      <c r="B6157" s="4" t="s">
        <v>5</v>
      </c>
      <c r="C6157" s="4" t="s">
        <v>7</v>
      </c>
      <c r="D6157" s="4" t="s">
        <v>11</v>
      </c>
    </row>
    <row r="6158" spans="1:6">
      <c r="A6158" t="n">
        <v>57305</v>
      </c>
      <c r="B6158" s="40" t="n">
        <v>58</v>
      </c>
      <c r="C6158" s="7" t="n">
        <v>255</v>
      </c>
      <c r="D6158" s="7" t="n">
        <v>0</v>
      </c>
    </row>
    <row r="6159" spans="1:6">
      <c r="A6159" t="s">
        <v>4</v>
      </c>
      <c r="B6159" s="4" t="s">
        <v>5</v>
      </c>
      <c r="C6159" s="4" t="s">
        <v>7</v>
      </c>
      <c r="D6159" s="4" t="s">
        <v>15</v>
      </c>
      <c r="E6159" s="4" t="s">
        <v>11</v>
      </c>
      <c r="F6159" s="4" t="s">
        <v>7</v>
      </c>
    </row>
    <row r="6160" spans="1:6">
      <c r="A6160" t="n">
        <v>57309</v>
      </c>
      <c r="B6160" s="66" t="n">
        <v>49</v>
      </c>
      <c r="C6160" s="7" t="n">
        <v>3</v>
      </c>
      <c r="D6160" s="7" t="n">
        <v>1</v>
      </c>
      <c r="E6160" s="7" t="n">
        <v>500</v>
      </c>
      <c r="F6160" s="7" t="n">
        <v>0</v>
      </c>
    </row>
    <row r="6161" spans="1:9">
      <c r="A6161" t="s">
        <v>4</v>
      </c>
      <c r="B6161" s="4" t="s">
        <v>5</v>
      </c>
      <c r="C6161" s="4" t="s">
        <v>7</v>
      </c>
      <c r="D6161" s="4" t="s">
        <v>11</v>
      </c>
    </row>
    <row r="6162" spans="1:9">
      <c r="A6162" t="n">
        <v>57318</v>
      </c>
      <c r="B6162" s="40" t="n">
        <v>58</v>
      </c>
      <c r="C6162" s="7" t="n">
        <v>11</v>
      </c>
      <c r="D6162" s="7" t="n">
        <v>300</v>
      </c>
    </row>
    <row r="6163" spans="1:9">
      <c r="A6163" t="s">
        <v>4</v>
      </c>
      <c r="B6163" s="4" t="s">
        <v>5</v>
      </c>
      <c r="C6163" s="4" t="s">
        <v>7</v>
      </c>
      <c r="D6163" s="4" t="s">
        <v>11</v>
      </c>
    </row>
    <row r="6164" spans="1:9">
      <c r="A6164" t="n">
        <v>57322</v>
      </c>
      <c r="B6164" s="40" t="n">
        <v>58</v>
      </c>
      <c r="C6164" s="7" t="n">
        <v>12</v>
      </c>
      <c r="D6164" s="7" t="n">
        <v>0</v>
      </c>
    </row>
    <row r="6165" spans="1:9">
      <c r="A6165" t="s">
        <v>4</v>
      </c>
      <c r="B6165" s="4" t="s">
        <v>5</v>
      </c>
      <c r="C6165" s="4" t="s">
        <v>11</v>
      </c>
      <c r="D6165" s="4" t="s">
        <v>15</v>
      </c>
      <c r="E6165" s="4" t="s">
        <v>15</v>
      </c>
      <c r="F6165" s="4" t="s">
        <v>15</v>
      </c>
      <c r="G6165" s="4" t="s">
        <v>15</v>
      </c>
    </row>
    <row r="6166" spans="1:9">
      <c r="A6166" t="n">
        <v>57326</v>
      </c>
      <c r="B6166" s="22" t="n">
        <v>46</v>
      </c>
      <c r="C6166" s="7" t="n">
        <v>61456</v>
      </c>
      <c r="D6166" s="7" t="n">
        <v>1.46000003814697</v>
      </c>
      <c r="E6166" s="7" t="n">
        <v>5.63000011444092</v>
      </c>
      <c r="F6166" s="7" t="n">
        <v>-90.2699966430664</v>
      </c>
      <c r="G6166" s="7" t="n">
        <v>169.5</v>
      </c>
    </row>
    <row r="6167" spans="1:9">
      <c r="A6167" t="s">
        <v>4</v>
      </c>
      <c r="B6167" s="4" t="s">
        <v>5</v>
      </c>
      <c r="C6167" s="4" t="s">
        <v>7</v>
      </c>
      <c r="D6167" s="4" t="s">
        <v>7</v>
      </c>
      <c r="E6167" s="4" t="s">
        <v>15</v>
      </c>
      <c r="F6167" s="4" t="s">
        <v>15</v>
      </c>
      <c r="G6167" s="4" t="s">
        <v>15</v>
      </c>
      <c r="H6167" s="4" t="s">
        <v>11</v>
      </c>
      <c r="I6167" s="4" t="s">
        <v>7</v>
      </c>
    </row>
    <row r="6168" spans="1:9">
      <c r="A6168" t="n">
        <v>57345</v>
      </c>
      <c r="B6168" s="46" t="n">
        <v>45</v>
      </c>
      <c r="C6168" s="7" t="n">
        <v>4</v>
      </c>
      <c r="D6168" s="7" t="n">
        <v>3</v>
      </c>
      <c r="E6168" s="7" t="n">
        <v>4.44000005722046</v>
      </c>
      <c r="F6168" s="7" t="n">
        <v>304.859985351563</v>
      </c>
      <c r="G6168" s="7" t="n">
        <v>0</v>
      </c>
      <c r="H6168" s="7" t="n">
        <v>0</v>
      </c>
      <c r="I6168" s="7" t="n">
        <v>0</v>
      </c>
    </row>
    <row r="6169" spans="1:9">
      <c r="A6169" t="s">
        <v>4</v>
      </c>
      <c r="B6169" s="4" t="s">
        <v>5</v>
      </c>
      <c r="C6169" s="4" t="s">
        <v>7</v>
      </c>
      <c r="D6169" s="4" t="s">
        <v>8</v>
      </c>
    </row>
    <row r="6170" spans="1:9">
      <c r="A6170" t="n">
        <v>57363</v>
      </c>
      <c r="B6170" s="6" t="n">
        <v>2</v>
      </c>
      <c r="C6170" s="7" t="n">
        <v>10</v>
      </c>
      <c r="D6170" s="7" t="s">
        <v>133</v>
      </c>
    </row>
    <row r="6171" spans="1:9">
      <c r="A6171" t="s">
        <v>4</v>
      </c>
      <c r="B6171" s="4" t="s">
        <v>5</v>
      </c>
      <c r="C6171" s="4" t="s">
        <v>11</v>
      </c>
    </row>
    <row r="6172" spans="1:9">
      <c r="A6172" t="n">
        <v>57378</v>
      </c>
      <c r="B6172" s="28" t="n">
        <v>16</v>
      </c>
      <c r="C6172" s="7" t="n">
        <v>0</v>
      </c>
    </row>
    <row r="6173" spans="1:9">
      <c r="A6173" t="s">
        <v>4</v>
      </c>
      <c r="B6173" s="4" t="s">
        <v>5</v>
      </c>
      <c r="C6173" s="4" t="s">
        <v>7</v>
      </c>
      <c r="D6173" s="4" t="s">
        <v>11</v>
      </c>
    </row>
    <row r="6174" spans="1:9">
      <c r="A6174" t="n">
        <v>57381</v>
      </c>
      <c r="B6174" s="40" t="n">
        <v>58</v>
      </c>
      <c r="C6174" s="7" t="n">
        <v>105</v>
      </c>
      <c r="D6174" s="7" t="n">
        <v>300</v>
      </c>
    </row>
    <row r="6175" spans="1:9">
      <c r="A6175" t="s">
        <v>4</v>
      </c>
      <c r="B6175" s="4" t="s">
        <v>5</v>
      </c>
      <c r="C6175" s="4" t="s">
        <v>15</v>
      </c>
      <c r="D6175" s="4" t="s">
        <v>11</v>
      </c>
    </row>
    <row r="6176" spans="1:9">
      <c r="A6176" t="n">
        <v>57385</v>
      </c>
      <c r="B6176" s="41" t="n">
        <v>103</v>
      </c>
      <c r="C6176" s="7" t="n">
        <v>1</v>
      </c>
      <c r="D6176" s="7" t="n">
        <v>300</v>
      </c>
    </row>
    <row r="6177" spans="1:9">
      <c r="A6177" t="s">
        <v>4</v>
      </c>
      <c r="B6177" s="4" t="s">
        <v>5</v>
      </c>
      <c r="C6177" s="4" t="s">
        <v>7</v>
      </c>
      <c r="D6177" s="4" t="s">
        <v>11</v>
      </c>
    </row>
    <row r="6178" spans="1:9">
      <c r="A6178" t="n">
        <v>57392</v>
      </c>
      <c r="B6178" s="43" t="n">
        <v>72</v>
      </c>
      <c r="C6178" s="7" t="n">
        <v>4</v>
      </c>
      <c r="D6178" s="7" t="n">
        <v>0</v>
      </c>
    </row>
    <row r="6179" spans="1:9">
      <c r="A6179" t="s">
        <v>4</v>
      </c>
      <c r="B6179" s="4" t="s">
        <v>5</v>
      </c>
      <c r="C6179" s="4" t="s">
        <v>16</v>
      </c>
    </row>
    <row r="6180" spans="1:9">
      <c r="A6180" t="n">
        <v>57396</v>
      </c>
      <c r="B6180" s="47" t="n">
        <v>15</v>
      </c>
      <c r="C6180" s="7" t="n">
        <v>1073741824</v>
      </c>
    </row>
    <row r="6181" spans="1:9">
      <c r="A6181" t="s">
        <v>4</v>
      </c>
      <c r="B6181" s="4" t="s">
        <v>5</v>
      </c>
      <c r="C6181" s="4" t="s">
        <v>7</v>
      </c>
    </row>
    <row r="6182" spans="1:9">
      <c r="A6182" t="n">
        <v>57401</v>
      </c>
      <c r="B6182" s="42" t="n">
        <v>64</v>
      </c>
      <c r="C6182" s="7" t="n">
        <v>3</v>
      </c>
    </row>
    <row r="6183" spans="1:9">
      <c r="A6183" t="s">
        <v>4</v>
      </c>
      <c r="B6183" s="4" t="s">
        <v>5</v>
      </c>
      <c r="C6183" s="4" t="s">
        <v>7</v>
      </c>
    </row>
    <row r="6184" spans="1:9">
      <c r="A6184" t="n">
        <v>57403</v>
      </c>
      <c r="B6184" s="36" t="n">
        <v>74</v>
      </c>
      <c r="C6184" s="7" t="n">
        <v>67</v>
      </c>
    </row>
    <row r="6185" spans="1:9">
      <c r="A6185" t="s">
        <v>4</v>
      </c>
      <c r="B6185" s="4" t="s">
        <v>5</v>
      </c>
      <c r="C6185" s="4" t="s">
        <v>7</v>
      </c>
      <c r="D6185" s="4" t="s">
        <v>7</v>
      </c>
      <c r="E6185" s="4" t="s">
        <v>11</v>
      </c>
    </row>
    <row r="6186" spans="1:9">
      <c r="A6186" t="n">
        <v>57405</v>
      </c>
      <c r="B6186" s="46" t="n">
        <v>45</v>
      </c>
      <c r="C6186" s="7" t="n">
        <v>8</v>
      </c>
      <c r="D6186" s="7" t="n">
        <v>1</v>
      </c>
      <c r="E6186" s="7" t="n">
        <v>0</v>
      </c>
    </row>
    <row r="6187" spans="1:9">
      <c r="A6187" t="s">
        <v>4</v>
      </c>
      <c r="B6187" s="4" t="s">
        <v>5</v>
      </c>
      <c r="C6187" s="4" t="s">
        <v>11</v>
      </c>
    </row>
    <row r="6188" spans="1:9">
      <c r="A6188" t="n">
        <v>57410</v>
      </c>
      <c r="B6188" s="48" t="n">
        <v>13</v>
      </c>
      <c r="C6188" s="7" t="n">
        <v>6409</v>
      </c>
    </row>
    <row r="6189" spans="1:9">
      <c r="A6189" t="s">
        <v>4</v>
      </c>
      <c r="B6189" s="4" t="s">
        <v>5</v>
      </c>
      <c r="C6189" s="4" t="s">
        <v>11</v>
      </c>
    </row>
    <row r="6190" spans="1:9">
      <c r="A6190" t="n">
        <v>57413</v>
      </c>
      <c r="B6190" s="48" t="n">
        <v>13</v>
      </c>
      <c r="C6190" s="7" t="n">
        <v>6408</v>
      </c>
    </row>
    <row r="6191" spans="1:9">
      <c r="A6191" t="s">
        <v>4</v>
      </c>
      <c r="B6191" s="4" t="s">
        <v>5</v>
      </c>
      <c r="C6191" s="4" t="s">
        <v>11</v>
      </c>
    </row>
    <row r="6192" spans="1:9">
      <c r="A6192" t="n">
        <v>57416</v>
      </c>
      <c r="B6192" s="12" t="n">
        <v>12</v>
      </c>
      <c r="C6192" s="7" t="n">
        <v>6464</v>
      </c>
    </row>
    <row r="6193" spans="1:5">
      <c r="A6193" t="s">
        <v>4</v>
      </c>
      <c r="B6193" s="4" t="s">
        <v>5</v>
      </c>
      <c r="C6193" s="4" t="s">
        <v>11</v>
      </c>
    </row>
    <row r="6194" spans="1:5">
      <c r="A6194" t="n">
        <v>57419</v>
      </c>
      <c r="B6194" s="48" t="n">
        <v>13</v>
      </c>
      <c r="C6194" s="7" t="n">
        <v>6465</v>
      </c>
    </row>
    <row r="6195" spans="1:5">
      <c r="A6195" t="s">
        <v>4</v>
      </c>
      <c r="B6195" s="4" t="s">
        <v>5</v>
      </c>
      <c r="C6195" s="4" t="s">
        <v>11</v>
      </c>
    </row>
    <row r="6196" spans="1:5">
      <c r="A6196" t="n">
        <v>57422</v>
      </c>
      <c r="B6196" s="48" t="n">
        <v>13</v>
      </c>
      <c r="C6196" s="7" t="n">
        <v>6466</v>
      </c>
    </row>
    <row r="6197" spans="1:5">
      <c r="A6197" t="s">
        <v>4</v>
      </c>
      <c r="B6197" s="4" t="s">
        <v>5</v>
      </c>
      <c r="C6197" s="4" t="s">
        <v>11</v>
      </c>
    </row>
    <row r="6198" spans="1:5">
      <c r="A6198" t="n">
        <v>57425</v>
      </c>
      <c r="B6198" s="48" t="n">
        <v>13</v>
      </c>
      <c r="C6198" s="7" t="n">
        <v>6467</v>
      </c>
    </row>
    <row r="6199" spans="1:5">
      <c r="A6199" t="s">
        <v>4</v>
      </c>
      <c r="B6199" s="4" t="s">
        <v>5</v>
      </c>
      <c r="C6199" s="4" t="s">
        <v>11</v>
      </c>
    </row>
    <row r="6200" spans="1:5">
      <c r="A6200" t="n">
        <v>57428</v>
      </c>
      <c r="B6200" s="48" t="n">
        <v>13</v>
      </c>
      <c r="C6200" s="7" t="n">
        <v>6468</v>
      </c>
    </row>
    <row r="6201" spans="1:5">
      <c r="A6201" t="s">
        <v>4</v>
      </c>
      <c r="B6201" s="4" t="s">
        <v>5</v>
      </c>
      <c r="C6201" s="4" t="s">
        <v>11</v>
      </c>
    </row>
    <row r="6202" spans="1:5">
      <c r="A6202" t="n">
        <v>57431</v>
      </c>
      <c r="B6202" s="48" t="n">
        <v>13</v>
      </c>
      <c r="C6202" s="7" t="n">
        <v>6469</v>
      </c>
    </row>
    <row r="6203" spans="1:5">
      <c r="A6203" t="s">
        <v>4</v>
      </c>
      <c r="B6203" s="4" t="s">
        <v>5</v>
      </c>
      <c r="C6203" s="4" t="s">
        <v>11</v>
      </c>
    </row>
    <row r="6204" spans="1:5">
      <c r="A6204" t="n">
        <v>57434</v>
      </c>
      <c r="B6204" s="48" t="n">
        <v>13</v>
      </c>
      <c r="C6204" s="7" t="n">
        <v>6470</v>
      </c>
    </row>
    <row r="6205" spans="1:5">
      <c r="A6205" t="s">
        <v>4</v>
      </c>
      <c r="B6205" s="4" t="s">
        <v>5</v>
      </c>
      <c r="C6205" s="4" t="s">
        <v>11</v>
      </c>
    </row>
    <row r="6206" spans="1:5">
      <c r="A6206" t="n">
        <v>57437</v>
      </c>
      <c r="B6206" s="48" t="n">
        <v>13</v>
      </c>
      <c r="C6206" s="7" t="n">
        <v>6471</v>
      </c>
    </row>
    <row r="6207" spans="1:5">
      <c r="A6207" t="s">
        <v>4</v>
      </c>
      <c r="B6207" s="4" t="s">
        <v>5</v>
      </c>
      <c r="C6207" s="4" t="s">
        <v>7</v>
      </c>
    </row>
    <row r="6208" spans="1:5">
      <c r="A6208" t="n">
        <v>57440</v>
      </c>
      <c r="B6208" s="36" t="n">
        <v>74</v>
      </c>
      <c r="C6208" s="7" t="n">
        <v>18</v>
      </c>
    </row>
    <row r="6209" spans="1:3">
      <c r="A6209" t="s">
        <v>4</v>
      </c>
      <c r="B6209" s="4" t="s">
        <v>5</v>
      </c>
      <c r="C6209" s="4" t="s">
        <v>7</v>
      </c>
    </row>
    <row r="6210" spans="1:3">
      <c r="A6210" t="n">
        <v>57442</v>
      </c>
      <c r="B6210" s="36" t="n">
        <v>74</v>
      </c>
      <c r="C6210" s="7" t="n">
        <v>45</v>
      </c>
    </row>
    <row r="6211" spans="1:3">
      <c r="A6211" t="s">
        <v>4</v>
      </c>
      <c r="B6211" s="4" t="s">
        <v>5</v>
      </c>
      <c r="C6211" s="4" t="s">
        <v>11</v>
      </c>
    </row>
    <row r="6212" spans="1:3">
      <c r="A6212" t="n">
        <v>57444</v>
      </c>
      <c r="B6212" s="28" t="n">
        <v>16</v>
      </c>
      <c r="C6212" s="7" t="n">
        <v>0</v>
      </c>
    </row>
    <row r="6213" spans="1:3">
      <c r="A6213" t="s">
        <v>4</v>
      </c>
      <c r="B6213" s="4" t="s">
        <v>5</v>
      </c>
      <c r="C6213" s="4" t="s">
        <v>7</v>
      </c>
      <c r="D6213" s="4" t="s">
        <v>7</v>
      </c>
      <c r="E6213" s="4" t="s">
        <v>7</v>
      </c>
      <c r="F6213" s="4" t="s">
        <v>7</v>
      </c>
    </row>
    <row r="6214" spans="1:3">
      <c r="A6214" t="n">
        <v>57447</v>
      </c>
      <c r="B6214" s="13" t="n">
        <v>14</v>
      </c>
      <c r="C6214" s="7" t="n">
        <v>0</v>
      </c>
      <c r="D6214" s="7" t="n">
        <v>8</v>
      </c>
      <c r="E6214" s="7" t="n">
        <v>0</v>
      </c>
      <c r="F6214" s="7" t="n">
        <v>0</v>
      </c>
    </row>
    <row r="6215" spans="1:3">
      <c r="A6215" t="s">
        <v>4</v>
      </c>
      <c r="B6215" s="4" t="s">
        <v>5</v>
      </c>
      <c r="C6215" s="4" t="s">
        <v>7</v>
      </c>
      <c r="D6215" s="4" t="s">
        <v>8</v>
      </c>
    </row>
    <row r="6216" spans="1:3">
      <c r="A6216" t="n">
        <v>57452</v>
      </c>
      <c r="B6216" s="6" t="n">
        <v>2</v>
      </c>
      <c r="C6216" s="7" t="n">
        <v>11</v>
      </c>
      <c r="D6216" s="7" t="s">
        <v>18</v>
      </c>
    </row>
    <row r="6217" spans="1:3">
      <c r="A6217" t="s">
        <v>4</v>
      </c>
      <c r="B6217" s="4" t="s">
        <v>5</v>
      </c>
      <c r="C6217" s="4" t="s">
        <v>11</v>
      </c>
    </row>
    <row r="6218" spans="1:3">
      <c r="A6218" t="n">
        <v>57466</v>
      </c>
      <c r="B6218" s="28" t="n">
        <v>16</v>
      </c>
      <c r="C6218" s="7" t="n">
        <v>0</v>
      </c>
    </row>
    <row r="6219" spans="1:3">
      <c r="A6219" t="s">
        <v>4</v>
      </c>
      <c r="B6219" s="4" t="s">
        <v>5</v>
      </c>
      <c r="C6219" s="4" t="s">
        <v>7</v>
      </c>
      <c r="D6219" s="4" t="s">
        <v>8</v>
      </c>
    </row>
    <row r="6220" spans="1:3">
      <c r="A6220" t="n">
        <v>57469</v>
      </c>
      <c r="B6220" s="6" t="n">
        <v>2</v>
      </c>
      <c r="C6220" s="7" t="n">
        <v>11</v>
      </c>
      <c r="D6220" s="7" t="s">
        <v>134</v>
      </c>
    </row>
    <row r="6221" spans="1:3">
      <c r="A6221" t="s">
        <v>4</v>
      </c>
      <c r="B6221" s="4" t="s">
        <v>5</v>
      </c>
      <c r="C6221" s="4" t="s">
        <v>11</v>
      </c>
    </row>
    <row r="6222" spans="1:3">
      <c r="A6222" t="n">
        <v>57478</v>
      </c>
      <c r="B6222" s="28" t="n">
        <v>16</v>
      </c>
      <c r="C6222" s="7" t="n">
        <v>0</v>
      </c>
    </row>
    <row r="6223" spans="1:3">
      <c r="A6223" t="s">
        <v>4</v>
      </c>
      <c r="B6223" s="4" t="s">
        <v>5</v>
      </c>
      <c r="C6223" s="4" t="s">
        <v>16</v>
      </c>
    </row>
    <row r="6224" spans="1:3">
      <c r="A6224" t="n">
        <v>57481</v>
      </c>
      <c r="B6224" s="47" t="n">
        <v>15</v>
      </c>
      <c r="C6224" s="7" t="n">
        <v>2048</v>
      </c>
    </row>
    <row r="6225" spans="1:6">
      <c r="A6225" t="s">
        <v>4</v>
      </c>
      <c r="B6225" s="4" t="s">
        <v>5</v>
      </c>
      <c r="C6225" s="4" t="s">
        <v>7</v>
      </c>
      <c r="D6225" s="4" t="s">
        <v>8</v>
      </c>
    </row>
    <row r="6226" spans="1:6">
      <c r="A6226" t="n">
        <v>57486</v>
      </c>
      <c r="B6226" s="6" t="n">
        <v>2</v>
      </c>
      <c r="C6226" s="7" t="n">
        <v>10</v>
      </c>
      <c r="D6226" s="7" t="s">
        <v>135</v>
      </c>
    </row>
    <row r="6227" spans="1:6">
      <c r="A6227" t="s">
        <v>4</v>
      </c>
      <c r="B6227" s="4" t="s">
        <v>5</v>
      </c>
      <c r="C6227" s="4" t="s">
        <v>11</v>
      </c>
    </row>
    <row r="6228" spans="1:6">
      <c r="A6228" t="n">
        <v>57504</v>
      </c>
      <c r="B6228" s="28" t="n">
        <v>16</v>
      </c>
      <c r="C6228" s="7" t="n">
        <v>0</v>
      </c>
    </row>
    <row r="6229" spans="1:6">
      <c r="A6229" t="s">
        <v>4</v>
      </c>
      <c r="B6229" s="4" t="s">
        <v>5</v>
      </c>
      <c r="C6229" s="4" t="s">
        <v>7</v>
      </c>
      <c r="D6229" s="4" t="s">
        <v>8</v>
      </c>
    </row>
    <row r="6230" spans="1:6">
      <c r="A6230" t="n">
        <v>57507</v>
      </c>
      <c r="B6230" s="6" t="n">
        <v>2</v>
      </c>
      <c r="C6230" s="7" t="n">
        <v>10</v>
      </c>
      <c r="D6230" s="7" t="s">
        <v>136</v>
      </c>
    </row>
    <row r="6231" spans="1:6">
      <c r="A6231" t="s">
        <v>4</v>
      </c>
      <c r="B6231" s="4" t="s">
        <v>5</v>
      </c>
      <c r="C6231" s="4" t="s">
        <v>11</v>
      </c>
    </row>
    <row r="6232" spans="1:6">
      <c r="A6232" t="n">
        <v>57526</v>
      </c>
      <c r="B6232" s="28" t="n">
        <v>16</v>
      </c>
      <c r="C6232" s="7" t="n">
        <v>0</v>
      </c>
    </row>
    <row r="6233" spans="1:6">
      <c r="A6233" t="s">
        <v>4</v>
      </c>
      <c r="B6233" s="4" t="s">
        <v>5</v>
      </c>
      <c r="C6233" s="4" t="s">
        <v>7</v>
      </c>
      <c r="D6233" s="4" t="s">
        <v>11</v>
      </c>
      <c r="E6233" s="4" t="s">
        <v>15</v>
      </c>
    </row>
    <row r="6234" spans="1:6">
      <c r="A6234" t="n">
        <v>57529</v>
      </c>
      <c r="B6234" s="40" t="n">
        <v>58</v>
      </c>
      <c r="C6234" s="7" t="n">
        <v>100</v>
      </c>
      <c r="D6234" s="7" t="n">
        <v>300</v>
      </c>
      <c r="E6234" s="7" t="n">
        <v>1</v>
      </c>
    </row>
    <row r="6235" spans="1:6">
      <c r="A6235" t="s">
        <v>4</v>
      </c>
      <c r="B6235" s="4" t="s">
        <v>5</v>
      </c>
      <c r="C6235" s="4" t="s">
        <v>7</v>
      </c>
      <c r="D6235" s="4" t="s">
        <v>11</v>
      </c>
    </row>
    <row r="6236" spans="1:6">
      <c r="A6236" t="n">
        <v>57537</v>
      </c>
      <c r="B6236" s="40" t="n">
        <v>58</v>
      </c>
      <c r="C6236" s="7" t="n">
        <v>255</v>
      </c>
      <c r="D6236" s="7" t="n">
        <v>0</v>
      </c>
    </row>
    <row r="6237" spans="1:6">
      <c r="A6237" t="s">
        <v>4</v>
      </c>
      <c r="B6237" s="4" t="s">
        <v>5</v>
      </c>
      <c r="C6237" s="4" t="s">
        <v>7</v>
      </c>
    </row>
    <row r="6238" spans="1:6">
      <c r="A6238" t="n">
        <v>57541</v>
      </c>
      <c r="B6238" s="37" t="n">
        <v>23</v>
      </c>
      <c r="C6238" s="7" t="n">
        <v>0</v>
      </c>
    </row>
    <row r="6239" spans="1:6">
      <c r="A6239" t="s">
        <v>4</v>
      </c>
      <c r="B6239" s="4" t="s">
        <v>5</v>
      </c>
    </row>
    <row r="6240" spans="1:6">
      <c r="A6240" t="n">
        <v>57543</v>
      </c>
      <c r="B6240" s="5" t="n">
        <v>1</v>
      </c>
    </row>
    <row r="6241" spans="1:5" s="3" customFormat="1" customHeight="0">
      <c r="A6241" s="3" t="s">
        <v>2</v>
      </c>
      <c r="B6241" s="3" t="s">
        <v>581</v>
      </c>
    </row>
    <row r="6242" spans="1:5">
      <c r="A6242" t="s">
        <v>4</v>
      </c>
      <c r="B6242" s="4" t="s">
        <v>5</v>
      </c>
      <c r="C6242" s="4" t="s">
        <v>7</v>
      </c>
      <c r="D6242" s="4" t="s">
        <v>7</v>
      </c>
      <c r="E6242" s="4" t="s">
        <v>7</v>
      </c>
      <c r="F6242" s="4" t="s">
        <v>7</v>
      </c>
    </row>
    <row r="6243" spans="1:5">
      <c r="A6243" t="n">
        <v>57544</v>
      </c>
      <c r="B6243" s="13" t="n">
        <v>14</v>
      </c>
      <c r="C6243" s="7" t="n">
        <v>2</v>
      </c>
      <c r="D6243" s="7" t="n">
        <v>0</v>
      </c>
      <c r="E6243" s="7" t="n">
        <v>0</v>
      </c>
      <c r="F6243" s="7" t="n">
        <v>0</v>
      </c>
    </row>
    <row r="6244" spans="1:5">
      <c r="A6244" t="s">
        <v>4</v>
      </c>
      <c r="B6244" s="4" t="s">
        <v>5</v>
      </c>
      <c r="C6244" s="4" t="s">
        <v>7</v>
      </c>
      <c r="D6244" s="10" t="s">
        <v>10</v>
      </c>
      <c r="E6244" s="4" t="s">
        <v>5</v>
      </c>
      <c r="F6244" s="4" t="s">
        <v>7</v>
      </c>
      <c r="G6244" s="4" t="s">
        <v>11</v>
      </c>
      <c r="H6244" s="10" t="s">
        <v>12</v>
      </c>
      <c r="I6244" s="4" t="s">
        <v>7</v>
      </c>
      <c r="J6244" s="4" t="s">
        <v>16</v>
      </c>
      <c r="K6244" s="4" t="s">
        <v>7</v>
      </c>
      <c r="L6244" s="4" t="s">
        <v>7</v>
      </c>
      <c r="M6244" s="10" t="s">
        <v>10</v>
      </c>
      <c r="N6244" s="4" t="s">
        <v>5</v>
      </c>
      <c r="O6244" s="4" t="s">
        <v>7</v>
      </c>
      <c r="P6244" s="4" t="s">
        <v>11</v>
      </c>
      <c r="Q6244" s="10" t="s">
        <v>12</v>
      </c>
      <c r="R6244" s="4" t="s">
        <v>7</v>
      </c>
      <c r="S6244" s="4" t="s">
        <v>16</v>
      </c>
      <c r="T6244" s="4" t="s">
        <v>7</v>
      </c>
      <c r="U6244" s="4" t="s">
        <v>7</v>
      </c>
      <c r="V6244" s="4" t="s">
        <v>7</v>
      </c>
      <c r="W6244" s="4" t="s">
        <v>13</v>
      </c>
    </row>
    <row r="6245" spans="1:5">
      <c r="A6245" t="n">
        <v>57549</v>
      </c>
      <c r="B6245" s="9" t="n">
        <v>5</v>
      </c>
      <c r="C6245" s="7" t="n">
        <v>28</v>
      </c>
      <c r="D6245" s="10" t="s">
        <v>3</v>
      </c>
      <c r="E6245" s="8" t="n">
        <v>162</v>
      </c>
      <c r="F6245" s="7" t="n">
        <v>3</v>
      </c>
      <c r="G6245" s="7" t="n">
        <v>32807</v>
      </c>
      <c r="H6245" s="10" t="s">
        <v>3</v>
      </c>
      <c r="I6245" s="7" t="n">
        <v>0</v>
      </c>
      <c r="J6245" s="7" t="n">
        <v>1</v>
      </c>
      <c r="K6245" s="7" t="n">
        <v>2</v>
      </c>
      <c r="L6245" s="7" t="n">
        <v>28</v>
      </c>
      <c r="M6245" s="10" t="s">
        <v>3</v>
      </c>
      <c r="N6245" s="8" t="n">
        <v>162</v>
      </c>
      <c r="O6245" s="7" t="n">
        <v>3</v>
      </c>
      <c r="P6245" s="7" t="n">
        <v>32807</v>
      </c>
      <c r="Q6245" s="10" t="s">
        <v>3</v>
      </c>
      <c r="R6245" s="7" t="n">
        <v>0</v>
      </c>
      <c r="S6245" s="7" t="n">
        <v>2</v>
      </c>
      <c r="T6245" s="7" t="n">
        <v>2</v>
      </c>
      <c r="U6245" s="7" t="n">
        <v>11</v>
      </c>
      <c r="V6245" s="7" t="n">
        <v>1</v>
      </c>
      <c r="W6245" s="11" t="n">
        <f t="normal" ca="1">A6249</f>
        <v>0</v>
      </c>
    </row>
    <row r="6246" spans="1:5">
      <c r="A6246" t="s">
        <v>4</v>
      </c>
      <c r="B6246" s="4" t="s">
        <v>5</v>
      </c>
      <c r="C6246" s="4" t="s">
        <v>7</v>
      </c>
      <c r="D6246" s="4" t="s">
        <v>11</v>
      </c>
      <c r="E6246" s="4" t="s">
        <v>15</v>
      </c>
    </row>
    <row r="6247" spans="1:5">
      <c r="A6247" t="n">
        <v>57578</v>
      </c>
      <c r="B6247" s="40" t="n">
        <v>58</v>
      </c>
      <c r="C6247" s="7" t="n">
        <v>0</v>
      </c>
      <c r="D6247" s="7" t="n">
        <v>0</v>
      </c>
      <c r="E6247" s="7" t="n">
        <v>1</v>
      </c>
    </row>
    <row r="6248" spans="1:5">
      <c r="A6248" t="s">
        <v>4</v>
      </c>
      <c r="B6248" s="4" t="s">
        <v>5</v>
      </c>
      <c r="C6248" s="4" t="s">
        <v>7</v>
      </c>
      <c r="D6248" s="10" t="s">
        <v>10</v>
      </c>
      <c r="E6248" s="4" t="s">
        <v>5</v>
      </c>
      <c r="F6248" s="4" t="s">
        <v>7</v>
      </c>
      <c r="G6248" s="4" t="s">
        <v>11</v>
      </c>
      <c r="H6248" s="10" t="s">
        <v>12</v>
      </c>
      <c r="I6248" s="4" t="s">
        <v>7</v>
      </c>
      <c r="J6248" s="4" t="s">
        <v>16</v>
      </c>
      <c r="K6248" s="4" t="s">
        <v>7</v>
      </c>
      <c r="L6248" s="4" t="s">
        <v>7</v>
      </c>
      <c r="M6248" s="10" t="s">
        <v>10</v>
      </c>
      <c r="N6248" s="4" t="s">
        <v>5</v>
      </c>
      <c r="O6248" s="4" t="s">
        <v>7</v>
      </c>
      <c r="P6248" s="4" t="s">
        <v>11</v>
      </c>
      <c r="Q6248" s="10" t="s">
        <v>12</v>
      </c>
      <c r="R6248" s="4" t="s">
        <v>7</v>
      </c>
      <c r="S6248" s="4" t="s">
        <v>16</v>
      </c>
      <c r="T6248" s="4" t="s">
        <v>7</v>
      </c>
      <c r="U6248" s="4" t="s">
        <v>7</v>
      </c>
      <c r="V6248" s="4" t="s">
        <v>7</v>
      </c>
      <c r="W6248" s="4" t="s">
        <v>13</v>
      </c>
    </row>
    <row r="6249" spans="1:5">
      <c r="A6249" t="n">
        <v>57586</v>
      </c>
      <c r="B6249" s="9" t="n">
        <v>5</v>
      </c>
      <c r="C6249" s="7" t="n">
        <v>28</v>
      </c>
      <c r="D6249" s="10" t="s">
        <v>3</v>
      </c>
      <c r="E6249" s="8" t="n">
        <v>162</v>
      </c>
      <c r="F6249" s="7" t="n">
        <v>3</v>
      </c>
      <c r="G6249" s="7" t="n">
        <v>32807</v>
      </c>
      <c r="H6249" s="10" t="s">
        <v>3</v>
      </c>
      <c r="I6249" s="7" t="n">
        <v>0</v>
      </c>
      <c r="J6249" s="7" t="n">
        <v>1</v>
      </c>
      <c r="K6249" s="7" t="n">
        <v>3</v>
      </c>
      <c r="L6249" s="7" t="n">
        <v>28</v>
      </c>
      <c r="M6249" s="10" t="s">
        <v>3</v>
      </c>
      <c r="N6249" s="8" t="n">
        <v>162</v>
      </c>
      <c r="O6249" s="7" t="n">
        <v>3</v>
      </c>
      <c r="P6249" s="7" t="n">
        <v>32807</v>
      </c>
      <c r="Q6249" s="10" t="s">
        <v>3</v>
      </c>
      <c r="R6249" s="7" t="n">
        <v>0</v>
      </c>
      <c r="S6249" s="7" t="n">
        <v>2</v>
      </c>
      <c r="T6249" s="7" t="n">
        <v>3</v>
      </c>
      <c r="U6249" s="7" t="n">
        <v>9</v>
      </c>
      <c r="V6249" s="7" t="n">
        <v>1</v>
      </c>
      <c r="W6249" s="11" t="n">
        <f t="normal" ca="1">A6259</f>
        <v>0</v>
      </c>
    </row>
    <row r="6250" spans="1:5">
      <c r="A6250" t="s">
        <v>4</v>
      </c>
      <c r="B6250" s="4" t="s">
        <v>5</v>
      </c>
      <c r="C6250" s="4" t="s">
        <v>7</v>
      </c>
      <c r="D6250" s="10" t="s">
        <v>10</v>
      </c>
      <c r="E6250" s="4" t="s">
        <v>5</v>
      </c>
      <c r="F6250" s="4" t="s">
        <v>11</v>
      </c>
      <c r="G6250" s="4" t="s">
        <v>7</v>
      </c>
      <c r="H6250" s="4" t="s">
        <v>7</v>
      </c>
      <c r="I6250" s="4" t="s">
        <v>8</v>
      </c>
      <c r="J6250" s="10" t="s">
        <v>12</v>
      </c>
      <c r="K6250" s="4" t="s">
        <v>7</v>
      </c>
      <c r="L6250" s="4" t="s">
        <v>7</v>
      </c>
      <c r="M6250" s="10" t="s">
        <v>10</v>
      </c>
      <c r="N6250" s="4" t="s">
        <v>5</v>
      </c>
      <c r="O6250" s="4" t="s">
        <v>7</v>
      </c>
      <c r="P6250" s="10" t="s">
        <v>12</v>
      </c>
      <c r="Q6250" s="4" t="s">
        <v>7</v>
      </c>
      <c r="R6250" s="4" t="s">
        <v>16</v>
      </c>
      <c r="S6250" s="4" t="s">
        <v>7</v>
      </c>
      <c r="T6250" s="4" t="s">
        <v>7</v>
      </c>
      <c r="U6250" s="4" t="s">
        <v>7</v>
      </c>
      <c r="V6250" s="10" t="s">
        <v>10</v>
      </c>
      <c r="W6250" s="4" t="s">
        <v>5</v>
      </c>
      <c r="X6250" s="4" t="s">
        <v>7</v>
      </c>
      <c r="Y6250" s="10" t="s">
        <v>12</v>
      </c>
      <c r="Z6250" s="4" t="s">
        <v>7</v>
      </c>
      <c r="AA6250" s="4" t="s">
        <v>16</v>
      </c>
      <c r="AB6250" s="4" t="s">
        <v>7</v>
      </c>
      <c r="AC6250" s="4" t="s">
        <v>7</v>
      </c>
      <c r="AD6250" s="4" t="s">
        <v>7</v>
      </c>
      <c r="AE6250" s="4" t="s">
        <v>13</v>
      </c>
    </row>
    <row r="6251" spans="1:5">
      <c r="A6251" t="n">
        <v>57615</v>
      </c>
      <c r="B6251" s="9" t="n">
        <v>5</v>
      </c>
      <c r="C6251" s="7" t="n">
        <v>28</v>
      </c>
      <c r="D6251" s="10" t="s">
        <v>3</v>
      </c>
      <c r="E6251" s="29" t="n">
        <v>47</v>
      </c>
      <c r="F6251" s="7" t="n">
        <v>61456</v>
      </c>
      <c r="G6251" s="7" t="n">
        <v>2</v>
      </c>
      <c r="H6251" s="7" t="n">
        <v>0</v>
      </c>
      <c r="I6251" s="7" t="s">
        <v>119</v>
      </c>
      <c r="J6251" s="10" t="s">
        <v>3</v>
      </c>
      <c r="K6251" s="7" t="n">
        <v>8</v>
      </c>
      <c r="L6251" s="7" t="n">
        <v>28</v>
      </c>
      <c r="M6251" s="10" t="s">
        <v>3</v>
      </c>
      <c r="N6251" s="36" t="n">
        <v>74</v>
      </c>
      <c r="O6251" s="7" t="n">
        <v>65</v>
      </c>
      <c r="P6251" s="10" t="s">
        <v>3</v>
      </c>
      <c r="Q6251" s="7" t="n">
        <v>0</v>
      </c>
      <c r="R6251" s="7" t="n">
        <v>1</v>
      </c>
      <c r="S6251" s="7" t="n">
        <v>3</v>
      </c>
      <c r="T6251" s="7" t="n">
        <v>9</v>
      </c>
      <c r="U6251" s="7" t="n">
        <v>28</v>
      </c>
      <c r="V6251" s="10" t="s">
        <v>3</v>
      </c>
      <c r="W6251" s="36" t="n">
        <v>74</v>
      </c>
      <c r="X6251" s="7" t="n">
        <v>65</v>
      </c>
      <c r="Y6251" s="10" t="s">
        <v>3</v>
      </c>
      <c r="Z6251" s="7" t="n">
        <v>0</v>
      </c>
      <c r="AA6251" s="7" t="n">
        <v>2</v>
      </c>
      <c r="AB6251" s="7" t="n">
        <v>3</v>
      </c>
      <c r="AC6251" s="7" t="n">
        <v>9</v>
      </c>
      <c r="AD6251" s="7" t="n">
        <v>1</v>
      </c>
      <c r="AE6251" s="11" t="n">
        <f t="normal" ca="1">A6255</f>
        <v>0</v>
      </c>
    </row>
    <row r="6252" spans="1:5">
      <c r="A6252" t="s">
        <v>4</v>
      </c>
      <c r="B6252" s="4" t="s">
        <v>5</v>
      </c>
      <c r="C6252" s="4" t="s">
        <v>11</v>
      </c>
      <c r="D6252" s="4" t="s">
        <v>7</v>
      </c>
      <c r="E6252" s="4" t="s">
        <v>7</v>
      </c>
      <c r="F6252" s="4" t="s">
        <v>8</v>
      </c>
    </row>
    <row r="6253" spans="1:5">
      <c r="A6253" t="n">
        <v>57663</v>
      </c>
      <c r="B6253" s="29" t="n">
        <v>47</v>
      </c>
      <c r="C6253" s="7" t="n">
        <v>61456</v>
      </c>
      <c r="D6253" s="7" t="n">
        <v>0</v>
      </c>
      <c r="E6253" s="7" t="n">
        <v>0</v>
      </c>
      <c r="F6253" s="7" t="s">
        <v>120</v>
      </c>
    </row>
    <row r="6254" spans="1:5">
      <c r="A6254" t="s">
        <v>4</v>
      </c>
      <c r="B6254" s="4" t="s">
        <v>5</v>
      </c>
      <c r="C6254" s="4" t="s">
        <v>7</v>
      </c>
      <c r="D6254" s="4" t="s">
        <v>11</v>
      </c>
      <c r="E6254" s="4" t="s">
        <v>15</v>
      </c>
    </row>
    <row r="6255" spans="1:5">
      <c r="A6255" t="n">
        <v>57676</v>
      </c>
      <c r="B6255" s="40" t="n">
        <v>58</v>
      </c>
      <c r="C6255" s="7" t="n">
        <v>0</v>
      </c>
      <c r="D6255" s="7" t="n">
        <v>300</v>
      </c>
      <c r="E6255" s="7" t="n">
        <v>1</v>
      </c>
    </row>
    <row r="6256" spans="1:5">
      <c r="A6256" t="s">
        <v>4</v>
      </c>
      <c r="B6256" s="4" t="s">
        <v>5</v>
      </c>
      <c r="C6256" s="4" t="s">
        <v>7</v>
      </c>
      <c r="D6256" s="4" t="s">
        <v>11</v>
      </c>
    </row>
    <row r="6257" spans="1:31">
      <c r="A6257" t="n">
        <v>57684</v>
      </c>
      <c r="B6257" s="40" t="n">
        <v>58</v>
      </c>
      <c r="C6257" s="7" t="n">
        <v>255</v>
      </c>
      <c r="D6257" s="7" t="n">
        <v>0</v>
      </c>
    </row>
    <row r="6258" spans="1:31">
      <c r="A6258" t="s">
        <v>4</v>
      </c>
      <c r="B6258" s="4" t="s">
        <v>5</v>
      </c>
      <c r="C6258" s="4" t="s">
        <v>7</v>
      </c>
      <c r="D6258" s="4" t="s">
        <v>7</v>
      </c>
      <c r="E6258" s="4" t="s">
        <v>7</v>
      </c>
      <c r="F6258" s="4" t="s">
        <v>7</v>
      </c>
    </row>
    <row r="6259" spans="1:31">
      <c r="A6259" t="n">
        <v>57688</v>
      </c>
      <c r="B6259" s="13" t="n">
        <v>14</v>
      </c>
      <c r="C6259" s="7" t="n">
        <v>0</v>
      </c>
      <c r="D6259" s="7" t="n">
        <v>0</v>
      </c>
      <c r="E6259" s="7" t="n">
        <v>0</v>
      </c>
      <c r="F6259" s="7" t="n">
        <v>64</v>
      </c>
    </row>
    <row r="6260" spans="1:31">
      <c r="A6260" t="s">
        <v>4</v>
      </c>
      <c r="B6260" s="4" t="s">
        <v>5</v>
      </c>
      <c r="C6260" s="4" t="s">
        <v>7</v>
      </c>
      <c r="D6260" s="4" t="s">
        <v>11</v>
      </c>
    </row>
    <row r="6261" spans="1:31">
      <c r="A6261" t="n">
        <v>57693</v>
      </c>
      <c r="B6261" s="31" t="n">
        <v>22</v>
      </c>
      <c r="C6261" s="7" t="n">
        <v>0</v>
      </c>
      <c r="D6261" s="7" t="n">
        <v>32807</v>
      </c>
    </row>
    <row r="6262" spans="1:31">
      <c r="A6262" t="s">
        <v>4</v>
      </c>
      <c r="B6262" s="4" t="s">
        <v>5</v>
      </c>
      <c r="C6262" s="4" t="s">
        <v>7</v>
      </c>
      <c r="D6262" s="4" t="s">
        <v>11</v>
      </c>
    </row>
    <row r="6263" spans="1:31">
      <c r="A6263" t="n">
        <v>57697</v>
      </c>
      <c r="B6263" s="40" t="n">
        <v>58</v>
      </c>
      <c r="C6263" s="7" t="n">
        <v>5</v>
      </c>
      <c r="D6263" s="7" t="n">
        <v>300</v>
      </c>
    </row>
    <row r="6264" spans="1:31">
      <c r="A6264" t="s">
        <v>4</v>
      </c>
      <c r="B6264" s="4" t="s">
        <v>5</v>
      </c>
      <c r="C6264" s="4" t="s">
        <v>15</v>
      </c>
      <c r="D6264" s="4" t="s">
        <v>11</v>
      </c>
    </row>
    <row r="6265" spans="1:31">
      <c r="A6265" t="n">
        <v>57701</v>
      </c>
      <c r="B6265" s="41" t="n">
        <v>103</v>
      </c>
      <c r="C6265" s="7" t="n">
        <v>0</v>
      </c>
      <c r="D6265" s="7" t="n">
        <v>300</v>
      </c>
    </row>
    <row r="6266" spans="1:31">
      <c r="A6266" t="s">
        <v>4</v>
      </c>
      <c r="B6266" s="4" t="s">
        <v>5</v>
      </c>
      <c r="C6266" s="4" t="s">
        <v>7</v>
      </c>
    </row>
    <row r="6267" spans="1:31">
      <c r="A6267" t="n">
        <v>57708</v>
      </c>
      <c r="B6267" s="42" t="n">
        <v>64</v>
      </c>
      <c r="C6267" s="7" t="n">
        <v>7</v>
      </c>
    </row>
    <row r="6268" spans="1:31">
      <c r="A6268" t="s">
        <v>4</v>
      </c>
      <c r="B6268" s="4" t="s">
        <v>5</v>
      </c>
      <c r="C6268" s="4" t="s">
        <v>7</v>
      </c>
      <c r="D6268" s="4" t="s">
        <v>11</v>
      </c>
    </row>
    <row r="6269" spans="1:31">
      <c r="A6269" t="n">
        <v>57710</v>
      </c>
      <c r="B6269" s="43" t="n">
        <v>72</v>
      </c>
      <c r="C6269" s="7" t="n">
        <v>5</v>
      </c>
      <c r="D6269" s="7" t="n">
        <v>0</v>
      </c>
    </row>
    <row r="6270" spans="1:31">
      <c r="A6270" t="s">
        <v>4</v>
      </c>
      <c r="B6270" s="4" t="s">
        <v>5</v>
      </c>
      <c r="C6270" s="4" t="s">
        <v>7</v>
      </c>
      <c r="D6270" s="10" t="s">
        <v>10</v>
      </c>
      <c r="E6270" s="4" t="s">
        <v>5</v>
      </c>
      <c r="F6270" s="4" t="s">
        <v>7</v>
      </c>
      <c r="G6270" s="4" t="s">
        <v>11</v>
      </c>
      <c r="H6270" s="10" t="s">
        <v>12</v>
      </c>
      <c r="I6270" s="4" t="s">
        <v>7</v>
      </c>
      <c r="J6270" s="4" t="s">
        <v>16</v>
      </c>
      <c r="K6270" s="4" t="s">
        <v>7</v>
      </c>
      <c r="L6270" s="4" t="s">
        <v>7</v>
      </c>
      <c r="M6270" s="4" t="s">
        <v>13</v>
      </c>
    </row>
    <row r="6271" spans="1:31">
      <c r="A6271" t="n">
        <v>57714</v>
      </c>
      <c r="B6271" s="9" t="n">
        <v>5</v>
      </c>
      <c r="C6271" s="7" t="n">
        <v>28</v>
      </c>
      <c r="D6271" s="10" t="s">
        <v>3</v>
      </c>
      <c r="E6271" s="8" t="n">
        <v>162</v>
      </c>
      <c r="F6271" s="7" t="n">
        <v>4</v>
      </c>
      <c r="G6271" s="7" t="n">
        <v>32807</v>
      </c>
      <c r="H6271" s="10" t="s">
        <v>3</v>
      </c>
      <c r="I6271" s="7" t="n">
        <v>0</v>
      </c>
      <c r="J6271" s="7" t="n">
        <v>1</v>
      </c>
      <c r="K6271" s="7" t="n">
        <v>2</v>
      </c>
      <c r="L6271" s="7" t="n">
        <v>1</v>
      </c>
      <c r="M6271" s="11" t="n">
        <f t="normal" ca="1">A6277</f>
        <v>0</v>
      </c>
    </row>
    <row r="6272" spans="1:31">
      <c r="A6272" t="s">
        <v>4</v>
      </c>
      <c r="B6272" s="4" t="s">
        <v>5</v>
      </c>
      <c r="C6272" s="4" t="s">
        <v>7</v>
      </c>
      <c r="D6272" s="4" t="s">
        <v>8</v>
      </c>
    </row>
    <row r="6273" spans="1:13">
      <c r="A6273" t="n">
        <v>57731</v>
      </c>
      <c r="B6273" s="6" t="n">
        <v>2</v>
      </c>
      <c r="C6273" s="7" t="n">
        <v>10</v>
      </c>
      <c r="D6273" s="7" t="s">
        <v>121</v>
      </c>
    </row>
    <row r="6274" spans="1:13">
      <c r="A6274" t="s">
        <v>4</v>
      </c>
      <c r="B6274" s="4" t="s">
        <v>5</v>
      </c>
      <c r="C6274" s="4" t="s">
        <v>11</v>
      </c>
    </row>
    <row r="6275" spans="1:13">
      <c r="A6275" t="n">
        <v>57748</v>
      </c>
      <c r="B6275" s="28" t="n">
        <v>16</v>
      </c>
      <c r="C6275" s="7" t="n">
        <v>0</v>
      </c>
    </row>
    <row r="6276" spans="1:13">
      <c r="A6276" t="s">
        <v>4</v>
      </c>
      <c r="B6276" s="4" t="s">
        <v>5</v>
      </c>
      <c r="C6276" s="4" t="s">
        <v>7</v>
      </c>
      <c r="D6276" s="4" t="s">
        <v>11</v>
      </c>
      <c r="E6276" s="4" t="s">
        <v>7</v>
      </c>
      <c r="F6276" s="4" t="s">
        <v>13</v>
      </c>
    </row>
    <row r="6277" spans="1:13">
      <c r="A6277" t="n">
        <v>57751</v>
      </c>
      <c r="B6277" s="9" t="n">
        <v>5</v>
      </c>
      <c r="C6277" s="7" t="n">
        <v>30</v>
      </c>
      <c r="D6277" s="7" t="n">
        <v>6471</v>
      </c>
      <c r="E6277" s="7" t="n">
        <v>1</v>
      </c>
      <c r="F6277" s="11" t="n">
        <f t="normal" ca="1">A6279</f>
        <v>0</v>
      </c>
    </row>
    <row r="6278" spans="1:13">
      <c r="A6278" t="s">
        <v>4</v>
      </c>
      <c r="B6278" s="4" t="s">
        <v>5</v>
      </c>
      <c r="C6278" s="4" t="s">
        <v>7</v>
      </c>
      <c r="D6278" s="4" t="s">
        <v>11</v>
      </c>
      <c r="E6278" s="4" t="s">
        <v>11</v>
      </c>
      <c r="F6278" s="4" t="s">
        <v>11</v>
      </c>
      <c r="G6278" s="4" t="s">
        <v>11</v>
      </c>
      <c r="H6278" s="4" t="s">
        <v>11</v>
      </c>
      <c r="I6278" s="4" t="s">
        <v>11</v>
      </c>
      <c r="J6278" s="4" t="s">
        <v>11</v>
      </c>
      <c r="K6278" s="4" t="s">
        <v>11</v>
      </c>
      <c r="L6278" s="4" t="s">
        <v>11</v>
      </c>
      <c r="M6278" s="4" t="s">
        <v>11</v>
      </c>
      <c r="N6278" s="4" t="s">
        <v>16</v>
      </c>
      <c r="O6278" s="4" t="s">
        <v>16</v>
      </c>
      <c r="P6278" s="4" t="s">
        <v>16</v>
      </c>
      <c r="Q6278" s="4" t="s">
        <v>16</v>
      </c>
      <c r="R6278" s="4" t="s">
        <v>7</v>
      </c>
      <c r="S6278" s="4" t="s">
        <v>8</v>
      </c>
    </row>
    <row r="6279" spans="1:13">
      <c r="A6279" t="n">
        <v>57760</v>
      </c>
      <c r="B6279" s="55" t="n">
        <v>75</v>
      </c>
      <c r="C6279" s="7" t="n">
        <v>0</v>
      </c>
      <c r="D6279" s="7" t="n">
        <v>340</v>
      </c>
      <c r="E6279" s="7" t="n">
        <v>160</v>
      </c>
      <c r="F6279" s="7" t="n">
        <v>940</v>
      </c>
      <c r="G6279" s="7" t="n">
        <v>560</v>
      </c>
      <c r="H6279" s="7" t="n">
        <v>0</v>
      </c>
      <c r="I6279" s="7" t="n">
        <v>0</v>
      </c>
      <c r="J6279" s="7" t="n">
        <v>0</v>
      </c>
      <c r="K6279" s="7" t="n">
        <v>0</v>
      </c>
      <c r="L6279" s="7" t="n">
        <v>600</v>
      </c>
      <c r="M6279" s="7" t="n">
        <v>400</v>
      </c>
      <c r="N6279" s="7" t="n">
        <v>1065353216</v>
      </c>
      <c r="O6279" s="7" t="n">
        <v>1065353216</v>
      </c>
      <c r="P6279" s="7" t="n">
        <v>1065353216</v>
      </c>
      <c r="Q6279" s="7" t="n">
        <v>0</v>
      </c>
      <c r="R6279" s="7" t="n">
        <v>0</v>
      </c>
      <c r="S6279" s="7" t="s">
        <v>582</v>
      </c>
    </row>
    <row r="6280" spans="1:13">
      <c r="A6280" t="s">
        <v>4</v>
      </c>
      <c r="B6280" s="4" t="s">
        <v>5</v>
      </c>
      <c r="C6280" s="4" t="s">
        <v>11</v>
      </c>
      <c r="D6280" s="4" t="s">
        <v>7</v>
      </c>
      <c r="E6280" s="4" t="s">
        <v>7</v>
      </c>
      <c r="F6280" s="4" t="s">
        <v>8</v>
      </c>
    </row>
    <row r="6281" spans="1:13">
      <c r="A6281" t="n">
        <v>57808</v>
      </c>
      <c r="B6281" s="30" t="n">
        <v>20</v>
      </c>
      <c r="C6281" s="7" t="n">
        <v>61456</v>
      </c>
      <c r="D6281" s="7" t="n">
        <v>3</v>
      </c>
      <c r="E6281" s="7" t="n">
        <v>10</v>
      </c>
      <c r="F6281" s="7" t="s">
        <v>122</v>
      </c>
    </row>
    <row r="6282" spans="1:13">
      <c r="A6282" t="s">
        <v>4</v>
      </c>
      <c r="B6282" s="4" t="s">
        <v>5</v>
      </c>
      <c r="C6282" s="4" t="s">
        <v>11</v>
      </c>
    </row>
    <row r="6283" spans="1:13">
      <c r="A6283" t="n">
        <v>57826</v>
      </c>
      <c r="B6283" s="28" t="n">
        <v>16</v>
      </c>
      <c r="C6283" s="7" t="n">
        <v>0</v>
      </c>
    </row>
    <row r="6284" spans="1:13">
      <c r="A6284" t="s">
        <v>4</v>
      </c>
      <c r="B6284" s="4" t="s">
        <v>5</v>
      </c>
      <c r="C6284" s="4" t="s">
        <v>11</v>
      </c>
      <c r="D6284" s="4" t="s">
        <v>7</v>
      </c>
      <c r="E6284" s="4" t="s">
        <v>7</v>
      </c>
      <c r="F6284" s="4" t="s">
        <v>8</v>
      </c>
    </row>
    <row r="6285" spans="1:13">
      <c r="A6285" t="n">
        <v>57829</v>
      </c>
      <c r="B6285" s="30" t="n">
        <v>20</v>
      </c>
      <c r="C6285" s="7" t="n">
        <v>97</v>
      </c>
      <c r="D6285" s="7" t="n">
        <v>3</v>
      </c>
      <c r="E6285" s="7" t="n">
        <v>10</v>
      </c>
      <c r="F6285" s="7" t="s">
        <v>122</v>
      </c>
    </row>
    <row r="6286" spans="1:13">
      <c r="A6286" t="s">
        <v>4</v>
      </c>
      <c r="B6286" s="4" t="s">
        <v>5</v>
      </c>
      <c r="C6286" s="4" t="s">
        <v>11</v>
      </c>
    </row>
    <row r="6287" spans="1:13">
      <c r="A6287" t="n">
        <v>57847</v>
      </c>
      <c r="B6287" s="28" t="n">
        <v>16</v>
      </c>
      <c r="C6287" s="7" t="n">
        <v>0</v>
      </c>
    </row>
    <row r="6288" spans="1:13">
      <c r="A6288" t="s">
        <v>4</v>
      </c>
      <c r="B6288" s="4" t="s">
        <v>5</v>
      </c>
      <c r="C6288" s="4" t="s">
        <v>11</v>
      </c>
      <c r="D6288" s="4" t="s">
        <v>15</v>
      </c>
      <c r="E6288" s="4" t="s">
        <v>15</v>
      </c>
      <c r="F6288" s="4" t="s">
        <v>15</v>
      </c>
      <c r="G6288" s="4" t="s">
        <v>15</v>
      </c>
    </row>
    <row r="6289" spans="1:19">
      <c r="A6289" t="n">
        <v>57850</v>
      </c>
      <c r="B6289" s="22" t="n">
        <v>46</v>
      </c>
      <c r="C6289" s="7" t="n">
        <v>61456</v>
      </c>
      <c r="D6289" s="7" t="n">
        <v>1.4099999666214</v>
      </c>
      <c r="E6289" s="7" t="n">
        <v>5.63000011444092</v>
      </c>
      <c r="F6289" s="7" t="n">
        <v>-90.0100021362305</v>
      </c>
      <c r="G6289" s="7" t="n">
        <v>169.5</v>
      </c>
    </row>
    <row r="6290" spans="1:19">
      <c r="A6290" t="s">
        <v>4</v>
      </c>
      <c r="B6290" s="4" t="s">
        <v>5</v>
      </c>
      <c r="C6290" s="4" t="s">
        <v>11</v>
      </c>
      <c r="D6290" s="4" t="s">
        <v>15</v>
      </c>
      <c r="E6290" s="4" t="s">
        <v>15</v>
      </c>
      <c r="F6290" s="4" t="s">
        <v>15</v>
      </c>
      <c r="G6290" s="4" t="s">
        <v>15</v>
      </c>
    </row>
    <row r="6291" spans="1:19">
      <c r="A6291" t="n">
        <v>57869</v>
      </c>
      <c r="B6291" s="22" t="n">
        <v>46</v>
      </c>
      <c r="C6291" s="7" t="n">
        <v>97</v>
      </c>
      <c r="D6291" s="7" t="n">
        <v>1.5900000333786</v>
      </c>
      <c r="E6291" s="7" t="n">
        <v>5.63000011444092</v>
      </c>
      <c r="F6291" s="7" t="n">
        <v>-91.4499969482422</v>
      </c>
      <c r="G6291" s="7" t="n">
        <v>270</v>
      </c>
    </row>
    <row r="6292" spans="1:19">
      <c r="A6292" t="s">
        <v>4</v>
      </c>
      <c r="B6292" s="4" t="s">
        <v>5</v>
      </c>
      <c r="C6292" s="4" t="s">
        <v>7</v>
      </c>
    </row>
    <row r="6293" spans="1:19">
      <c r="A6293" t="n">
        <v>57888</v>
      </c>
      <c r="B6293" s="36" t="n">
        <v>74</v>
      </c>
      <c r="C6293" s="7" t="n">
        <v>18</v>
      </c>
    </row>
    <row r="6294" spans="1:19">
      <c r="A6294" t="s">
        <v>4</v>
      </c>
      <c r="B6294" s="4" t="s">
        <v>5</v>
      </c>
      <c r="C6294" s="4" t="s">
        <v>7</v>
      </c>
      <c r="D6294" s="4" t="s">
        <v>7</v>
      </c>
      <c r="E6294" s="4" t="s">
        <v>15</v>
      </c>
      <c r="F6294" s="4" t="s">
        <v>15</v>
      </c>
      <c r="G6294" s="4" t="s">
        <v>15</v>
      </c>
      <c r="H6294" s="4" t="s">
        <v>11</v>
      </c>
    </row>
    <row r="6295" spans="1:19">
      <c r="A6295" t="n">
        <v>57890</v>
      </c>
      <c r="B6295" s="46" t="n">
        <v>45</v>
      </c>
      <c r="C6295" s="7" t="n">
        <v>2</v>
      </c>
      <c r="D6295" s="7" t="n">
        <v>3</v>
      </c>
      <c r="E6295" s="7" t="n">
        <v>1.75</v>
      </c>
      <c r="F6295" s="7" t="n">
        <v>6.73000001907349</v>
      </c>
      <c r="G6295" s="7" t="n">
        <v>-91.0100021362305</v>
      </c>
      <c r="H6295" s="7" t="n">
        <v>0</v>
      </c>
    </row>
    <row r="6296" spans="1:19">
      <c r="A6296" t="s">
        <v>4</v>
      </c>
      <c r="B6296" s="4" t="s">
        <v>5</v>
      </c>
      <c r="C6296" s="4" t="s">
        <v>7</v>
      </c>
      <c r="D6296" s="4" t="s">
        <v>7</v>
      </c>
      <c r="E6296" s="4" t="s">
        <v>15</v>
      </c>
      <c r="F6296" s="4" t="s">
        <v>15</v>
      </c>
      <c r="G6296" s="4" t="s">
        <v>15</v>
      </c>
      <c r="H6296" s="4" t="s">
        <v>11</v>
      </c>
      <c r="I6296" s="4" t="s">
        <v>7</v>
      </c>
    </row>
    <row r="6297" spans="1:19">
      <c r="A6297" t="n">
        <v>57907</v>
      </c>
      <c r="B6297" s="46" t="n">
        <v>45</v>
      </c>
      <c r="C6297" s="7" t="n">
        <v>4</v>
      </c>
      <c r="D6297" s="7" t="n">
        <v>3</v>
      </c>
      <c r="E6297" s="7" t="n">
        <v>8.90999984741211</v>
      </c>
      <c r="F6297" s="7" t="n">
        <v>314.019989013672</v>
      </c>
      <c r="G6297" s="7" t="n">
        <v>0</v>
      </c>
      <c r="H6297" s="7" t="n">
        <v>0</v>
      </c>
      <c r="I6297" s="7" t="n">
        <v>0</v>
      </c>
    </row>
    <row r="6298" spans="1:19">
      <c r="A6298" t="s">
        <v>4</v>
      </c>
      <c r="B6298" s="4" t="s">
        <v>5</v>
      </c>
      <c r="C6298" s="4" t="s">
        <v>7</v>
      </c>
      <c r="D6298" s="4" t="s">
        <v>7</v>
      </c>
      <c r="E6298" s="4" t="s">
        <v>15</v>
      </c>
      <c r="F6298" s="4" t="s">
        <v>11</v>
      </c>
    </row>
    <row r="6299" spans="1:19">
      <c r="A6299" t="n">
        <v>57925</v>
      </c>
      <c r="B6299" s="46" t="n">
        <v>45</v>
      </c>
      <c r="C6299" s="7" t="n">
        <v>5</v>
      </c>
      <c r="D6299" s="7" t="n">
        <v>3</v>
      </c>
      <c r="E6299" s="7" t="n">
        <v>3.29999995231628</v>
      </c>
      <c r="F6299" s="7" t="n">
        <v>0</v>
      </c>
    </row>
    <row r="6300" spans="1:19">
      <c r="A6300" t="s">
        <v>4</v>
      </c>
      <c r="B6300" s="4" t="s">
        <v>5</v>
      </c>
      <c r="C6300" s="4" t="s">
        <v>7</v>
      </c>
      <c r="D6300" s="4" t="s">
        <v>7</v>
      </c>
      <c r="E6300" s="4" t="s">
        <v>15</v>
      </c>
      <c r="F6300" s="4" t="s">
        <v>11</v>
      </c>
    </row>
    <row r="6301" spans="1:19">
      <c r="A6301" t="n">
        <v>57934</v>
      </c>
      <c r="B6301" s="46" t="n">
        <v>45</v>
      </c>
      <c r="C6301" s="7" t="n">
        <v>11</v>
      </c>
      <c r="D6301" s="7" t="n">
        <v>3</v>
      </c>
      <c r="E6301" s="7" t="n">
        <v>42.5</v>
      </c>
      <c r="F6301" s="7" t="n">
        <v>0</v>
      </c>
    </row>
    <row r="6302" spans="1:19">
      <c r="A6302" t="s">
        <v>4</v>
      </c>
      <c r="B6302" s="4" t="s">
        <v>5</v>
      </c>
      <c r="C6302" s="4" t="s">
        <v>7</v>
      </c>
      <c r="D6302" s="4" t="s">
        <v>7</v>
      </c>
      <c r="E6302" s="4" t="s">
        <v>15</v>
      </c>
      <c r="F6302" s="4" t="s">
        <v>11</v>
      </c>
    </row>
    <row r="6303" spans="1:19">
      <c r="A6303" t="n">
        <v>57943</v>
      </c>
      <c r="B6303" s="46" t="n">
        <v>45</v>
      </c>
      <c r="C6303" s="7" t="n">
        <v>5</v>
      </c>
      <c r="D6303" s="7" t="n">
        <v>3</v>
      </c>
      <c r="E6303" s="7" t="n">
        <v>2.79999995231628</v>
      </c>
      <c r="F6303" s="7" t="n">
        <v>2000</v>
      </c>
    </row>
    <row r="6304" spans="1:19">
      <c r="A6304" t="s">
        <v>4</v>
      </c>
      <c r="B6304" s="4" t="s">
        <v>5</v>
      </c>
      <c r="C6304" s="4" t="s">
        <v>7</v>
      </c>
      <c r="D6304" s="4" t="s">
        <v>11</v>
      </c>
      <c r="E6304" s="4" t="s">
        <v>15</v>
      </c>
    </row>
    <row r="6305" spans="1:9">
      <c r="A6305" t="n">
        <v>57952</v>
      </c>
      <c r="B6305" s="40" t="n">
        <v>58</v>
      </c>
      <c r="C6305" s="7" t="n">
        <v>100</v>
      </c>
      <c r="D6305" s="7" t="n">
        <v>1000</v>
      </c>
      <c r="E6305" s="7" t="n">
        <v>1</v>
      </c>
    </row>
    <row r="6306" spans="1:9">
      <c r="A6306" t="s">
        <v>4</v>
      </c>
      <c r="B6306" s="4" t="s">
        <v>5</v>
      </c>
      <c r="C6306" s="4" t="s">
        <v>7</v>
      </c>
      <c r="D6306" s="4" t="s">
        <v>11</v>
      </c>
    </row>
    <row r="6307" spans="1:9">
      <c r="A6307" t="n">
        <v>57960</v>
      </c>
      <c r="B6307" s="40" t="n">
        <v>58</v>
      </c>
      <c r="C6307" s="7" t="n">
        <v>255</v>
      </c>
      <c r="D6307" s="7" t="n">
        <v>0</v>
      </c>
    </row>
    <row r="6308" spans="1:9">
      <c r="A6308" t="s">
        <v>4</v>
      </c>
      <c r="B6308" s="4" t="s">
        <v>5</v>
      </c>
      <c r="C6308" s="4" t="s">
        <v>7</v>
      </c>
      <c r="D6308" s="4" t="s">
        <v>11</v>
      </c>
    </row>
    <row r="6309" spans="1:9">
      <c r="A6309" t="n">
        <v>57964</v>
      </c>
      <c r="B6309" s="46" t="n">
        <v>45</v>
      </c>
      <c r="C6309" s="7" t="n">
        <v>7</v>
      </c>
      <c r="D6309" s="7" t="n">
        <v>255</v>
      </c>
    </row>
    <row r="6310" spans="1:9">
      <c r="A6310" t="s">
        <v>4</v>
      </c>
      <c r="B6310" s="4" t="s">
        <v>5</v>
      </c>
      <c r="C6310" s="4" t="s">
        <v>7</v>
      </c>
      <c r="D6310" s="4" t="s">
        <v>15</v>
      </c>
      <c r="E6310" s="4" t="s">
        <v>11</v>
      </c>
      <c r="F6310" s="4" t="s">
        <v>7</v>
      </c>
    </row>
    <row r="6311" spans="1:9">
      <c r="A6311" t="n">
        <v>57968</v>
      </c>
      <c r="B6311" s="66" t="n">
        <v>49</v>
      </c>
      <c r="C6311" s="7" t="n">
        <v>3</v>
      </c>
      <c r="D6311" s="7" t="n">
        <v>0.699999988079071</v>
      </c>
      <c r="E6311" s="7" t="n">
        <v>500</v>
      </c>
      <c r="F6311" s="7" t="n">
        <v>0</v>
      </c>
    </row>
    <row r="6312" spans="1:9">
      <c r="A6312" t="s">
        <v>4</v>
      </c>
      <c r="B6312" s="4" t="s">
        <v>5</v>
      </c>
      <c r="C6312" s="4" t="s">
        <v>7</v>
      </c>
      <c r="D6312" s="4" t="s">
        <v>11</v>
      </c>
    </row>
    <row r="6313" spans="1:9">
      <c r="A6313" t="n">
        <v>57977</v>
      </c>
      <c r="B6313" s="40" t="n">
        <v>58</v>
      </c>
      <c r="C6313" s="7" t="n">
        <v>10</v>
      </c>
      <c r="D6313" s="7" t="n">
        <v>300</v>
      </c>
    </row>
    <row r="6314" spans="1:9">
      <c r="A6314" t="s">
        <v>4</v>
      </c>
      <c r="B6314" s="4" t="s">
        <v>5</v>
      </c>
      <c r="C6314" s="4" t="s">
        <v>7</v>
      </c>
      <c r="D6314" s="4" t="s">
        <v>11</v>
      </c>
    </row>
    <row r="6315" spans="1:9">
      <c r="A6315" t="n">
        <v>57981</v>
      </c>
      <c r="B6315" s="40" t="n">
        <v>58</v>
      </c>
      <c r="C6315" s="7" t="n">
        <v>12</v>
      </c>
      <c r="D6315" s="7" t="n">
        <v>0</v>
      </c>
    </row>
    <row r="6316" spans="1:9">
      <c r="A6316" t="s">
        <v>4</v>
      </c>
      <c r="B6316" s="4" t="s">
        <v>5</v>
      </c>
      <c r="C6316" s="4" t="s">
        <v>7</v>
      </c>
      <c r="D6316" s="4" t="s">
        <v>11</v>
      </c>
      <c r="E6316" s="4" t="s">
        <v>11</v>
      </c>
      <c r="F6316" s="4" t="s">
        <v>7</v>
      </c>
    </row>
    <row r="6317" spans="1:9">
      <c r="A6317" t="n">
        <v>57985</v>
      </c>
      <c r="B6317" s="50" t="n">
        <v>25</v>
      </c>
      <c r="C6317" s="7" t="n">
        <v>1</v>
      </c>
      <c r="D6317" s="7" t="n">
        <v>160</v>
      </c>
      <c r="E6317" s="7" t="n">
        <v>350</v>
      </c>
      <c r="F6317" s="7" t="n">
        <v>1</v>
      </c>
    </row>
    <row r="6318" spans="1:9">
      <c r="A6318" t="s">
        <v>4</v>
      </c>
      <c r="B6318" s="4" t="s">
        <v>5</v>
      </c>
      <c r="C6318" s="4" t="s">
        <v>7</v>
      </c>
      <c r="D6318" s="4" t="s">
        <v>11</v>
      </c>
      <c r="E6318" s="4" t="s">
        <v>8</v>
      </c>
    </row>
    <row r="6319" spans="1:9">
      <c r="A6319" t="n">
        <v>57992</v>
      </c>
      <c r="B6319" s="32" t="n">
        <v>51</v>
      </c>
      <c r="C6319" s="7" t="n">
        <v>4</v>
      </c>
      <c r="D6319" s="7" t="n">
        <v>97</v>
      </c>
      <c r="E6319" s="7" t="s">
        <v>245</v>
      </c>
    </row>
    <row r="6320" spans="1:9">
      <c r="A6320" t="s">
        <v>4</v>
      </c>
      <c r="B6320" s="4" t="s">
        <v>5</v>
      </c>
      <c r="C6320" s="4" t="s">
        <v>11</v>
      </c>
    </row>
    <row r="6321" spans="1:6">
      <c r="A6321" t="n">
        <v>58005</v>
      </c>
      <c r="B6321" s="28" t="n">
        <v>16</v>
      </c>
      <c r="C6321" s="7" t="n">
        <v>0</v>
      </c>
    </row>
    <row r="6322" spans="1:6">
      <c r="A6322" t="s">
        <v>4</v>
      </c>
      <c r="B6322" s="4" t="s">
        <v>5</v>
      </c>
      <c r="C6322" s="4" t="s">
        <v>11</v>
      </c>
      <c r="D6322" s="4" t="s">
        <v>62</v>
      </c>
      <c r="E6322" s="4" t="s">
        <v>7</v>
      </c>
      <c r="F6322" s="4" t="s">
        <v>7</v>
      </c>
    </row>
    <row r="6323" spans="1:6">
      <c r="A6323" t="n">
        <v>58008</v>
      </c>
      <c r="B6323" s="33" t="n">
        <v>26</v>
      </c>
      <c r="C6323" s="7" t="n">
        <v>97</v>
      </c>
      <c r="D6323" s="7" t="s">
        <v>583</v>
      </c>
      <c r="E6323" s="7" t="n">
        <v>2</v>
      </c>
      <c r="F6323" s="7" t="n">
        <v>0</v>
      </c>
    </row>
    <row r="6324" spans="1:6">
      <c r="A6324" t="s">
        <v>4</v>
      </c>
      <c r="B6324" s="4" t="s">
        <v>5</v>
      </c>
    </row>
    <row r="6325" spans="1:6">
      <c r="A6325" t="n">
        <v>58048</v>
      </c>
      <c r="B6325" s="34" t="n">
        <v>28</v>
      </c>
    </row>
    <row r="6326" spans="1:6">
      <c r="A6326" t="s">
        <v>4</v>
      </c>
      <c r="B6326" s="4" t="s">
        <v>5</v>
      </c>
      <c r="C6326" s="4" t="s">
        <v>7</v>
      </c>
      <c r="D6326" s="4" t="s">
        <v>11</v>
      </c>
      <c r="E6326" s="4" t="s">
        <v>11</v>
      </c>
      <c r="F6326" s="4" t="s">
        <v>7</v>
      </c>
    </row>
    <row r="6327" spans="1:6">
      <c r="A6327" t="n">
        <v>58049</v>
      </c>
      <c r="B6327" s="50" t="n">
        <v>25</v>
      </c>
      <c r="C6327" s="7" t="n">
        <v>1</v>
      </c>
      <c r="D6327" s="7" t="n">
        <v>160</v>
      </c>
      <c r="E6327" s="7" t="n">
        <v>570</v>
      </c>
      <c r="F6327" s="7" t="n">
        <v>2</v>
      </c>
    </row>
    <row r="6328" spans="1:6">
      <c r="A6328" t="s">
        <v>4</v>
      </c>
      <c r="B6328" s="4" t="s">
        <v>5</v>
      </c>
      <c r="C6328" s="4" t="s">
        <v>7</v>
      </c>
      <c r="D6328" s="4" t="s">
        <v>11</v>
      </c>
      <c r="E6328" s="4" t="s">
        <v>8</v>
      </c>
    </row>
    <row r="6329" spans="1:6">
      <c r="A6329" t="n">
        <v>58056</v>
      </c>
      <c r="B6329" s="32" t="n">
        <v>51</v>
      </c>
      <c r="C6329" s="7" t="n">
        <v>4</v>
      </c>
      <c r="D6329" s="7" t="n">
        <v>0</v>
      </c>
      <c r="E6329" s="7" t="s">
        <v>290</v>
      </c>
    </row>
    <row r="6330" spans="1:6">
      <c r="A6330" t="s">
        <v>4</v>
      </c>
      <c r="B6330" s="4" t="s">
        <v>5</v>
      </c>
      <c r="C6330" s="4" t="s">
        <v>11</v>
      </c>
    </row>
    <row r="6331" spans="1:6">
      <c r="A6331" t="n">
        <v>58069</v>
      </c>
      <c r="B6331" s="28" t="n">
        <v>16</v>
      </c>
      <c r="C6331" s="7" t="n">
        <v>0</v>
      </c>
    </row>
    <row r="6332" spans="1:6">
      <c r="A6332" t="s">
        <v>4</v>
      </c>
      <c r="B6332" s="4" t="s">
        <v>5</v>
      </c>
      <c r="C6332" s="4" t="s">
        <v>11</v>
      </c>
      <c r="D6332" s="4" t="s">
        <v>62</v>
      </c>
      <c r="E6332" s="4" t="s">
        <v>7</v>
      </c>
      <c r="F6332" s="4" t="s">
        <v>7</v>
      </c>
    </row>
    <row r="6333" spans="1:6">
      <c r="A6333" t="n">
        <v>58072</v>
      </c>
      <c r="B6333" s="33" t="n">
        <v>26</v>
      </c>
      <c r="C6333" s="7" t="n">
        <v>0</v>
      </c>
      <c r="D6333" s="7" t="s">
        <v>584</v>
      </c>
      <c r="E6333" s="7" t="n">
        <v>2</v>
      </c>
      <c r="F6333" s="7" t="n">
        <v>0</v>
      </c>
    </row>
    <row r="6334" spans="1:6">
      <c r="A6334" t="s">
        <v>4</v>
      </c>
      <c r="B6334" s="4" t="s">
        <v>5</v>
      </c>
    </row>
    <row r="6335" spans="1:6">
      <c r="A6335" t="n">
        <v>58152</v>
      </c>
      <c r="B6335" s="34" t="n">
        <v>28</v>
      </c>
    </row>
    <row r="6336" spans="1:6">
      <c r="A6336" t="s">
        <v>4</v>
      </c>
      <c r="B6336" s="4" t="s">
        <v>5</v>
      </c>
      <c r="C6336" s="4" t="s">
        <v>7</v>
      </c>
      <c r="D6336" s="4" t="s">
        <v>11</v>
      </c>
      <c r="E6336" s="4" t="s">
        <v>15</v>
      </c>
    </row>
    <row r="6337" spans="1:6">
      <c r="A6337" t="n">
        <v>58153</v>
      </c>
      <c r="B6337" s="40" t="n">
        <v>58</v>
      </c>
      <c r="C6337" s="7" t="n">
        <v>0</v>
      </c>
      <c r="D6337" s="7" t="n">
        <v>300</v>
      </c>
      <c r="E6337" s="7" t="n">
        <v>0.300000011920929</v>
      </c>
    </row>
    <row r="6338" spans="1:6">
      <c r="A6338" t="s">
        <v>4</v>
      </c>
      <c r="B6338" s="4" t="s">
        <v>5</v>
      </c>
      <c r="C6338" s="4" t="s">
        <v>7</v>
      </c>
      <c r="D6338" s="4" t="s">
        <v>11</v>
      </c>
    </row>
    <row r="6339" spans="1:6">
      <c r="A6339" t="n">
        <v>58161</v>
      </c>
      <c r="B6339" s="40" t="n">
        <v>58</v>
      </c>
      <c r="C6339" s="7" t="n">
        <v>255</v>
      </c>
      <c r="D6339" s="7" t="n">
        <v>0</v>
      </c>
    </row>
    <row r="6340" spans="1:6">
      <c r="A6340" t="s">
        <v>4</v>
      </c>
      <c r="B6340" s="4" t="s">
        <v>5</v>
      </c>
      <c r="C6340" s="4" t="s">
        <v>7</v>
      </c>
      <c r="D6340" s="4" t="s">
        <v>11</v>
      </c>
      <c r="E6340" s="4" t="s">
        <v>11</v>
      </c>
      <c r="F6340" s="4" t="s">
        <v>11</v>
      </c>
      <c r="G6340" s="4" t="s">
        <v>11</v>
      </c>
      <c r="H6340" s="4" t="s">
        <v>7</v>
      </c>
    </row>
    <row r="6341" spans="1:6">
      <c r="A6341" t="n">
        <v>58165</v>
      </c>
      <c r="B6341" s="50" t="n">
        <v>25</v>
      </c>
      <c r="C6341" s="7" t="n">
        <v>5</v>
      </c>
      <c r="D6341" s="7" t="n">
        <v>65535</v>
      </c>
      <c r="E6341" s="7" t="n">
        <v>65535</v>
      </c>
      <c r="F6341" s="7" t="n">
        <v>65535</v>
      </c>
      <c r="G6341" s="7" t="n">
        <v>65535</v>
      </c>
      <c r="H6341" s="7" t="n">
        <v>0</v>
      </c>
    </row>
    <row r="6342" spans="1:6">
      <c r="A6342" t="s">
        <v>4</v>
      </c>
      <c r="B6342" s="4" t="s">
        <v>5</v>
      </c>
      <c r="C6342" s="4" t="s">
        <v>7</v>
      </c>
      <c r="D6342" s="4" t="s">
        <v>11</v>
      </c>
      <c r="E6342" s="4" t="s">
        <v>15</v>
      </c>
      <c r="F6342" s="4" t="s">
        <v>11</v>
      </c>
      <c r="G6342" s="4" t="s">
        <v>16</v>
      </c>
      <c r="H6342" s="4" t="s">
        <v>16</v>
      </c>
      <c r="I6342" s="4" t="s">
        <v>11</v>
      </c>
      <c r="J6342" s="4" t="s">
        <v>11</v>
      </c>
      <c r="K6342" s="4" t="s">
        <v>16</v>
      </c>
      <c r="L6342" s="4" t="s">
        <v>16</v>
      </c>
      <c r="M6342" s="4" t="s">
        <v>16</v>
      </c>
      <c r="N6342" s="4" t="s">
        <v>16</v>
      </c>
      <c r="O6342" s="4" t="s">
        <v>8</v>
      </c>
    </row>
    <row r="6343" spans="1:6">
      <c r="A6343" t="n">
        <v>58176</v>
      </c>
      <c r="B6343" s="14" t="n">
        <v>50</v>
      </c>
      <c r="C6343" s="7" t="n">
        <v>0</v>
      </c>
      <c r="D6343" s="7" t="n">
        <v>12010</v>
      </c>
      <c r="E6343" s="7" t="n">
        <v>1</v>
      </c>
      <c r="F6343" s="7" t="n">
        <v>0</v>
      </c>
      <c r="G6343" s="7" t="n">
        <v>0</v>
      </c>
      <c r="H6343" s="7" t="n">
        <v>0</v>
      </c>
      <c r="I6343" s="7" t="n">
        <v>0</v>
      </c>
      <c r="J6343" s="7" t="n">
        <v>65533</v>
      </c>
      <c r="K6343" s="7" t="n">
        <v>0</v>
      </c>
      <c r="L6343" s="7" t="n">
        <v>0</v>
      </c>
      <c r="M6343" s="7" t="n">
        <v>0</v>
      </c>
      <c r="N6343" s="7" t="n">
        <v>0</v>
      </c>
      <c r="O6343" s="7" t="s">
        <v>17</v>
      </c>
    </row>
    <row r="6344" spans="1:6">
      <c r="A6344" t="s">
        <v>4</v>
      </c>
      <c r="B6344" s="4" t="s">
        <v>5</v>
      </c>
      <c r="C6344" s="4" t="s">
        <v>11</v>
      </c>
      <c r="D6344" s="4" t="s">
        <v>62</v>
      </c>
      <c r="E6344" s="4" t="s">
        <v>7</v>
      </c>
      <c r="F6344" s="4" t="s">
        <v>7</v>
      </c>
      <c r="G6344" s="4" t="s">
        <v>11</v>
      </c>
      <c r="H6344" s="4" t="s">
        <v>7</v>
      </c>
      <c r="I6344" s="4" t="s">
        <v>62</v>
      </c>
      <c r="J6344" s="4" t="s">
        <v>7</v>
      </c>
      <c r="K6344" s="4" t="s">
        <v>7</v>
      </c>
      <c r="L6344" s="4" t="s">
        <v>7</v>
      </c>
    </row>
    <row r="6345" spans="1:6">
      <c r="A6345" t="n">
        <v>58215</v>
      </c>
      <c r="B6345" s="51" t="n">
        <v>24</v>
      </c>
      <c r="C6345" s="7" t="n">
        <v>65533</v>
      </c>
      <c r="D6345" s="7" t="s">
        <v>585</v>
      </c>
      <c r="E6345" s="7" t="n">
        <v>12</v>
      </c>
      <c r="F6345" s="7" t="n">
        <v>16</v>
      </c>
      <c r="G6345" s="7" t="n">
        <v>151</v>
      </c>
      <c r="H6345" s="7" t="n">
        <v>7</v>
      </c>
      <c r="I6345" s="7" t="s">
        <v>586</v>
      </c>
      <c r="J6345" s="7" t="n">
        <v>6</v>
      </c>
      <c r="K6345" s="7" t="n">
        <v>2</v>
      </c>
      <c r="L6345" s="7" t="n">
        <v>0</v>
      </c>
    </row>
    <row r="6346" spans="1:6">
      <c r="A6346" t="s">
        <v>4</v>
      </c>
      <c r="B6346" s="4" t="s">
        <v>5</v>
      </c>
    </row>
    <row r="6347" spans="1:6">
      <c r="A6347" t="n">
        <v>58256</v>
      </c>
      <c r="B6347" s="34" t="n">
        <v>28</v>
      </c>
    </row>
    <row r="6348" spans="1:6">
      <c r="A6348" t="s">
        <v>4</v>
      </c>
      <c r="B6348" s="4" t="s">
        <v>5</v>
      </c>
      <c r="C6348" s="4" t="s">
        <v>7</v>
      </c>
    </row>
    <row r="6349" spans="1:6">
      <c r="A6349" t="n">
        <v>58257</v>
      </c>
      <c r="B6349" s="52" t="n">
        <v>27</v>
      </c>
      <c r="C6349" s="7" t="n">
        <v>0</v>
      </c>
    </row>
    <row r="6350" spans="1:6">
      <c r="A6350" t="s">
        <v>4</v>
      </c>
      <c r="B6350" s="4" t="s">
        <v>5</v>
      </c>
      <c r="C6350" s="4" t="s">
        <v>7</v>
      </c>
    </row>
    <row r="6351" spans="1:6">
      <c r="A6351" t="n">
        <v>58259</v>
      </c>
      <c r="B6351" s="52" t="n">
        <v>27</v>
      </c>
      <c r="C6351" s="7" t="n">
        <v>1</v>
      </c>
    </row>
    <row r="6352" spans="1:6">
      <c r="A6352" t="s">
        <v>4</v>
      </c>
      <c r="B6352" s="4" t="s">
        <v>5</v>
      </c>
      <c r="C6352" s="4" t="s">
        <v>7</v>
      </c>
      <c r="D6352" s="4" t="s">
        <v>11</v>
      </c>
      <c r="E6352" s="4" t="s">
        <v>11</v>
      </c>
      <c r="F6352" s="4" t="s">
        <v>11</v>
      </c>
      <c r="G6352" s="4" t="s">
        <v>11</v>
      </c>
      <c r="H6352" s="4" t="s">
        <v>7</v>
      </c>
    </row>
    <row r="6353" spans="1:15">
      <c r="A6353" t="n">
        <v>58261</v>
      </c>
      <c r="B6353" s="50" t="n">
        <v>25</v>
      </c>
      <c r="C6353" s="7" t="n">
        <v>5</v>
      </c>
      <c r="D6353" s="7" t="n">
        <v>65535</v>
      </c>
      <c r="E6353" s="7" t="n">
        <v>65535</v>
      </c>
      <c r="F6353" s="7" t="n">
        <v>65535</v>
      </c>
      <c r="G6353" s="7" t="n">
        <v>65535</v>
      </c>
      <c r="H6353" s="7" t="n">
        <v>0</v>
      </c>
    </row>
    <row r="6354" spans="1:15">
      <c r="A6354" t="s">
        <v>4</v>
      </c>
      <c r="B6354" s="4" t="s">
        <v>5</v>
      </c>
      <c r="C6354" s="4" t="s">
        <v>7</v>
      </c>
      <c r="D6354" s="4" t="s">
        <v>11</v>
      </c>
      <c r="E6354" s="4" t="s">
        <v>16</v>
      </c>
    </row>
    <row r="6355" spans="1:15">
      <c r="A6355" t="n">
        <v>58272</v>
      </c>
      <c r="B6355" s="76" t="n">
        <v>101</v>
      </c>
      <c r="C6355" s="7" t="n">
        <v>1</v>
      </c>
      <c r="D6355" s="7" t="n">
        <v>151</v>
      </c>
      <c r="E6355" s="7" t="n">
        <v>1</v>
      </c>
    </row>
    <row r="6356" spans="1:15">
      <c r="A6356" t="s">
        <v>4</v>
      </c>
      <c r="B6356" s="4" t="s">
        <v>5</v>
      </c>
      <c r="C6356" s="4" t="s">
        <v>7</v>
      </c>
      <c r="D6356" s="4" t="s">
        <v>11</v>
      </c>
      <c r="E6356" s="4" t="s">
        <v>15</v>
      </c>
    </row>
    <row r="6357" spans="1:15">
      <c r="A6357" t="n">
        <v>58280</v>
      </c>
      <c r="B6357" s="40" t="n">
        <v>58</v>
      </c>
      <c r="C6357" s="7" t="n">
        <v>100</v>
      </c>
      <c r="D6357" s="7" t="n">
        <v>300</v>
      </c>
      <c r="E6357" s="7" t="n">
        <v>0.300000011920929</v>
      </c>
    </row>
    <row r="6358" spans="1:15">
      <c r="A6358" t="s">
        <v>4</v>
      </c>
      <c r="B6358" s="4" t="s">
        <v>5</v>
      </c>
      <c r="C6358" s="4" t="s">
        <v>7</v>
      </c>
      <c r="D6358" s="4" t="s">
        <v>11</v>
      </c>
    </row>
    <row r="6359" spans="1:15">
      <c r="A6359" t="n">
        <v>58288</v>
      </c>
      <c r="B6359" s="40" t="n">
        <v>58</v>
      </c>
      <c r="C6359" s="7" t="n">
        <v>255</v>
      </c>
      <c r="D6359" s="7" t="n">
        <v>0</v>
      </c>
    </row>
    <row r="6360" spans="1:15">
      <c r="A6360" t="s">
        <v>4</v>
      </c>
      <c r="B6360" s="4" t="s">
        <v>5</v>
      </c>
      <c r="C6360" s="4" t="s">
        <v>7</v>
      </c>
      <c r="D6360" s="4" t="s">
        <v>7</v>
      </c>
      <c r="E6360" s="4" t="s">
        <v>7</v>
      </c>
      <c r="F6360" s="4" t="s">
        <v>15</v>
      </c>
      <c r="G6360" s="4" t="s">
        <v>15</v>
      </c>
      <c r="H6360" s="4" t="s">
        <v>15</v>
      </c>
      <c r="I6360" s="4" t="s">
        <v>15</v>
      </c>
      <c r="J6360" s="4" t="s">
        <v>15</v>
      </c>
    </row>
    <row r="6361" spans="1:15">
      <c r="A6361" t="n">
        <v>58292</v>
      </c>
      <c r="B6361" s="57" t="n">
        <v>76</v>
      </c>
      <c r="C6361" s="7" t="n">
        <v>0</v>
      </c>
      <c r="D6361" s="7" t="n">
        <v>3</v>
      </c>
      <c r="E6361" s="7" t="n">
        <v>0</v>
      </c>
      <c r="F6361" s="7" t="n">
        <v>1</v>
      </c>
      <c r="G6361" s="7" t="n">
        <v>1</v>
      </c>
      <c r="H6361" s="7" t="n">
        <v>1</v>
      </c>
      <c r="I6361" s="7" t="n">
        <v>1</v>
      </c>
      <c r="J6361" s="7" t="n">
        <v>1000</v>
      </c>
    </row>
    <row r="6362" spans="1:15">
      <c r="A6362" t="s">
        <v>4</v>
      </c>
      <c r="B6362" s="4" t="s">
        <v>5</v>
      </c>
      <c r="C6362" s="4" t="s">
        <v>7</v>
      </c>
      <c r="D6362" s="4" t="s">
        <v>7</v>
      </c>
    </row>
    <row r="6363" spans="1:15">
      <c r="A6363" t="n">
        <v>58316</v>
      </c>
      <c r="B6363" s="58" t="n">
        <v>77</v>
      </c>
      <c r="C6363" s="7" t="n">
        <v>0</v>
      </c>
      <c r="D6363" s="7" t="n">
        <v>3</v>
      </c>
    </row>
    <row r="6364" spans="1:15">
      <c r="A6364" t="s">
        <v>4</v>
      </c>
      <c r="B6364" s="4" t="s">
        <v>5</v>
      </c>
      <c r="C6364" s="4" t="s">
        <v>7</v>
      </c>
      <c r="D6364" s="4" t="s">
        <v>11</v>
      </c>
      <c r="E6364" s="4" t="s">
        <v>11</v>
      </c>
      <c r="F6364" s="4" t="s">
        <v>7</v>
      </c>
    </row>
    <row r="6365" spans="1:15">
      <c r="A6365" t="n">
        <v>58319</v>
      </c>
      <c r="B6365" s="50" t="n">
        <v>25</v>
      </c>
      <c r="C6365" s="7" t="n">
        <v>1</v>
      </c>
      <c r="D6365" s="7" t="n">
        <v>160</v>
      </c>
      <c r="E6365" s="7" t="n">
        <v>350</v>
      </c>
      <c r="F6365" s="7" t="n">
        <v>1</v>
      </c>
    </row>
    <row r="6366" spans="1:15">
      <c r="A6366" t="s">
        <v>4</v>
      </c>
      <c r="B6366" s="4" t="s">
        <v>5</v>
      </c>
      <c r="C6366" s="4" t="s">
        <v>7</v>
      </c>
      <c r="D6366" s="4" t="s">
        <v>11</v>
      </c>
      <c r="E6366" s="4" t="s">
        <v>8</v>
      </c>
    </row>
    <row r="6367" spans="1:15">
      <c r="A6367" t="n">
        <v>58326</v>
      </c>
      <c r="B6367" s="32" t="n">
        <v>51</v>
      </c>
      <c r="C6367" s="7" t="n">
        <v>4</v>
      </c>
      <c r="D6367" s="7" t="n">
        <v>97</v>
      </c>
      <c r="E6367" s="7" t="s">
        <v>448</v>
      </c>
    </row>
    <row r="6368" spans="1:15">
      <c r="A6368" t="s">
        <v>4</v>
      </c>
      <c r="B6368" s="4" t="s">
        <v>5</v>
      </c>
      <c r="C6368" s="4" t="s">
        <v>11</v>
      </c>
    </row>
    <row r="6369" spans="1:10">
      <c r="A6369" t="n">
        <v>58339</v>
      </c>
      <c r="B6369" s="28" t="n">
        <v>16</v>
      </c>
      <c r="C6369" s="7" t="n">
        <v>0</v>
      </c>
    </row>
    <row r="6370" spans="1:10">
      <c r="A6370" t="s">
        <v>4</v>
      </c>
      <c r="B6370" s="4" t="s">
        <v>5</v>
      </c>
      <c r="C6370" s="4" t="s">
        <v>11</v>
      </c>
      <c r="D6370" s="4" t="s">
        <v>62</v>
      </c>
      <c r="E6370" s="4" t="s">
        <v>7</v>
      </c>
      <c r="F6370" s="4" t="s">
        <v>7</v>
      </c>
      <c r="G6370" s="4" t="s">
        <v>62</v>
      </c>
      <c r="H6370" s="4" t="s">
        <v>7</v>
      </c>
      <c r="I6370" s="4" t="s">
        <v>7</v>
      </c>
      <c r="J6370" s="4" t="s">
        <v>62</v>
      </c>
      <c r="K6370" s="4" t="s">
        <v>7</v>
      </c>
      <c r="L6370" s="4" t="s">
        <v>7</v>
      </c>
    </row>
    <row r="6371" spans="1:10">
      <c r="A6371" t="n">
        <v>58342</v>
      </c>
      <c r="B6371" s="33" t="n">
        <v>26</v>
      </c>
      <c r="C6371" s="7" t="n">
        <v>97</v>
      </c>
      <c r="D6371" s="7" t="s">
        <v>587</v>
      </c>
      <c r="E6371" s="7" t="n">
        <v>2</v>
      </c>
      <c r="F6371" s="7" t="n">
        <v>3</v>
      </c>
      <c r="G6371" s="7" t="s">
        <v>588</v>
      </c>
      <c r="H6371" s="7" t="n">
        <v>2</v>
      </c>
      <c r="I6371" s="7" t="n">
        <v>3</v>
      </c>
      <c r="J6371" s="7" t="s">
        <v>589</v>
      </c>
      <c r="K6371" s="7" t="n">
        <v>2</v>
      </c>
      <c r="L6371" s="7" t="n">
        <v>0</v>
      </c>
    </row>
    <row r="6372" spans="1:10">
      <c r="A6372" t="s">
        <v>4</v>
      </c>
      <c r="B6372" s="4" t="s">
        <v>5</v>
      </c>
    </row>
    <row r="6373" spans="1:10">
      <c r="A6373" t="n">
        <v>58535</v>
      </c>
      <c r="B6373" s="34" t="n">
        <v>28</v>
      </c>
    </row>
    <row r="6374" spans="1:10">
      <c r="A6374" t="s">
        <v>4</v>
      </c>
      <c r="B6374" s="4" t="s">
        <v>5</v>
      </c>
      <c r="C6374" s="4" t="s">
        <v>7</v>
      </c>
      <c r="D6374" s="10" t="s">
        <v>10</v>
      </c>
      <c r="E6374" s="4" t="s">
        <v>5</v>
      </c>
      <c r="F6374" s="4" t="s">
        <v>7</v>
      </c>
      <c r="G6374" s="4" t="s">
        <v>11</v>
      </c>
      <c r="H6374" s="10" t="s">
        <v>12</v>
      </c>
      <c r="I6374" s="4" t="s">
        <v>7</v>
      </c>
      <c r="J6374" s="4" t="s">
        <v>13</v>
      </c>
    </row>
    <row r="6375" spans="1:10">
      <c r="A6375" t="n">
        <v>58536</v>
      </c>
      <c r="B6375" s="9" t="n">
        <v>5</v>
      </c>
      <c r="C6375" s="7" t="n">
        <v>28</v>
      </c>
      <c r="D6375" s="10" t="s">
        <v>3</v>
      </c>
      <c r="E6375" s="42" t="n">
        <v>64</v>
      </c>
      <c r="F6375" s="7" t="n">
        <v>5</v>
      </c>
      <c r="G6375" s="7" t="n">
        <v>5</v>
      </c>
      <c r="H6375" s="10" t="s">
        <v>3</v>
      </c>
      <c r="I6375" s="7" t="n">
        <v>1</v>
      </c>
      <c r="J6375" s="11" t="n">
        <f t="normal" ca="1">A6387</f>
        <v>0</v>
      </c>
    </row>
    <row r="6376" spans="1:10">
      <c r="A6376" t="s">
        <v>4</v>
      </c>
      <c r="B6376" s="4" t="s">
        <v>5</v>
      </c>
      <c r="C6376" s="4" t="s">
        <v>7</v>
      </c>
      <c r="D6376" s="4" t="s">
        <v>11</v>
      </c>
      <c r="E6376" s="4" t="s">
        <v>11</v>
      </c>
      <c r="F6376" s="4" t="s">
        <v>7</v>
      </c>
    </row>
    <row r="6377" spans="1:10">
      <c r="A6377" t="n">
        <v>58547</v>
      </c>
      <c r="B6377" s="50" t="n">
        <v>25</v>
      </c>
      <c r="C6377" s="7" t="n">
        <v>1</v>
      </c>
      <c r="D6377" s="7" t="n">
        <v>60</v>
      </c>
      <c r="E6377" s="7" t="n">
        <v>640</v>
      </c>
      <c r="F6377" s="7" t="n">
        <v>2</v>
      </c>
    </row>
    <row r="6378" spans="1:10">
      <c r="A6378" t="s">
        <v>4</v>
      </c>
      <c r="B6378" s="4" t="s">
        <v>5</v>
      </c>
      <c r="C6378" s="4" t="s">
        <v>7</v>
      </c>
      <c r="D6378" s="4" t="s">
        <v>11</v>
      </c>
      <c r="E6378" s="4" t="s">
        <v>8</v>
      </c>
    </row>
    <row r="6379" spans="1:10">
      <c r="A6379" t="n">
        <v>58554</v>
      </c>
      <c r="B6379" s="32" t="n">
        <v>51</v>
      </c>
      <c r="C6379" s="7" t="n">
        <v>4</v>
      </c>
      <c r="D6379" s="7" t="n">
        <v>5</v>
      </c>
      <c r="E6379" s="7" t="s">
        <v>64</v>
      </c>
    </row>
    <row r="6380" spans="1:10">
      <c r="A6380" t="s">
        <v>4</v>
      </c>
      <c r="B6380" s="4" t="s">
        <v>5</v>
      </c>
      <c r="C6380" s="4" t="s">
        <v>11</v>
      </c>
    </row>
    <row r="6381" spans="1:10">
      <c r="A6381" t="n">
        <v>58568</v>
      </c>
      <c r="B6381" s="28" t="n">
        <v>16</v>
      </c>
      <c r="C6381" s="7" t="n">
        <v>0</v>
      </c>
    </row>
    <row r="6382" spans="1:10">
      <c r="A6382" t="s">
        <v>4</v>
      </c>
      <c r="B6382" s="4" t="s">
        <v>5</v>
      </c>
      <c r="C6382" s="4" t="s">
        <v>11</v>
      </c>
      <c r="D6382" s="4" t="s">
        <v>62</v>
      </c>
      <c r="E6382" s="4" t="s">
        <v>7</v>
      </c>
      <c r="F6382" s="4" t="s">
        <v>7</v>
      </c>
    </row>
    <row r="6383" spans="1:10">
      <c r="A6383" t="n">
        <v>58571</v>
      </c>
      <c r="B6383" s="33" t="n">
        <v>26</v>
      </c>
      <c r="C6383" s="7" t="n">
        <v>5</v>
      </c>
      <c r="D6383" s="7" t="s">
        <v>590</v>
      </c>
      <c r="E6383" s="7" t="n">
        <v>2</v>
      </c>
      <c r="F6383" s="7" t="n">
        <v>0</v>
      </c>
    </row>
    <row r="6384" spans="1:10">
      <c r="A6384" t="s">
        <v>4</v>
      </c>
      <c r="B6384" s="4" t="s">
        <v>5</v>
      </c>
    </row>
    <row r="6385" spans="1:12">
      <c r="A6385" t="n">
        <v>58616</v>
      </c>
      <c r="B6385" s="34" t="n">
        <v>28</v>
      </c>
    </row>
    <row r="6386" spans="1:12">
      <c r="A6386" t="s">
        <v>4</v>
      </c>
      <c r="B6386" s="4" t="s">
        <v>5</v>
      </c>
      <c r="C6386" s="4" t="s">
        <v>7</v>
      </c>
      <c r="D6386" s="10" t="s">
        <v>10</v>
      </c>
      <c r="E6386" s="4" t="s">
        <v>5</v>
      </c>
      <c r="F6386" s="4" t="s">
        <v>7</v>
      </c>
      <c r="G6386" s="4" t="s">
        <v>11</v>
      </c>
      <c r="H6386" s="10" t="s">
        <v>12</v>
      </c>
      <c r="I6386" s="4" t="s">
        <v>7</v>
      </c>
      <c r="J6386" s="4" t="s">
        <v>13</v>
      </c>
    </row>
    <row r="6387" spans="1:12">
      <c r="A6387" t="n">
        <v>58617</v>
      </c>
      <c r="B6387" s="9" t="n">
        <v>5</v>
      </c>
      <c r="C6387" s="7" t="n">
        <v>28</v>
      </c>
      <c r="D6387" s="10" t="s">
        <v>3</v>
      </c>
      <c r="E6387" s="42" t="n">
        <v>64</v>
      </c>
      <c r="F6387" s="7" t="n">
        <v>5</v>
      </c>
      <c r="G6387" s="7" t="n">
        <v>1</v>
      </c>
      <c r="H6387" s="10" t="s">
        <v>3</v>
      </c>
      <c r="I6387" s="7" t="n">
        <v>1</v>
      </c>
      <c r="J6387" s="11" t="n">
        <f t="normal" ca="1">A6399</f>
        <v>0</v>
      </c>
    </row>
    <row r="6388" spans="1:12">
      <c r="A6388" t="s">
        <v>4</v>
      </c>
      <c r="B6388" s="4" t="s">
        <v>5</v>
      </c>
      <c r="C6388" s="4" t="s">
        <v>7</v>
      </c>
      <c r="D6388" s="4" t="s">
        <v>11</v>
      </c>
      <c r="E6388" s="4" t="s">
        <v>11</v>
      </c>
      <c r="F6388" s="4" t="s">
        <v>7</v>
      </c>
    </row>
    <row r="6389" spans="1:12">
      <c r="A6389" t="n">
        <v>58628</v>
      </c>
      <c r="B6389" s="50" t="n">
        <v>25</v>
      </c>
      <c r="C6389" s="7" t="n">
        <v>1</v>
      </c>
      <c r="D6389" s="7" t="n">
        <v>260</v>
      </c>
      <c r="E6389" s="7" t="n">
        <v>640</v>
      </c>
      <c r="F6389" s="7" t="n">
        <v>2</v>
      </c>
    </row>
    <row r="6390" spans="1:12">
      <c r="A6390" t="s">
        <v>4</v>
      </c>
      <c r="B6390" s="4" t="s">
        <v>5</v>
      </c>
      <c r="C6390" s="4" t="s">
        <v>7</v>
      </c>
      <c r="D6390" s="4" t="s">
        <v>11</v>
      </c>
      <c r="E6390" s="4" t="s">
        <v>8</v>
      </c>
    </row>
    <row r="6391" spans="1:12">
      <c r="A6391" t="n">
        <v>58635</v>
      </c>
      <c r="B6391" s="32" t="n">
        <v>51</v>
      </c>
      <c r="C6391" s="7" t="n">
        <v>4</v>
      </c>
      <c r="D6391" s="7" t="n">
        <v>1</v>
      </c>
      <c r="E6391" s="7" t="s">
        <v>401</v>
      </c>
    </row>
    <row r="6392" spans="1:12">
      <c r="A6392" t="s">
        <v>4</v>
      </c>
      <c r="B6392" s="4" t="s">
        <v>5</v>
      </c>
      <c r="C6392" s="4" t="s">
        <v>11</v>
      </c>
    </row>
    <row r="6393" spans="1:12">
      <c r="A6393" t="n">
        <v>58648</v>
      </c>
      <c r="B6393" s="28" t="n">
        <v>16</v>
      </c>
      <c r="C6393" s="7" t="n">
        <v>0</v>
      </c>
    </row>
    <row r="6394" spans="1:12">
      <c r="A6394" t="s">
        <v>4</v>
      </c>
      <c r="B6394" s="4" t="s">
        <v>5</v>
      </c>
      <c r="C6394" s="4" t="s">
        <v>11</v>
      </c>
      <c r="D6394" s="4" t="s">
        <v>62</v>
      </c>
      <c r="E6394" s="4" t="s">
        <v>7</v>
      </c>
      <c r="F6394" s="4" t="s">
        <v>7</v>
      </c>
    </row>
    <row r="6395" spans="1:12">
      <c r="A6395" t="n">
        <v>58651</v>
      </c>
      <c r="B6395" s="33" t="n">
        <v>26</v>
      </c>
      <c r="C6395" s="7" t="n">
        <v>1</v>
      </c>
      <c r="D6395" s="7" t="s">
        <v>591</v>
      </c>
      <c r="E6395" s="7" t="n">
        <v>2</v>
      </c>
      <c r="F6395" s="7" t="n">
        <v>0</v>
      </c>
    </row>
    <row r="6396" spans="1:12">
      <c r="A6396" t="s">
        <v>4</v>
      </c>
      <c r="B6396" s="4" t="s">
        <v>5</v>
      </c>
    </row>
    <row r="6397" spans="1:12">
      <c r="A6397" t="n">
        <v>58703</v>
      </c>
      <c r="B6397" s="34" t="n">
        <v>28</v>
      </c>
    </row>
    <row r="6398" spans="1:12">
      <c r="A6398" t="s">
        <v>4</v>
      </c>
      <c r="B6398" s="4" t="s">
        <v>5</v>
      </c>
      <c r="C6398" s="4" t="s">
        <v>7</v>
      </c>
      <c r="D6398" s="10" t="s">
        <v>10</v>
      </c>
      <c r="E6398" s="4" t="s">
        <v>5</v>
      </c>
      <c r="F6398" s="4" t="s">
        <v>7</v>
      </c>
      <c r="G6398" s="4" t="s">
        <v>11</v>
      </c>
      <c r="H6398" s="10" t="s">
        <v>12</v>
      </c>
      <c r="I6398" s="4" t="s">
        <v>7</v>
      </c>
      <c r="J6398" s="4" t="s">
        <v>13</v>
      </c>
    </row>
    <row r="6399" spans="1:12">
      <c r="A6399" t="n">
        <v>58704</v>
      </c>
      <c r="B6399" s="9" t="n">
        <v>5</v>
      </c>
      <c r="C6399" s="7" t="n">
        <v>28</v>
      </c>
      <c r="D6399" s="10" t="s">
        <v>3</v>
      </c>
      <c r="E6399" s="42" t="n">
        <v>64</v>
      </c>
      <c r="F6399" s="7" t="n">
        <v>5</v>
      </c>
      <c r="G6399" s="7" t="n">
        <v>7</v>
      </c>
      <c r="H6399" s="10" t="s">
        <v>3</v>
      </c>
      <c r="I6399" s="7" t="n">
        <v>1</v>
      </c>
      <c r="J6399" s="11" t="n">
        <f t="normal" ca="1">A6411</f>
        <v>0</v>
      </c>
    </row>
    <row r="6400" spans="1:12">
      <c r="A6400" t="s">
        <v>4</v>
      </c>
      <c r="B6400" s="4" t="s">
        <v>5</v>
      </c>
      <c r="C6400" s="4" t="s">
        <v>7</v>
      </c>
      <c r="D6400" s="4" t="s">
        <v>11</v>
      </c>
      <c r="E6400" s="4" t="s">
        <v>11</v>
      </c>
      <c r="F6400" s="4" t="s">
        <v>7</v>
      </c>
    </row>
    <row r="6401" spans="1:10">
      <c r="A6401" t="n">
        <v>58715</v>
      </c>
      <c r="B6401" s="50" t="n">
        <v>25</v>
      </c>
      <c r="C6401" s="7" t="n">
        <v>1</v>
      </c>
      <c r="D6401" s="7" t="n">
        <v>60</v>
      </c>
      <c r="E6401" s="7" t="n">
        <v>640</v>
      </c>
      <c r="F6401" s="7" t="n">
        <v>2</v>
      </c>
    </row>
    <row r="6402" spans="1:10">
      <c r="A6402" t="s">
        <v>4</v>
      </c>
      <c r="B6402" s="4" t="s">
        <v>5</v>
      </c>
      <c r="C6402" s="4" t="s">
        <v>7</v>
      </c>
      <c r="D6402" s="4" t="s">
        <v>11</v>
      </c>
      <c r="E6402" s="4" t="s">
        <v>8</v>
      </c>
    </row>
    <row r="6403" spans="1:10">
      <c r="A6403" t="n">
        <v>58722</v>
      </c>
      <c r="B6403" s="32" t="n">
        <v>51</v>
      </c>
      <c r="C6403" s="7" t="n">
        <v>4</v>
      </c>
      <c r="D6403" s="7" t="n">
        <v>7</v>
      </c>
      <c r="E6403" s="7" t="s">
        <v>61</v>
      </c>
    </row>
    <row r="6404" spans="1:10">
      <c r="A6404" t="s">
        <v>4</v>
      </c>
      <c r="B6404" s="4" t="s">
        <v>5</v>
      </c>
      <c r="C6404" s="4" t="s">
        <v>11</v>
      </c>
    </row>
    <row r="6405" spans="1:10">
      <c r="A6405" t="n">
        <v>58735</v>
      </c>
      <c r="B6405" s="28" t="n">
        <v>16</v>
      </c>
      <c r="C6405" s="7" t="n">
        <v>0</v>
      </c>
    </row>
    <row r="6406" spans="1:10">
      <c r="A6406" t="s">
        <v>4</v>
      </c>
      <c r="B6406" s="4" t="s">
        <v>5</v>
      </c>
      <c r="C6406" s="4" t="s">
        <v>11</v>
      </c>
      <c r="D6406" s="4" t="s">
        <v>62</v>
      </c>
      <c r="E6406" s="4" t="s">
        <v>7</v>
      </c>
      <c r="F6406" s="4" t="s">
        <v>7</v>
      </c>
    </row>
    <row r="6407" spans="1:10">
      <c r="A6407" t="n">
        <v>58738</v>
      </c>
      <c r="B6407" s="33" t="n">
        <v>26</v>
      </c>
      <c r="C6407" s="7" t="n">
        <v>7</v>
      </c>
      <c r="D6407" s="7" t="s">
        <v>592</v>
      </c>
      <c r="E6407" s="7" t="n">
        <v>2</v>
      </c>
      <c r="F6407" s="7" t="n">
        <v>0</v>
      </c>
    </row>
    <row r="6408" spans="1:10">
      <c r="A6408" t="s">
        <v>4</v>
      </c>
      <c r="B6408" s="4" t="s">
        <v>5</v>
      </c>
    </row>
    <row r="6409" spans="1:10">
      <c r="A6409" t="n">
        <v>58764</v>
      </c>
      <c r="B6409" s="34" t="n">
        <v>28</v>
      </c>
    </row>
    <row r="6410" spans="1:10">
      <c r="A6410" t="s">
        <v>4</v>
      </c>
      <c r="B6410" s="4" t="s">
        <v>5</v>
      </c>
      <c r="C6410" s="4" t="s">
        <v>7</v>
      </c>
      <c r="D6410" s="10" t="s">
        <v>10</v>
      </c>
      <c r="E6410" s="4" t="s">
        <v>5</v>
      </c>
      <c r="F6410" s="4" t="s">
        <v>7</v>
      </c>
      <c r="G6410" s="4" t="s">
        <v>11</v>
      </c>
      <c r="H6410" s="10" t="s">
        <v>12</v>
      </c>
      <c r="I6410" s="4" t="s">
        <v>7</v>
      </c>
      <c r="J6410" s="4" t="s">
        <v>13</v>
      </c>
    </row>
    <row r="6411" spans="1:10">
      <c r="A6411" t="n">
        <v>58765</v>
      </c>
      <c r="B6411" s="9" t="n">
        <v>5</v>
      </c>
      <c r="C6411" s="7" t="n">
        <v>28</v>
      </c>
      <c r="D6411" s="10" t="s">
        <v>3</v>
      </c>
      <c r="E6411" s="42" t="n">
        <v>64</v>
      </c>
      <c r="F6411" s="7" t="n">
        <v>5</v>
      </c>
      <c r="G6411" s="7" t="n">
        <v>3</v>
      </c>
      <c r="H6411" s="10" t="s">
        <v>3</v>
      </c>
      <c r="I6411" s="7" t="n">
        <v>1</v>
      </c>
      <c r="J6411" s="11" t="n">
        <f t="normal" ca="1">A6423</f>
        <v>0</v>
      </c>
    </row>
    <row r="6412" spans="1:10">
      <c r="A6412" t="s">
        <v>4</v>
      </c>
      <c r="B6412" s="4" t="s">
        <v>5</v>
      </c>
      <c r="C6412" s="4" t="s">
        <v>7</v>
      </c>
      <c r="D6412" s="4" t="s">
        <v>11</v>
      </c>
      <c r="E6412" s="4" t="s">
        <v>11</v>
      </c>
      <c r="F6412" s="4" t="s">
        <v>7</v>
      </c>
    </row>
    <row r="6413" spans="1:10">
      <c r="A6413" t="n">
        <v>58776</v>
      </c>
      <c r="B6413" s="50" t="n">
        <v>25</v>
      </c>
      <c r="C6413" s="7" t="n">
        <v>1</v>
      </c>
      <c r="D6413" s="7" t="n">
        <v>60</v>
      </c>
      <c r="E6413" s="7" t="n">
        <v>500</v>
      </c>
      <c r="F6413" s="7" t="n">
        <v>2</v>
      </c>
    </row>
    <row r="6414" spans="1:10">
      <c r="A6414" t="s">
        <v>4</v>
      </c>
      <c r="B6414" s="4" t="s">
        <v>5</v>
      </c>
      <c r="C6414" s="4" t="s">
        <v>7</v>
      </c>
      <c r="D6414" s="4" t="s">
        <v>11</v>
      </c>
      <c r="E6414" s="4" t="s">
        <v>8</v>
      </c>
    </row>
    <row r="6415" spans="1:10">
      <c r="A6415" t="n">
        <v>58783</v>
      </c>
      <c r="B6415" s="32" t="n">
        <v>51</v>
      </c>
      <c r="C6415" s="7" t="n">
        <v>4</v>
      </c>
      <c r="D6415" s="7" t="n">
        <v>3</v>
      </c>
      <c r="E6415" s="7" t="s">
        <v>283</v>
      </c>
    </row>
    <row r="6416" spans="1:10">
      <c r="A6416" t="s">
        <v>4</v>
      </c>
      <c r="B6416" s="4" t="s">
        <v>5</v>
      </c>
      <c r="C6416" s="4" t="s">
        <v>11</v>
      </c>
    </row>
    <row r="6417" spans="1:10">
      <c r="A6417" t="n">
        <v>58797</v>
      </c>
      <c r="B6417" s="28" t="n">
        <v>16</v>
      </c>
      <c r="C6417" s="7" t="n">
        <v>0</v>
      </c>
    </row>
    <row r="6418" spans="1:10">
      <c r="A6418" t="s">
        <v>4</v>
      </c>
      <c r="B6418" s="4" t="s">
        <v>5</v>
      </c>
      <c r="C6418" s="4" t="s">
        <v>11</v>
      </c>
      <c r="D6418" s="4" t="s">
        <v>62</v>
      </c>
      <c r="E6418" s="4" t="s">
        <v>7</v>
      </c>
      <c r="F6418" s="4" t="s">
        <v>7</v>
      </c>
    </row>
    <row r="6419" spans="1:10">
      <c r="A6419" t="n">
        <v>58800</v>
      </c>
      <c r="B6419" s="33" t="n">
        <v>26</v>
      </c>
      <c r="C6419" s="7" t="n">
        <v>3</v>
      </c>
      <c r="D6419" s="7" t="s">
        <v>593</v>
      </c>
      <c r="E6419" s="7" t="n">
        <v>2</v>
      </c>
      <c r="F6419" s="7" t="n">
        <v>0</v>
      </c>
    </row>
    <row r="6420" spans="1:10">
      <c r="A6420" t="s">
        <v>4</v>
      </c>
      <c r="B6420" s="4" t="s">
        <v>5</v>
      </c>
    </row>
    <row r="6421" spans="1:10">
      <c r="A6421" t="n">
        <v>58891</v>
      </c>
      <c r="B6421" s="34" t="n">
        <v>28</v>
      </c>
    </row>
    <row r="6422" spans="1:10">
      <c r="A6422" t="s">
        <v>4</v>
      </c>
      <c r="B6422" s="4" t="s">
        <v>5</v>
      </c>
      <c r="C6422" s="4" t="s">
        <v>7</v>
      </c>
      <c r="D6422" s="10" t="s">
        <v>10</v>
      </c>
      <c r="E6422" s="4" t="s">
        <v>5</v>
      </c>
      <c r="F6422" s="4" t="s">
        <v>7</v>
      </c>
      <c r="G6422" s="4" t="s">
        <v>11</v>
      </c>
      <c r="H6422" s="10" t="s">
        <v>12</v>
      </c>
      <c r="I6422" s="4" t="s">
        <v>7</v>
      </c>
      <c r="J6422" s="4" t="s">
        <v>13</v>
      </c>
    </row>
    <row r="6423" spans="1:10">
      <c r="A6423" t="n">
        <v>58892</v>
      </c>
      <c r="B6423" s="9" t="n">
        <v>5</v>
      </c>
      <c r="C6423" s="7" t="n">
        <v>28</v>
      </c>
      <c r="D6423" s="10" t="s">
        <v>3</v>
      </c>
      <c r="E6423" s="42" t="n">
        <v>64</v>
      </c>
      <c r="F6423" s="7" t="n">
        <v>5</v>
      </c>
      <c r="G6423" s="7" t="n">
        <v>2</v>
      </c>
      <c r="H6423" s="10" t="s">
        <v>3</v>
      </c>
      <c r="I6423" s="7" t="n">
        <v>1</v>
      </c>
      <c r="J6423" s="11" t="n">
        <f t="normal" ca="1">A6435</f>
        <v>0</v>
      </c>
    </row>
    <row r="6424" spans="1:10">
      <c r="A6424" t="s">
        <v>4</v>
      </c>
      <c r="B6424" s="4" t="s">
        <v>5</v>
      </c>
      <c r="C6424" s="4" t="s">
        <v>7</v>
      </c>
      <c r="D6424" s="4" t="s">
        <v>11</v>
      </c>
      <c r="E6424" s="4" t="s">
        <v>11</v>
      </c>
      <c r="F6424" s="4" t="s">
        <v>7</v>
      </c>
    </row>
    <row r="6425" spans="1:10">
      <c r="A6425" t="n">
        <v>58903</v>
      </c>
      <c r="B6425" s="50" t="n">
        <v>25</v>
      </c>
      <c r="C6425" s="7" t="n">
        <v>1</v>
      </c>
      <c r="D6425" s="7" t="n">
        <v>260</v>
      </c>
      <c r="E6425" s="7" t="n">
        <v>640</v>
      </c>
      <c r="F6425" s="7" t="n">
        <v>2</v>
      </c>
    </row>
    <row r="6426" spans="1:10">
      <c r="A6426" t="s">
        <v>4</v>
      </c>
      <c r="B6426" s="4" t="s">
        <v>5</v>
      </c>
      <c r="C6426" s="4" t="s">
        <v>7</v>
      </c>
      <c r="D6426" s="4" t="s">
        <v>11</v>
      </c>
      <c r="E6426" s="4" t="s">
        <v>8</v>
      </c>
    </row>
    <row r="6427" spans="1:10">
      <c r="A6427" t="n">
        <v>58910</v>
      </c>
      <c r="B6427" s="32" t="n">
        <v>51</v>
      </c>
      <c r="C6427" s="7" t="n">
        <v>4</v>
      </c>
      <c r="D6427" s="7" t="n">
        <v>2</v>
      </c>
      <c r="E6427" s="7" t="s">
        <v>70</v>
      </c>
    </row>
    <row r="6428" spans="1:10">
      <c r="A6428" t="s">
        <v>4</v>
      </c>
      <c r="B6428" s="4" t="s">
        <v>5</v>
      </c>
      <c r="C6428" s="4" t="s">
        <v>11</v>
      </c>
    </row>
    <row r="6429" spans="1:10">
      <c r="A6429" t="n">
        <v>58924</v>
      </c>
      <c r="B6429" s="28" t="n">
        <v>16</v>
      </c>
      <c r="C6429" s="7" t="n">
        <v>0</v>
      </c>
    </row>
    <row r="6430" spans="1:10">
      <c r="A6430" t="s">
        <v>4</v>
      </c>
      <c r="B6430" s="4" t="s">
        <v>5</v>
      </c>
      <c r="C6430" s="4" t="s">
        <v>11</v>
      </c>
      <c r="D6430" s="4" t="s">
        <v>62</v>
      </c>
      <c r="E6430" s="4" t="s">
        <v>7</v>
      </c>
      <c r="F6430" s="4" t="s">
        <v>7</v>
      </c>
    </row>
    <row r="6431" spans="1:10">
      <c r="A6431" t="n">
        <v>58927</v>
      </c>
      <c r="B6431" s="33" t="n">
        <v>26</v>
      </c>
      <c r="C6431" s="7" t="n">
        <v>2</v>
      </c>
      <c r="D6431" s="7" t="s">
        <v>594</v>
      </c>
      <c r="E6431" s="7" t="n">
        <v>2</v>
      </c>
      <c r="F6431" s="7" t="n">
        <v>0</v>
      </c>
    </row>
    <row r="6432" spans="1:10">
      <c r="A6432" t="s">
        <v>4</v>
      </c>
      <c r="B6432" s="4" t="s">
        <v>5</v>
      </c>
    </row>
    <row r="6433" spans="1:10">
      <c r="A6433" t="n">
        <v>58988</v>
      </c>
      <c r="B6433" s="34" t="n">
        <v>28</v>
      </c>
    </row>
    <row r="6434" spans="1:10">
      <c r="A6434" t="s">
        <v>4</v>
      </c>
      <c r="B6434" s="4" t="s">
        <v>5</v>
      </c>
      <c r="C6434" s="4" t="s">
        <v>7</v>
      </c>
      <c r="D6434" s="10" t="s">
        <v>10</v>
      </c>
      <c r="E6434" s="4" t="s">
        <v>5</v>
      </c>
      <c r="F6434" s="4" t="s">
        <v>7</v>
      </c>
      <c r="G6434" s="4" t="s">
        <v>11</v>
      </c>
      <c r="H6434" s="10" t="s">
        <v>12</v>
      </c>
      <c r="I6434" s="4" t="s">
        <v>7</v>
      </c>
      <c r="J6434" s="4" t="s">
        <v>13</v>
      </c>
    </row>
    <row r="6435" spans="1:10">
      <c r="A6435" t="n">
        <v>58989</v>
      </c>
      <c r="B6435" s="9" t="n">
        <v>5</v>
      </c>
      <c r="C6435" s="7" t="n">
        <v>28</v>
      </c>
      <c r="D6435" s="10" t="s">
        <v>3</v>
      </c>
      <c r="E6435" s="42" t="n">
        <v>64</v>
      </c>
      <c r="F6435" s="7" t="n">
        <v>5</v>
      </c>
      <c r="G6435" s="7" t="n">
        <v>4</v>
      </c>
      <c r="H6435" s="10" t="s">
        <v>3</v>
      </c>
      <c r="I6435" s="7" t="n">
        <v>1</v>
      </c>
      <c r="J6435" s="11" t="n">
        <f t="normal" ca="1">A6447</f>
        <v>0</v>
      </c>
    </row>
    <row r="6436" spans="1:10">
      <c r="A6436" t="s">
        <v>4</v>
      </c>
      <c r="B6436" s="4" t="s">
        <v>5</v>
      </c>
      <c r="C6436" s="4" t="s">
        <v>7</v>
      </c>
      <c r="D6436" s="4" t="s">
        <v>11</v>
      </c>
      <c r="E6436" s="4" t="s">
        <v>11</v>
      </c>
      <c r="F6436" s="4" t="s">
        <v>7</v>
      </c>
    </row>
    <row r="6437" spans="1:10">
      <c r="A6437" t="n">
        <v>59000</v>
      </c>
      <c r="B6437" s="50" t="n">
        <v>25</v>
      </c>
      <c r="C6437" s="7" t="n">
        <v>1</v>
      </c>
      <c r="D6437" s="7" t="n">
        <v>60</v>
      </c>
      <c r="E6437" s="7" t="n">
        <v>500</v>
      </c>
      <c r="F6437" s="7" t="n">
        <v>2</v>
      </c>
    </row>
    <row r="6438" spans="1:10">
      <c r="A6438" t="s">
        <v>4</v>
      </c>
      <c r="B6438" s="4" t="s">
        <v>5</v>
      </c>
      <c r="C6438" s="4" t="s">
        <v>7</v>
      </c>
      <c r="D6438" s="4" t="s">
        <v>11</v>
      </c>
      <c r="E6438" s="4" t="s">
        <v>8</v>
      </c>
    </row>
    <row r="6439" spans="1:10">
      <c r="A6439" t="n">
        <v>59007</v>
      </c>
      <c r="B6439" s="32" t="n">
        <v>51</v>
      </c>
      <c r="C6439" s="7" t="n">
        <v>4</v>
      </c>
      <c r="D6439" s="7" t="n">
        <v>4</v>
      </c>
      <c r="E6439" s="7" t="s">
        <v>72</v>
      </c>
    </row>
    <row r="6440" spans="1:10">
      <c r="A6440" t="s">
        <v>4</v>
      </c>
      <c r="B6440" s="4" t="s">
        <v>5</v>
      </c>
      <c r="C6440" s="4" t="s">
        <v>11</v>
      </c>
    </row>
    <row r="6441" spans="1:10">
      <c r="A6441" t="n">
        <v>59021</v>
      </c>
      <c r="B6441" s="28" t="n">
        <v>16</v>
      </c>
      <c r="C6441" s="7" t="n">
        <v>0</v>
      </c>
    </row>
    <row r="6442" spans="1:10">
      <c r="A6442" t="s">
        <v>4</v>
      </c>
      <c r="B6442" s="4" t="s">
        <v>5</v>
      </c>
      <c r="C6442" s="4" t="s">
        <v>11</v>
      </c>
      <c r="D6442" s="4" t="s">
        <v>62</v>
      </c>
      <c r="E6442" s="4" t="s">
        <v>7</v>
      </c>
      <c r="F6442" s="4" t="s">
        <v>7</v>
      </c>
    </row>
    <row r="6443" spans="1:10">
      <c r="A6443" t="n">
        <v>59024</v>
      </c>
      <c r="B6443" s="33" t="n">
        <v>26</v>
      </c>
      <c r="C6443" s="7" t="n">
        <v>4</v>
      </c>
      <c r="D6443" s="7" t="s">
        <v>595</v>
      </c>
      <c r="E6443" s="7" t="n">
        <v>2</v>
      </c>
      <c r="F6443" s="7" t="n">
        <v>0</v>
      </c>
    </row>
    <row r="6444" spans="1:10">
      <c r="A6444" t="s">
        <v>4</v>
      </c>
      <c r="B6444" s="4" t="s">
        <v>5</v>
      </c>
    </row>
    <row r="6445" spans="1:10">
      <c r="A6445" t="n">
        <v>59133</v>
      </c>
      <c r="B6445" s="34" t="n">
        <v>28</v>
      </c>
    </row>
    <row r="6446" spans="1:10">
      <c r="A6446" t="s">
        <v>4</v>
      </c>
      <c r="B6446" s="4" t="s">
        <v>5</v>
      </c>
      <c r="C6446" s="4" t="s">
        <v>7</v>
      </c>
      <c r="D6446" s="4" t="s">
        <v>7</v>
      </c>
      <c r="E6446" s="4" t="s">
        <v>7</v>
      </c>
      <c r="F6446" s="4" t="s">
        <v>15</v>
      </c>
      <c r="G6446" s="4" t="s">
        <v>15</v>
      </c>
      <c r="H6446" s="4" t="s">
        <v>15</v>
      </c>
      <c r="I6446" s="4" t="s">
        <v>15</v>
      </c>
      <c r="J6446" s="4" t="s">
        <v>15</v>
      </c>
    </row>
    <row r="6447" spans="1:10">
      <c r="A6447" t="n">
        <v>59134</v>
      </c>
      <c r="B6447" s="57" t="n">
        <v>76</v>
      </c>
      <c r="C6447" s="7" t="n">
        <v>0</v>
      </c>
      <c r="D6447" s="7" t="n">
        <v>3</v>
      </c>
      <c r="E6447" s="7" t="n">
        <v>0</v>
      </c>
      <c r="F6447" s="7" t="n">
        <v>1</v>
      </c>
      <c r="G6447" s="7" t="n">
        <v>1</v>
      </c>
      <c r="H6447" s="7" t="n">
        <v>1</v>
      </c>
      <c r="I6447" s="7" t="n">
        <v>0</v>
      </c>
      <c r="J6447" s="7" t="n">
        <v>1000</v>
      </c>
    </row>
    <row r="6448" spans="1:10">
      <c r="A6448" t="s">
        <v>4</v>
      </c>
      <c r="B6448" s="4" t="s">
        <v>5</v>
      </c>
      <c r="C6448" s="4" t="s">
        <v>7</v>
      </c>
      <c r="D6448" s="4" t="s">
        <v>7</v>
      </c>
    </row>
    <row r="6449" spans="1:10">
      <c r="A6449" t="n">
        <v>59158</v>
      </c>
      <c r="B6449" s="58" t="n">
        <v>77</v>
      </c>
      <c r="C6449" s="7" t="n">
        <v>0</v>
      </c>
      <c r="D6449" s="7" t="n">
        <v>3</v>
      </c>
    </row>
    <row r="6450" spans="1:10">
      <c r="A6450" t="s">
        <v>4</v>
      </c>
      <c r="B6450" s="4" t="s">
        <v>5</v>
      </c>
      <c r="C6450" s="4" t="s">
        <v>11</v>
      </c>
    </row>
    <row r="6451" spans="1:10">
      <c r="A6451" t="n">
        <v>59161</v>
      </c>
      <c r="B6451" s="28" t="n">
        <v>16</v>
      </c>
      <c r="C6451" s="7" t="n">
        <v>100</v>
      </c>
    </row>
    <row r="6452" spans="1:10">
      <c r="A6452" t="s">
        <v>4</v>
      </c>
      <c r="B6452" s="4" t="s">
        <v>5</v>
      </c>
      <c r="C6452" s="4" t="s">
        <v>7</v>
      </c>
      <c r="D6452" s="4" t="s">
        <v>11</v>
      </c>
      <c r="E6452" s="4" t="s">
        <v>11</v>
      </c>
      <c r="F6452" s="4" t="s">
        <v>7</v>
      </c>
    </row>
    <row r="6453" spans="1:10">
      <c r="A6453" t="n">
        <v>59164</v>
      </c>
      <c r="B6453" s="50" t="n">
        <v>25</v>
      </c>
      <c r="C6453" s="7" t="n">
        <v>1</v>
      </c>
      <c r="D6453" s="7" t="n">
        <v>160</v>
      </c>
      <c r="E6453" s="7" t="n">
        <v>350</v>
      </c>
      <c r="F6453" s="7" t="n">
        <v>1</v>
      </c>
    </row>
    <row r="6454" spans="1:10">
      <c r="A6454" t="s">
        <v>4</v>
      </c>
      <c r="B6454" s="4" t="s">
        <v>5</v>
      </c>
      <c r="C6454" s="4" t="s">
        <v>7</v>
      </c>
      <c r="D6454" s="4" t="s">
        <v>11</v>
      </c>
      <c r="E6454" s="4" t="s">
        <v>8</v>
      </c>
    </row>
    <row r="6455" spans="1:10">
      <c r="A6455" t="n">
        <v>59171</v>
      </c>
      <c r="B6455" s="32" t="n">
        <v>51</v>
      </c>
      <c r="C6455" s="7" t="n">
        <v>4</v>
      </c>
      <c r="D6455" s="7" t="n">
        <v>97</v>
      </c>
      <c r="E6455" s="7" t="s">
        <v>411</v>
      </c>
    </row>
    <row r="6456" spans="1:10">
      <c r="A6456" t="s">
        <v>4</v>
      </c>
      <c r="B6456" s="4" t="s">
        <v>5</v>
      </c>
      <c r="C6456" s="4" t="s">
        <v>11</v>
      </c>
    </row>
    <row r="6457" spans="1:10">
      <c r="A6457" t="n">
        <v>59185</v>
      </c>
      <c r="B6457" s="28" t="n">
        <v>16</v>
      </c>
      <c r="C6457" s="7" t="n">
        <v>0</v>
      </c>
    </row>
    <row r="6458" spans="1:10">
      <c r="A6458" t="s">
        <v>4</v>
      </c>
      <c r="B6458" s="4" t="s">
        <v>5</v>
      </c>
      <c r="C6458" s="4" t="s">
        <v>11</v>
      </c>
      <c r="D6458" s="4" t="s">
        <v>62</v>
      </c>
      <c r="E6458" s="4" t="s">
        <v>7</v>
      </c>
      <c r="F6458" s="4" t="s">
        <v>7</v>
      </c>
      <c r="G6458" s="4" t="s">
        <v>62</v>
      </c>
      <c r="H6458" s="4" t="s">
        <v>7</v>
      </c>
      <c r="I6458" s="4" t="s">
        <v>7</v>
      </c>
      <c r="J6458" s="4" t="s">
        <v>62</v>
      </c>
      <c r="K6458" s="4" t="s">
        <v>7</v>
      </c>
      <c r="L6458" s="4" t="s">
        <v>7</v>
      </c>
    </row>
    <row r="6459" spans="1:10">
      <c r="A6459" t="n">
        <v>59188</v>
      </c>
      <c r="B6459" s="33" t="n">
        <v>26</v>
      </c>
      <c r="C6459" s="7" t="n">
        <v>97</v>
      </c>
      <c r="D6459" s="7" t="s">
        <v>596</v>
      </c>
      <c r="E6459" s="7" t="n">
        <v>2</v>
      </c>
      <c r="F6459" s="7" t="n">
        <v>3</v>
      </c>
      <c r="G6459" s="7" t="s">
        <v>597</v>
      </c>
      <c r="H6459" s="7" t="n">
        <v>2</v>
      </c>
      <c r="I6459" s="7" t="n">
        <v>3</v>
      </c>
      <c r="J6459" s="7" t="s">
        <v>598</v>
      </c>
      <c r="K6459" s="7" t="n">
        <v>2</v>
      </c>
      <c r="L6459" s="7" t="n">
        <v>0</v>
      </c>
    </row>
    <row r="6460" spans="1:10">
      <c r="A6460" t="s">
        <v>4</v>
      </c>
      <c r="B6460" s="4" t="s">
        <v>5</v>
      </c>
    </row>
    <row r="6461" spans="1:10">
      <c r="A6461" t="n">
        <v>59425</v>
      </c>
      <c r="B6461" s="34" t="n">
        <v>28</v>
      </c>
    </row>
    <row r="6462" spans="1:10">
      <c r="A6462" t="s">
        <v>4</v>
      </c>
      <c r="B6462" s="4" t="s">
        <v>5</v>
      </c>
      <c r="C6462" s="4" t="s">
        <v>7</v>
      </c>
      <c r="D6462" s="10" t="s">
        <v>10</v>
      </c>
      <c r="E6462" s="4" t="s">
        <v>5</v>
      </c>
      <c r="F6462" s="4" t="s">
        <v>7</v>
      </c>
      <c r="G6462" s="4" t="s">
        <v>11</v>
      </c>
      <c r="H6462" s="10" t="s">
        <v>12</v>
      </c>
      <c r="I6462" s="4" t="s">
        <v>7</v>
      </c>
      <c r="J6462" s="4" t="s">
        <v>13</v>
      </c>
    </row>
    <row r="6463" spans="1:10">
      <c r="A6463" t="n">
        <v>59426</v>
      </c>
      <c r="B6463" s="9" t="n">
        <v>5</v>
      </c>
      <c r="C6463" s="7" t="n">
        <v>28</v>
      </c>
      <c r="D6463" s="10" t="s">
        <v>3</v>
      </c>
      <c r="E6463" s="42" t="n">
        <v>64</v>
      </c>
      <c r="F6463" s="7" t="n">
        <v>5</v>
      </c>
      <c r="G6463" s="7" t="n">
        <v>11</v>
      </c>
      <c r="H6463" s="10" t="s">
        <v>3</v>
      </c>
      <c r="I6463" s="7" t="n">
        <v>1</v>
      </c>
      <c r="J6463" s="11" t="n">
        <f t="normal" ca="1">A6475</f>
        <v>0</v>
      </c>
    </row>
    <row r="6464" spans="1:10">
      <c r="A6464" t="s">
        <v>4</v>
      </c>
      <c r="B6464" s="4" t="s">
        <v>5</v>
      </c>
      <c r="C6464" s="4" t="s">
        <v>7</v>
      </c>
      <c r="D6464" s="4" t="s">
        <v>11</v>
      </c>
      <c r="E6464" s="4" t="s">
        <v>11</v>
      </c>
      <c r="F6464" s="4" t="s">
        <v>7</v>
      </c>
    </row>
    <row r="6465" spans="1:12">
      <c r="A6465" t="n">
        <v>59437</v>
      </c>
      <c r="B6465" s="50" t="n">
        <v>25</v>
      </c>
      <c r="C6465" s="7" t="n">
        <v>1</v>
      </c>
      <c r="D6465" s="7" t="n">
        <v>60</v>
      </c>
      <c r="E6465" s="7" t="n">
        <v>640</v>
      </c>
      <c r="F6465" s="7" t="n">
        <v>2</v>
      </c>
    </row>
    <row r="6466" spans="1:12">
      <c r="A6466" t="s">
        <v>4</v>
      </c>
      <c r="B6466" s="4" t="s">
        <v>5</v>
      </c>
      <c r="C6466" s="4" t="s">
        <v>7</v>
      </c>
      <c r="D6466" s="4" t="s">
        <v>11</v>
      </c>
      <c r="E6466" s="4" t="s">
        <v>8</v>
      </c>
    </row>
    <row r="6467" spans="1:12">
      <c r="A6467" t="n">
        <v>59444</v>
      </c>
      <c r="B6467" s="32" t="n">
        <v>51</v>
      </c>
      <c r="C6467" s="7" t="n">
        <v>4</v>
      </c>
      <c r="D6467" s="7" t="n">
        <v>11</v>
      </c>
      <c r="E6467" s="7" t="s">
        <v>420</v>
      </c>
    </row>
    <row r="6468" spans="1:12">
      <c r="A6468" t="s">
        <v>4</v>
      </c>
      <c r="B6468" s="4" t="s">
        <v>5</v>
      </c>
      <c r="C6468" s="4" t="s">
        <v>11</v>
      </c>
    </row>
    <row r="6469" spans="1:12">
      <c r="A6469" t="n">
        <v>59457</v>
      </c>
      <c r="B6469" s="28" t="n">
        <v>16</v>
      </c>
      <c r="C6469" s="7" t="n">
        <v>0</v>
      </c>
    </row>
    <row r="6470" spans="1:12">
      <c r="A6470" t="s">
        <v>4</v>
      </c>
      <c r="B6470" s="4" t="s">
        <v>5</v>
      </c>
      <c r="C6470" s="4" t="s">
        <v>11</v>
      </c>
      <c r="D6470" s="4" t="s">
        <v>62</v>
      </c>
      <c r="E6470" s="4" t="s">
        <v>7</v>
      </c>
      <c r="F6470" s="4" t="s">
        <v>7</v>
      </c>
    </row>
    <row r="6471" spans="1:12">
      <c r="A6471" t="n">
        <v>59460</v>
      </c>
      <c r="B6471" s="33" t="n">
        <v>26</v>
      </c>
      <c r="C6471" s="7" t="n">
        <v>11</v>
      </c>
      <c r="D6471" s="7" t="s">
        <v>599</v>
      </c>
      <c r="E6471" s="7" t="n">
        <v>2</v>
      </c>
      <c r="F6471" s="7" t="n">
        <v>0</v>
      </c>
    </row>
    <row r="6472" spans="1:12">
      <c r="A6472" t="s">
        <v>4</v>
      </c>
      <c r="B6472" s="4" t="s">
        <v>5</v>
      </c>
    </row>
    <row r="6473" spans="1:12">
      <c r="A6473" t="n">
        <v>59494</v>
      </c>
      <c r="B6473" s="34" t="n">
        <v>28</v>
      </c>
    </row>
    <row r="6474" spans="1:12">
      <c r="A6474" t="s">
        <v>4</v>
      </c>
      <c r="B6474" s="4" t="s">
        <v>5</v>
      </c>
      <c r="C6474" s="4" t="s">
        <v>7</v>
      </c>
      <c r="D6474" s="10" t="s">
        <v>10</v>
      </c>
      <c r="E6474" s="4" t="s">
        <v>5</v>
      </c>
      <c r="F6474" s="4" t="s">
        <v>7</v>
      </c>
      <c r="G6474" s="4" t="s">
        <v>11</v>
      </c>
      <c r="H6474" s="10" t="s">
        <v>12</v>
      </c>
      <c r="I6474" s="4" t="s">
        <v>7</v>
      </c>
      <c r="J6474" s="4" t="s">
        <v>13</v>
      </c>
    </row>
    <row r="6475" spans="1:12">
      <c r="A6475" t="n">
        <v>59495</v>
      </c>
      <c r="B6475" s="9" t="n">
        <v>5</v>
      </c>
      <c r="C6475" s="7" t="n">
        <v>28</v>
      </c>
      <c r="D6475" s="10" t="s">
        <v>3</v>
      </c>
      <c r="E6475" s="42" t="n">
        <v>64</v>
      </c>
      <c r="F6475" s="7" t="n">
        <v>5</v>
      </c>
      <c r="G6475" s="7" t="n">
        <v>6</v>
      </c>
      <c r="H6475" s="10" t="s">
        <v>3</v>
      </c>
      <c r="I6475" s="7" t="n">
        <v>1</v>
      </c>
      <c r="J6475" s="11" t="n">
        <f t="normal" ca="1">A6487</f>
        <v>0</v>
      </c>
    </row>
    <row r="6476" spans="1:12">
      <c r="A6476" t="s">
        <v>4</v>
      </c>
      <c r="B6476" s="4" t="s">
        <v>5</v>
      </c>
      <c r="C6476" s="4" t="s">
        <v>7</v>
      </c>
      <c r="D6476" s="4" t="s">
        <v>11</v>
      </c>
      <c r="E6476" s="4" t="s">
        <v>11</v>
      </c>
      <c r="F6476" s="4" t="s">
        <v>7</v>
      </c>
    </row>
    <row r="6477" spans="1:12">
      <c r="A6477" t="n">
        <v>59506</v>
      </c>
      <c r="B6477" s="50" t="n">
        <v>25</v>
      </c>
      <c r="C6477" s="7" t="n">
        <v>1</v>
      </c>
      <c r="D6477" s="7" t="n">
        <v>260</v>
      </c>
      <c r="E6477" s="7" t="n">
        <v>640</v>
      </c>
      <c r="F6477" s="7" t="n">
        <v>2</v>
      </c>
    </row>
    <row r="6478" spans="1:12">
      <c r="A6478" t="s">
        <v>4</v>
      </c>
      <c r="B6478" s="4" t="s">
        <v>5</v>
      </c>
      <c r="C6478" s="4" t="s">
        <v>7</v>
      </c>
      <c r="D6478" s="4" t="s">
        <v>11</v>
      </c>
      <c r="E6478" s="4" t="s">
        <v>8</v>
      </c>
    </row>
    <row r="6479" spans="1:12">
      <c r="A6479" t="n">
        <v>59513</v>
      </c>
      <c r="B6479" s="32" t="n">
        <v>51</v>
      </c>
      <c r="C6479" s="7" t="n">
        <v>4</v>
      </c>
      <c r="D6479" s="7" t="n">
        <v>6</v>
      </c>
      <c r="E6479" s="7" t="s">
        <v>72</v>
      </c>
    </row>
    <row r="6480" spans="1:12">
      <c r="A6480" t="s">
        <v>4</v>
      </c>
      <c r="B6480" s="4" t="s">
        <v>5</v>
      </c>
      <c r="C6480" s="4" t="s">
        <v>11</v>
      </c>
    </row>
    <row r="6481" spans="1:10">
      <c r="A6481" t="n">
        <v>59527</v>
      </c>
      <c r="B6481" s="28" t="n">
        <v>16</v>
      </c>
      <c r="C6481" s="7" t="n">
        <v>0</v>
      </c>
    </row>
    <row r="6482" spans="1:10">
      <c r="A6482" t="s">
        <v>4</v>
      </c>
      <c r="B6482" s="4" t="s">
        <v>5</v>
      </c>
      <c r="C6482" s="4" t="s">
        <v>11</v>
      </c>
      <c r="D6482" s="4" t="s">
        <v>62</v>
      </c>
      <c r="E6482" s="4" t="s">
        <v>7</v>
      </c>
      <c r="F6482" s="4" t="s">
        <v>7</v>
      </c>
    </row>
    <row r="6483" spans="1:10">
      <c r="A6483" t="n">
        <v>59530</v>
      </c>
      <c r="B6483" s="33" t="n">
        <v>26</v>
      </c>
      <c r="C6483" s="7" t="n">
        <v>6</v>
      </c>
      <c r="D6483" s="7" t="s">
        <v>600</v>
      </c>
      <c r="E6483" s="7" t="n">
        <v>2</v>
      </c>
      <c r="F6483" s="7" t="n">
        <v>0</v>
      </c>
    </row>
    <row r="6484" spans="1:10">
      <c r="A6484" t="s">
        <v>4</v>
      </c>
      <c r="B6484" s="4" t="s">
        <v>5</v>
      </c>
    </row>
    <row r="6485" spans="1:10">
      <c r="A6485" t="n">
        <v>59607</v>
      </c>
      <c r="B6485" s="34" t="n">
        <v>28</v>
      </c>
    </row>
    <row r="6486" spans="1:10">
      <c r="A6486" t="s">
        <v>4</v>
      </c>
      <c r="B6486" s="4" t="s">
        <v>5</v>
      </c>
      <c r="C6486" s="4" t="s">
        <v>7</v>
      </c>
      <c r="D6486" s="10" t="s">
        <v>10</v>
      </c>
      <c r="E6486" s="4" t="s">
        <v>5</v>
      </c>
      <c r="F6486" s="4" t="s">
        <v>7</v>
      </c>
      <c r="G6486" s="4" t="s">
        <v>11</v>
      </c>
      <c r="H6486" s="10" t="s">
        <v>12</v>
      </c>
      <c r="I6486" s="4" t="s">
        <v>7</v>
      </c>
      <c r="J6486" s="4" t="s">
        <v>13</v>
      </c>
    </row>
    <row r="6487" spans="1:10">
      <c r="A6487" t="n">
        <v>59608</v>
      </c>
      <c r="B6487" s="9" t="n">
        <v>5</v>
      </c>
      <c r="C6487" s="7" t="n">
        <v>28</v>
      </c>
      <c r="D6487" s="10" t="s">
        <v>3</v>
      </c>
      <c r="E6487" s="42" t="n">
        <v>64</v>
      </c>
      <c r="F6487" s="7" t="n">
        <v>5</v>
      </c>
      <c r="G6487" s="7" t="n">
        <v>9</v>
      </c>
      <c r="H6487" s="10" t="s">
        <v>3</v>
      </c>
      <c r="I6487" s="7" t="n">
        <v>1</v>
      </c>
      <c r="J6487" s="11" t="n">
        <f t="normal" ca="1">A6499</f>
        <v>0</v>
      </c>
    </row>
    <row r="6488" spans="1:10">
      <c r="A6488" t="s">
        <v>4</v>
      </c>
      <c r="B6488" s="4" t="s">
        <v>5</v>
      </c>
      <c r="C6488" s="4" t="s">
        <v>7</v>
      </c>
      <c r="D6488" s="4" t="s">
        <v>11</v>
      </c>
      <c r="E6488" s="4" t="s">
        <v>11</v>
      </c>
      <c r="F6488" s="4" t="s">
        <v>7</v>
      </c>
    </row>
    <row r="6489" spans="1:10">
      <c r="A6489" t="n">
        <v>59619</v>
      </c>
      <c r="B6489" s="50" t="n">
        <v>25</v>
      </c>
      <c r="C6489" s="7" t="n">
        <v>1</v>
      </c>
      <c r="D6489" s="7" t="n">
        <v>260</v>
      </c>
      <c r="E6489" s="7" t="n">
        <v>640</v>
      </c>
      <c r="F6489" s="7" t="n">
        <v>2</v>
      </c>
    </row>
    <row r="6490" spans="1:10">
      <c r="A6490" t="s">
        <v>4</v>
      </c>
      <c r="B6490" s="4" t="s">
        <v>5</v>
      </c>
      <c r="C6490" s="4" t="s">
        <v>7</v>
      </c>
      <c r="D6490" s="4" t="s">
        <v>11</v>
      </c>
      <c r="E6490" s="4" t="s">
        <v>8</v>
      </c>
    </row>
    <row r="6491" spans="1:10">
      <c r="A6491" t="n">
        <v>59626</v>
      </c>
      <c r="B6491" s="32" t="n">
        <v>51</v>
      </c>
      <c r="C6491" s="7" t="n">
        <v>4</v>
      </c>
      <c r="D6491" s="7" t="n">
        <v>9</v>
      </c>
      <c r="E6491" s="7" t="s">
        <v>414</v>
      </c>
    </row>
    <row r="6492" spans="1:10">
      <c r="A6492" t="s">
        <v>4</v>
      </c>
      <c r="B6492" s="4" t="s">
        <v>5</v>
      </c>
      <c r="C6492" s="4" t="s">
        <v>11</v>
      </c>
    </row>
    <row r="6493" spans="1:10">
      <c r="A6493" t="n">
        <v>59640</v>
      </c>
      <c r="B6493" s="28" t="n">
        <v>16</v>
      </c>
      <c r="C6493" s="7" t="n">
        <v>0</v>
      </c>
    </row>
    <row r="6494" spans="1:10">
      <c r="A6494" t="s">
        <v>4</v>
      </c>
      <c r="B6494" s="4" t="s">
        <v>5</v>
      </c>
      <c r="C6494" s="4" t="s">
        <v>11</v>
      </c>
      <c r="D6494" s="4" t="s">
        <v>62</v>
      </c>
      <c r="E6494" s="4" t="s">
        <v>7</v>
      </c>
      <c r="F6494" s="4" t="s">
        <v>7</v>
      </c>
    </row>
    <row r="6495" spans="1:10">
      <c r="A6495" t="n">
        <v>59643</v>
      </c>
      <c r="B6495" s="33" t="n">
        <v>26</v>
      </c>
      <c r="C6495" s="7" t="n">
        <v>9</v>
      </c>
      <c r="D6495" s="7" t="s">
        <v>601</v>
      </c>
      <c r="E6495" s="7" t="n">
        <v>2</v>
      </c>
      <c r="F6495" s="7" t="n">
        <v>0</v>
      </c>
    </row>
    <row r="6496" spans="1:10">
      <c r="A6496" t="s">
        <v>4</v>
      </c>
      <c r="B6496" s="4" t="s">
        <v>5</v>
      </c>
    </row>
    <row r="6497" spans="1:10">
      <c r="A6497" t="n">
        <v>59697</v>
      </c>
      <c r="B6497" s="34" t="n">
        <v>28</v>
      </c>
    </row>
    <row r="6498" spans="1:10">
      <c r="A6498" t="s">
        <v>4</v>
      </c>
      <c r="B6498" s="4" t="s">
        <v>5</v>
      </c>
      <c r="C6498" s="4" t="s">
        <v>7</v>
      </c>
      <c r="D6498" s="10" t="s">
        <v>10</v>
      </c>
      <c r="E6498" s="4" t="s">
        <v>5</v>
      </c>
      <c r="F6498" s="4" t="s">
        <v>7</v>
      </c>
      <c r="G6498" s="4" t="s">
        <v>11</v>
      </c>
      <c r="H6498" s="10" t="s">
        <v>12</v>
      </c>
      <c r="I6498" s="4" t="s">
        <v>7</v>
      </c>
      <c r="J6498" s="4" t="s">
        <v>13</v>
      </c>
    </row>
    <row r="6499" spans="1:10">
      <c r="A6499" t="n">
        <v>59698</v>
      </c>
      <c r="B6499" s="9" t="n">
        <v>5</v>
      </c>
      <c r="C6499" s="7" t="n">
        <v>28</v>
      </c>
      <c r="D6499" s="10" t="s">
        <v>3</v>
      </c>
      <c r="E6499" s="42" t="n">
        <v>64</v>
      </c>
      <c r="F6499" s="7" t="n">
        <v>5</v>
      </c>
      <c r="G6499" s="7" t="n">
        <v>8</v>
      </c>
      <c r="H6499" s="10" t="s">
        <v>3</v>
      </c>
      <c r="I6499" s="7" t="n">
        <v>1</v>
      </c>
      <c r="J6499" s="11" t="n">
        <f t="normal" ca="1">A6511</f>
        <v>0</v>
      </c>
    </row>
    <row r="6500" spans="1:10">
      <c r="A6500" t="s">
        <v>4</v>
      </c>
      <c r="B6500" s="4" t="s">
        <v>5</v>
      </c>
      <c r="C6500" s="4" t="s">
        <v>7</v>
      </c>
      <c r="D6500" s="4" t="s">
        <v>11</v>
      </c>
      <c r="E6500" s="4" t="s">
        <v>11</v>
      </c>
      <c r="F6500" s="4" t="s">
        <v>7</v>
      </c>
    </row>
    <row r="6501" spans="1:10">
      <c r="A6501" t="n">
        <v>59709</v>
      </c>
      <c r="B6501" s="50" t="n">
        <v>25</v>
      </c>
      <c r="C6501" s="7" t="n">
        <v>1</v>
      </c>
      <c r="D6501" s="7" t="n">
        <v>60</v>
      </c>
      <c r="E6501" s="7" t="n">
        <v>500</v>
      </c>
      <c r="F6501" s="7" t="n">
        <v>2</v>
      </c>
    </row>
    <row r="6502" spans="1:10">
      <c r="A6502" t="s">
        <v>4</v>
      </c>
      <c r="B6502" s="4" t="s">
        <v>5</v>
      </c>
      <c r="C6502" s="4" t="s">
        <v>7</v>
      </c>
      <c r="D6502" s="4" t="s">
        <v>11</v>
      </c>
      <c r="E6502" s="4" t="s">
        <v>8</v>
      </c>
    </row>
    <row r="6503" spans="1:10">
      <c r="A6503" t="n">
        <v>59716</v>
      </c>
      <c r="B6503" s="32" t="n">
        <v>51</v>
      </c>
      <c r="C6503" s="7" t="n">
        <v>4</v>
      </c>
      <c r="D6503" s="7" t="n">
        <v>8</v>
      </c>
      <c r="E6503" s="7" t="s">
        <v>416</v>
      </c>
    </row>
    <row r="6504" spans="1:10">
      <c r="A6504" t="s">
        <v>4</v>
      </c>
      <c r="B6504" s="4" t="s">
        <v>5</v>
      </c>
      <c r="C6504" s="4" t="s">
        <v>11</v>
      </c>
    </row>
    <row r="6505" spans="1:10">
      <c r="A6505" t="n">
        <v>59730</v>
      </c>
      <c r="B6505" s="28" t="n">
        <v>16</v>
      </c>
      <c r="C6505" s="7" t="n">
        <v>0</v>
      </c>
    </row>
    <row r="6506" spans="1:10">
      <c r="A6506" t="s">
        <v>4</v>
      </c>
      <c r="B6506" s="4" t="s">
        <v>5</v>
      </c>
      <c r="C6506" s="4" t="s">
        <v>11</v>
      </c>
      <c r="D6506" s="4" t="s">
        <v>62</v>
      </c>
      <c r="E6506" s="4" t="s">
        <v>7</v>
      </c>
      <c r="F6506" s="4" t="s">
        <v>7</v>
      </c>
    </row>
    <row r="6507" spans="1:10">
      <c r="A6507" t="n">
        <v>59733</v>
      </c>
      <c r="B6507" s="33" t="n">
        <v>26</v>
      </c>
      <c r="C6507" s="7" t="n">
        <v>8</v>
      </c>
      <c r="D6507" s="7" t="s">
        <v>602</v>
      </c>
      <c r="E6507" s="7" t="n">
        <v>2</v>
      </c>
      <c r="F6507" s="7" t="n">
        <v>0</v>
      </c>
    </row>
    <row r="6508" spans="1:10">
      <c r="A6508" t="s">
        <v>4</v>
      </c>
      <c r="B6508" s="4" t="s">
        <v>5</v>
      </c>
    </row>
    <row r="6509" spans="1:10">
      <c r="A6509" t="n">
        <v>59805</v>
      </c>
      <c r="B6509" s="34" t="n">
        <v>28</v>
      </c>
    </row>
    <row r="6510" spans="1:10">
      <c r="A6510" t="s">
        <v>4</v>
      </c>
      <c r="B6510" s="4" t="s">
        <v>5</v>
      </c>
      <c r="C6510" s="4" t="s">
        <v>7</v>
      </c>
      <c r="D6510" s="4" t="s">
        <v>11</v>
      </c>
      <c r="E6510" s="4" t="s">
        <v>11</v>
      </c>
      <c r="F6510" s="4" t="s">
        <v>7</v>
      </c>
    </row>
    <row r="6511" spans="1:10">
      <c r="A6511" t="n">
        <v>59806</v>
      </c>
      <c r="B6511" s="50" t="n">
        <v>25</v>
      </c>
      <c r="C6511" s="7" t="n">
        <v>1</v>
      </c>
      <c r="D6511" s="7" t="n">
        <v>160</v>
      </c>
      <c r="E6511" s="7" t="n">
        <v>570</v>
      </c>
      <c r="F6511" s="7" t="n">
        <v>2</v>
      </c>
    </row>
    <row r="6512" spans="1:10">
      <c r="A6512" t="s">
        <v>4</v>
      </c>
      <c r="B6512" s="4" t="s">
        <v>5</v>
      </c>
      <c r="C6512" s="4" t="s">
        <v>7</v>
      </c>
      <c r="D6512" s="4" t="s">
        <v>11</v>
      </c>
      <c r="E6512" s="4" t="s">
        <v>8</v>
      </c>
    </row>
    <row r="6513" spans="1:10">
      <c r="A6513" t="n">
        <v>59813</v>
      </c>
      <c r="B6513" s="32" t="n">
        <v>51</v>
      </c>
      <c r="C6513" s="7" t="n">
        <v>4</v>
      </c>
      <c r="D6513" s="7" t="n">
        <v>0</v>
      </c>
      <c r="E6513" s="7" t="s">
        <v>290</v>
      </c>
    </row>
    <row r="6514" spans="1:10">
      <c r="A6514" t="s">
        <v>4</v>
      </c>
      <c r="B6514" s="4" t="s">
        <v>5</v>
      </c>
      <c r="C6514" s="4" t="s">
        <v>11</v>
      </c>
    </row>
    <row r="6515" spans="1:10">
      <c r="A6515" t="n">
        <v>59826</v>
      </c>
      <c r="B6515" s="28" t="n">
        <v>16</v>
      </c>
      <c r="C6515" s="7" t="n">
        <v>0</v>
      </c>
    </row>
    <row r="6516" spans="1:10">
      <c r="A6516" t="s">
        <v>4</v>
      </c>
      <c r="B6516" s="4" t="s">
        <v>5</v>
      </c>
      <c r="C6516" s="4" t="s">
        <v>11</v>
      </c>
      <c r="D6516" s="4" t="s">
        <v>62</v>
      </c>
      <c r="E6516" s="4" t="s">
        <v>7</v>
      </c>
      <c r="F6516" s="4" t="s">
        <v>7</v>
      </c>
    </row>
    <row r="6517" spans="1:10">
      <c r="A6517" t="n">
        <v>59829</v>
      </c>
      <c r="B6517" s="33" t="n">
        <v>26</v>
      </c>
      <c r="C6517" s="7" t="n">
        <v>0</v>
      </c>
      <c r="D6517" s="7" t="s">
        <v>603</v>
      </c>
      <c r="E6517" s="7" t="n">
        <v>2</v>
      </c>
      <c r="F6517" s="7" t="n">
        <v>0</v>
      </c>
    </row>
    <row r="6518" spans="1:10">
      <c r="A6518" t="s">
        <v>4</v>
      </c>
      <c r="B6518" s="4" t="s">
        <v>5</v>
      </c>
    </row>
    <row r="6519" spans="1:10">
      <c r="A6519" t="n">
        <v>59922</v>
      </c>
      <c r="B6519" s="34" t="n">
        <v>28</v>
      </c>
    </row>
    <row r="6520" spans="1:10">
      <c r="A6520" t="s">
        <v>4</v>
      </c>
      <c r="B6520" s="4" t="s">
        <v>5</v>
      </c>
      <c r="C6520" s="4" t="s">
        <v>7</v>
      </c>
      <c r="D6520" s="4" t="s">
        <v>11</v>
      </c>
      <c r="E6520" s="4" t="s">
        <v>11</v>
      </c>
      <c r="F6520" s="4" t="s">
        <v>7</v>
      </c>
    </row>
    <row r="6521" spans="1:10">
      <c r="A6521" t="n">
        <v>59923</v>
      </c>
      <c r="B6521" s="50" t="n">
        <v>25</v>
      </c>
      <c r="C6521" s="7" t="n">
        <v>1</v>
      </c>
      <c r="D6521" s="7" t="n">
        <v>160</v>
      </c>
      <c r="E6521" s="7" t="n">
        <v>350</v>
      </c>
      <c r="F6521" s="7" t="n">
        <v>1</v>
      </c>
    </row>
    <row r="6522" spans="1:10">
      <c r="A6522" t="s">
        <v>4</v>
      </c>
      <c r="B6522" s="4" t="s">
        <v>5</v>
      </c>
      <c r="C6522" s="4" t="s">
        <v>7</v>
      </c>
      <c r="D6522" s="4" t="s">
        <v>11</v>
      </c>
      <c r="E6522" s="4" t="s">
        <v>8</v>
      </c>
    </row>
    <row r="6523" spans="1:10">
      <c r="A6523" t="n">
        <v>59930</v>
      </c>
      <c r="B6523" s="32" t="n">
        <v>51</v>
      </c>
      <c r="C6523" s="7" t="n">
        <v>4</v>
      </c>
      <c r="D6523" s="7" t="n">
        <v>97</v>
      </c>
      <c r="E6523" s="7" t="s">
        <v>448</v>
      </c>
    </row>
    <row r="6524" spans="1:10">
      <c r="A6524" t="s">
        <v>4</v>
      </c>
      <c r="B6524" s="4" t="s">
        <v>5</v>
      </c>
      <c r="C6524" s="4" t="s">
        <v>11</v>
      </c>
    </row>
    <row r="6525" spans="1:10">
      <c r="A6525" t="n">
        <v>59943</v>
      </c>
      <c r="B6525" s="28" t="n">
        <v>16</v>
      </c>
      <c r="C6525" s="7" t="n">
        <v>0</v>
      </c>
    </row>
    <row r="6526" spans="1:10">
      <c r="A6526" t="s">
        <v>4</v>
      </c>
      <c r="B6526" s="4" t="s">
        <v>5</v>
      </c>
      <c r="C6526" s="4" t="s">
        <v>11</v>
      </c>
      <c r="D6526" s="4" t="s">
        <v>62</v>
      </c>
      <c r="E6526" s="4" t="s">
        <v>7</v>
      </c>
      <c r="F6526" s="4" t="s">
        <v>7</v>
      </c>
      <c r="G6526" s="4" t="s">
        <v>62</v>
      </c>
      <c r="H6526" s="4" t="s">
        <v>7</v>
      </c>
      <c r="I6526" s="4" t="s">
        <v>7</v>
      </c>
      <c r="J6526" s="4" t="s">
        <v>62</v>
      </c>
      <c r="K6526" s="4" t="s">
        <v>7</v>
      </c>
      <c r="L6526" s="4" t="s">
        <v>7</v>
      </c>
    </row>
    <row r="6527" spans="1:10">
      <c r="A6527" t="n">
        <v>59946</v>
      </c>
      <c r="B6527" s="33" t="n">
        <v>26</v>
      </c>
      <c r="C6527" s="7" t="n">
        <v>97</v>
      </c>
      <c r="D6527" s="7" t="s">
        <v>604</v>
      </c>
      <c r="E6527" s="7" t="n">
        <v>2</v>
      </c>
      <c r="F6527" s="7" t="n">
        <v>3</v>
      </c>
      <c r="G6527" s="7" t="s">
        <v>605</v>
      </c>
      <c r="H6527" s="7" t="n">
        <v>2</v>
      </c>
      <c r="I6527" s="7" t="n">
        <v>3</v>
      </c>
      <c r="J6527" s="7" t="s">
        <v>606</v>
      </c>
      <c r="K6527" s="7" t="n">
        <v>2</v>
      </c>
      <c r="L6527" s="7" t="n">
        <v>0</v>
      </c>
    </row>
    <row r="6528" spans="1:10">
      <c r="A6528" t="s">
        <v>4</v>
      </c>
      <c r="B6528" s="4" t="s">
        <v>5</v>
      </c>
    </row>
    <row r="6529" spans="1:12">
      <c r="A6529" t="n">
        <v>60076</v>
      </c>
      <c r="B6529" s="34" t="n">
        <v>28</v>
      </c>
    </row>
    <row r="6530" spans="1:12">
      <c r="A6530" t="s">
        <v>4</v>
      </c>
      <c r="B6530" s="4" t="s">
        <v>5</v>
      </c>
      <c r="C6530" s="4" t="s">
        <v>7</v>
      </c>
      <c r="D6530" s="4" t="s">
        <v>11</v>
      </c>
      <c r="E6530" s="4" t="s">
        <v>15</v>
      </c>
    </row>
    <row r="6531" spans="1:12">
      <c r="A6531" t="n">
        <v>60077</v>
      </c>
      <c r="B6531" s="40" t="n">
        <v>58</v>
      </c>
      <c r="C6531" s="7" t="n">
        <v>0</v>
      </c>
      <c r="D6531" s="7" t="n">
        <v>2000</v>
      </c>
      <c r="E6531" s="7" t="n">
        <v>1</v>
      </c>
    </row>
    <row r="6532" spans="1:12">
      <c r="A6532" t="s">
        <v>4</v>
      </c>
      <c r="B6532" s="4" t="s">
        <v>5</v>
      </c>
      <c r="C6532" s="4" t="s">
        <v>7</v>
      </c>
      <c r="D6532" s="4" t="s">
        <v>11</v>
      </c>
    </row>
    <row r="6533" spans="1:12">
      <c r="A6533" t="n">
        <v>60085</v>
      </c>
      <c r="B6533" s="40" t="n">
        <v>58</v>
      </c>
      <c r="C6533" s="7" t="n">
        <v>255</v>
      </c>
      <c r="D6533" s="7" t="n">
        <v>0</v>
      </c>
    </row>
    <row r="6534" spans="1:12">
      <c r="A6534" t="s">
        <v>4</v>
      </c>
      <c r="B6534" s="4" t="s">
        <v>5</v>
      </c>
      <c r="C6534" s="4" t="s">
        <v>7</v>
      </c>
      <c r="D6534" s="4" t="s">
        <v>11</v>
      </c>
      <c r="E6534" s="4" t="s">
        <v>11</v>
      </c>
      <c r="F6534" s="4" t="s">
        <v>11</v>
      </c>
      <c r="G6534" s="4" t="s">
        <v>11</v>
      </c>
      <c r="H6534" s="4" t="s">
        <v>7</v>
      </c>
    </row>
    <row r="6535" spans="1:12">
      <c r="A6535" t="n">
        <v>60089</v>
      </c>
      <c r="B6535" s="50" t="n">
        <v>25</v>
      </c>
      <c r="C6535" s="7" t="n">
        <v>5</v>
      </c>
      <c r="D6535" s="7" t="n">
        <v>65535</v>
      </c>
      <c r="E6535" s="7" t="n">
        <v>65535</v>
      </c>
      <c r="F6535" s="7" t="n">
        <v>65535</v>
      </c>
      <c r="G6535" s="7" t="n">
        <v>65535</v>
      </c>
      <c r="H6535" s="7" t="n">
        <v>0</v>
      </c>
    </row>
    <row r="6536" spans="1:12">
      <c r="A6536" t="s">
        <v>4</v>
      </c>
      <c r="B6536" s="4" t="s">
        <v>5</v>
      </c>
      <c r="C6536" s="4" t="s">
        <v>7</v>
      </c>
      <c r="D6536" s="4" t="s">
        <v>11</v>
      </c>
      <c r="E6536" s="4" t="s">
        <v>15</v>
      </c>
      <c r="F6536" s="4" t="s">
        <v>11</v>
      </c>
      <c r="G6536" s="4" t="s">
        <v>16</v>
      </c>
      <c r="H6536" s="4" t="s">
        <v>16</v>
      </c>
      <c r="I6536" s="4" t="s">
        <v>11</v>
      </c>
      <c r="J6536" s="4" t="s">
        <v>11</v>
      </c>
      <c r="K6536" s="4" t="s">
        <v>16</v>
      </c>
      <c r="L6536" s="4" t="s">
        <v>16</v>
      </c>
      <c r="M6536" s="4" t="s">
        <v>16</v>
      </c>
      <c r="N6536" s="4" t="s">
        <v>16</v>
      </c>
      <c r="O6536" s="4" t="s">
        <v>8</v>
      </c>
    </row>
    <row r="6537" spans="1:12">
      <c r="A6537" t="n">
        <v>60100</v>
      </c>
      <c r="B6537" s="14" t="n">
        <v>50</v>
      </c>
      <c r="C6537" s="7" t="n">
        <v>0</v>
      </c>
      <c r="D6537" s="7" t="n">
        <v>12101</v>
      </c>
      <c r="E6537" s="7" t="n">
        <v>1</v>
      </c>
      <c r="F6537" s="7" t="n">
        <v>0</v>
      </c>
      <c r="G6537" s="7" t="n">
        <v>0</v>
      </c>
      <c r="H6537" s="7" t="n">
        <v>0</v>
      </c>
      <c r="I6537" s="7" t="n">
        <v>0</v>
      </c>
      <c r="J6537" s="7" t="n">
        <v>65533</v>
      </c>
      <c r="K6537" s="7" t="n">
        <v>0</v>
      </c>
      <c r="L6537" s="7" t="n">
        <v>0</v>
      </c>
      <c r="M6537" s="7" t="n">
        <v>0</v>
      </c>
      <c r="N6537" s="7" t="n">
        <v>0</v>
      </c>
      <c r="O6537" s="7" t="s">
        <v>17</v>
      </c>
    </row>
    <row r="6538" spans="1:12">
      <c r="A6538" t="s">
        <v>4</v>
      </c>
      <c r="B6538" s="4" t="s">
        <v>5</v>
      </c>
      <c r="C6538" s="4" t="s">
        <v>11</v>
      </c>
      <c r="D6538" s="4" t="s">
        <v>62</v>
      </c>
      <c r="E6538" s="4" t="s">
        <v>7</v>
      </c>
      <c r="F6538" s="4" t="s">
        <v>7</v>
      </c>
      <c r="G6538" s="4" t="s">
        <v>7</v>
      </c>
    </row>
    <row r="6539" spans="1:12">
      <c r="A6539" t="n">
        <v>60139</v>
      </c>
      <c r="B6539" s="51" t="n">
        <v>24</v>
      </c>
      <c r="C6539" s="7" t="n">
        <v>65533</v>
      </c>
      <c r="D6539" s="7" t="s">
        <v>607</v>
      </c>
      <c r="E6539" s="7" t="n">
        <v>6</v>
      </c>
      <c r="F6539" s="7" t="n">
        <v>2</v>
      </c>
      <c r="G6539" s="7" t="n">
        <v>0</v>
      </c>
    </row>
    <row r="6540" spans="1:12">
      <c r="A6540" t="s">
        <v>4</v>
      </c>
      <c r="B6540" s="4" t="s">
        <v>5</v>
      </c>
    </row>
    <row r="6541" spans="1:12">
      <c r="A6541" t="n">
        <v>60194</v>
      </c>
      <c r="B6541" s="34" t="n">
        <v>28</v>
      </c>
    </row>
    <row r="6542" spans="1:12">
      <c r="A6542" t="s">
        <v>4</v>
      </c>
      <c r="B6542" s="4" t="s">
        <v>5</v>
      </c>
      <c r="C6542" s="4" t="s">
        <v>7</v>
      </c>
    </row>
    <row r="6543" spans="1:12">
      <c r="A6543" t="n">
        <v>60195</v>
      </c>
      <c r="B6543" s="52" t="n">
        <v>27</v>
      </c>
      <c r="C6543" s="7" t="n">
        <v>0</v>
      </c>
    </row>
    <row r="6544" spans="1:12">
      <c r="A6544" t="s">
        <v>4</v>
      </c>
      <c r="B6544" s="4" t="s">
        <v>5</v>
      </c>
      <c r="C6544" s="4" t="s">
        <v>7</v>
      </c>
    </row>
    <row r="6545" spans="1:15">
      <c r="A6545" t="n">
        <v>60197</v>
      </c>
      <c r="B6545" s="52" t="n">
        <v>27</v>
      </c>
      <c r="C6545" s="7" t="n">
        <v>1</v>
      </c>
    </row>
    <row r="6546" spans="1:15">
      <c r="A6546" t="s">
        <v>4</v>
      </c>
      <c r="B6546" s="4" t="s">
        <v>5</v>
      </c>
      <c r="C6546" s="4" t="s">
        <v>7</v>
      </c>
      <c r="D6546" s="4" t="s">
        <v>11</v>
      </c>
      <c r="E6546" s="4" t="s">
        <v>11</v>
      </c>
      <c r="F6546" s="4" t="s">
        <v>11</v>
      </c>
      <c r="G6546" s="4" t="s">
        <v>11</v>
      </c>
      <c r="H6546" s="4" t="s">
        <v>7</v>
      </c>
    </row>
    <row r="6547" spans="1:15">
      <c r="A6547" t="n">
        <v>60199</v>
      </c>
      <c r="B6547" s="50" t="n">
        <v>25</v>
      </c>
      <c r="C6547" s="7" t="n">
        <v>5</v>
      </c>
      <c r="D6547" s="7" t="n">
        <v>65535</v>
      </c>
      <c r="E6547" s="7" t="n">
        <v>65535</v>
      </c>
      <c r="F6547" s="7" t="n">
        <v>65535</v>
      </c>
      <c r="G6547" s="7" t="n">
        <v>65535</v>
      </c>
      <c r="H6547" s="7" t="n">
        <v>0</v>
      </c>
    </row>
    <row r="6548" spans="1:15">
      <c r="A6548" t="s">
        <v>4</v>
      </c>
      <c r="B6548" s="4" t="s">
        <v>5</v>
      </c>
      <c r="C6548" s="4" t="s">
        <v>11</v>
      </c>
      <c r="D6548" s="4" t="s">
        <v>7</v>
      </c>
      <c r="E6548" s="4" t="s">
        <v>7</v>
      </c>
    </row>
    <row r="6549" spans="1:15">
      <c r="A6549" t="n">
        <v>60210</v>
      </c>
      <c r="B6549" s="62" t="n">
        <v>104</v>
      </c>
      <c r="C6549" s="7" t="n">
        <v>62</v>
      </c>
      <c r="D6549" s="7" t="n">
        <v>3</v>
      </c>
      <c r="E6549" s="7" t="n">
        <v>1</v>
      </c>
    </row>
    <row r="6550" spans="1:15">
      <c r="A6550" t="s">
        <v>4</v>
      </c>
      <c r="B6550" s="4" t="s">
        <v>5</v>
      </c>
    </row>
    <row r="6551" spans="1:15">
      <c r="A6551" t="n">
        <v>60215</v>
      </c>
      <c r="B6551" s="5" t="n">
        <v>1</v>
      </c>
    </row>
    <row r="6552" spans="1:15">
      <c r="A6552" t="s">
        <v>4</v>
      </c>
      <c r="B6552" s="4" t="s">
        <v>5</v>
      </c>
      <c r="C6552" s="4" t="s">
        <v>11</v>
      </c>
      <c r="D6552" s="4" t="s">
        <v>7</v>
      </c>
      <c r="E6552" s="4" t="s">
        <v>7</v>
      </c>
    </row>
    <row r="6553" spans="1:15">
      <c r="A6553" t="n">
        <v>60216</v>
      </c>
      <c r="B6553" s="62" t="n">
        <v>104</v>
      </c>
      <c r="C6553" s="7" t="n">
        <v>62</v>
      </c>
      <c r="D6553" s="7" t="n">
        <v>3</v>
      </c>
      <c r="E6553" s="7" t="n">
        <v>2</v>
      </c>
    </row>
    <row r="6554" spans="1:15">
      <c r="A6554" t="s">
        <v>4</v>
      </c>
      <c r="B6554" s="4" t="s">
        <v>5</v>
      </c>
    </row>
    <row r="6555" spans="1:15">
      <c r="A6555" t="n">
        <v>60221</v>
      </c>
      <c r="B6555" s="5" t="n">
        <v>1</v>
      </c>
    </row>
    <row r="6556" spans="1:15">
      <c r="A6556" t="s">
        <v>4</v>
      </c>
      <c r="B6556" s="4" t="s">
        <v>5</v>
      </c>
      <c r="C6556" s="4" t="s">
        <v>11</v>
      </c>
      <c r="D6556" s="4" t="s">
        <v>16</v>
      </c>
    </row>
    <row r="6557" spans="1:15">
      <c r="A6557" t="n">
        <v>60222</v>
      </c>
      <c r="B6557" s="25" t="n">
        <v>43</v>
      </c>
      <c r="C6557" s="7" t="n">
        <v>97</v>
      </c>
      <c r="D6557" s="7" t="n">
        <v>1</v>
      </c>
    </row>
    <row r="6558" spans="1:15">
      <c r="A6558" t="s">
        <v>4</v>
      </c>
      <c r="B6558" s="4" t="s">
        <v>5</v>
      </c>
      <c r="C6558" s="4" t="s">
        <v>7</v>
      </c>
      <c r="D6558" s="4" t="s">
        <v>15</v>
      </c>
      <c r="E6558" s="4" t="s">
        <v>11</v>
      </c>
      <c r="F6558" s="4" t="s">
        <v>7</v>
      </c>
    </row>
    <row r="6559" spans="1:15">
      <c r="A6559" t="n">
        <v>60229</v>
      </c>
      <c r="B6559" s="66" t="n">
        <v>49</v>
      </c>
      <c r="C6559" s="7" t="n">
        <v>3</v>
      </c>
      <c r="D6559" s="7" t="n">
        <v>1</v>
      </c>
      <c r="E6559" s="7" t="n">
        <v>500</v>
      </c>
      <c r="F6559" s="7" t="n">
        <v>0</v>
      </c>
    </row>
    <row r="6560" spans="1:15">
      <c r="A6560" t="s">
        <v>4</v>
      </c>
      <c r="B6560" s="4" t="s">
        <v>5</v>
      </c>
      <c r="C6560" s="4" t="s">
        <v>7</v>
      </c>
      <c r="D6560" s="4" t="s">
        <v>11</v>
      </c>
    </row>
    <row r="6561" spans="1:8">
      <c r="A6561" t="n">
        <v>60238</v>
      </c>
      <c r="B6561" s="40" t="n">
        <v>58</v>
      </c>
      <c r="C6561" s="7" t="n">
        <v>11</v>
      </c>
      <c r="D6561" s="7" t="n">
        <v>300</v>
      </c>
    </row>
    <row r="6562" spans="1:8">
      <c r="A6562" t="s">
        <v>4</v>
      </c>
      <c r="B6562" s="4" t="s">
        <v>5</v>
      </c>
      <c r="C6562" s="4" t="s">
        <v>7</v>
      </c>
      <c r="D6562" s="4" t="s">
        <v>11</v>
      </c>
    </row>
    <row r="6563" spans="1:8">
      <c r="A6563" t="n">
        <v>60242</v>
      </c>
      <c r="B6563" s="40" t="n">
        <v>58</v>
      </c>
      <c r="C6563" s="7" t="n">
        <v>12</v>
      </c>
      <c r="D6563" s="7" t="n">
        <v>0</v>
      </c>
    </row>
    <row r="6564" spans="1:8">
      <c r="A6564" t="s">
        <v>4</v>
      </c>
      <c r="B6564" s="4" t="s">
        <v>5</v>
      </c>
      <c r="C6564" s="4" t="s">
        <v>7</v>
      </c>
    </row>
    <row r="6565" spans="1:8">
      <c r="A6565" t="n">
        <v>60246</v>
      </c>
      <c r="B6565" s="59" t="n">
        <v>78</v>
      </c>
      <c r="C6565" s="7" t="n">
        <v>255</v>
      </c>
    </row>
    <row r="6566" spans="1:8">
      <c r="A6566" t="s">
        <v>4</v>
      </c>
      <c r="B6566" s="4" t="s">
        <v>5</v>
      </c>
      <c r="C6566" s="4" t="s">
        <v>11</v>
      </c>
    </row>
    <row r="6567" spans="1:8">
      <c r="A6567" t="n">
        <v>60248</v>
      </c>
      <c r="B6567" s="12" t="n">
        <v>12</v>
      </c>
      <c r="C6567" s="7" t="n">
        <v>10665</v>
      </c>
    </row>
    <row r="6568" spans="1:8">
      <c r="A6568" t="s">
        <v>4</v>
      </c>
      <c r="B6568" s="4" t="s">
        <v>5</v>
      </c>
      <c r="C6568" s="4" t="s">
        <v>11</v>
      </c>
    </row>
    <row r="6569" spans="1:8">
      <c r="A6569" t="n">
        <v>60251</v>
      </c>
      <c r="B6569" s="12" t="n">
        <v>12</v>
      </c>
      <c r="C6569" s="7" t="n">
        <v>10728</v>
      </c>
    </row>
    <row r="6570" spans="1:8">
      <c r="A6570" t="s">
        <v>4</v>
      </c>
      <c r="B6570" s="4" t="s">
        <v>5</v>
      </c>
      <c r="C6570" s="4" t="s">
        <v>11</v>
      </c>
      <c r="D6570" s="4" t="s">
        <v>7</v>
      </c>
      <c r="E6570" s="4" t="s">
        <v>7</v>
      </c>
    </row>
    <row r="6571" spans="1:8">
      <c r="A6571" t="n">
        <v>60254</v>
      </c>
      <c r="B6571" s="62" t="n">
        <v>104</v>
      </c>
      <c r="C6571" s="7" t="n">
        <v>207</v>
      </c>
      <c r="D6571" s="7" t="n">
        <v>3</v>
      </c>
      <c r="E6571" s="7" t="n">
        <v>2</v>
      </c>
    </row>
    <row r="6572" spans="1:8">
      <c r="A6572" t="s">
        <v>4</v>
      </c>
      <c r="B6572" s="4" t="s">
        <v>5</v>
      </c>
    </row>
    <row r="6573" spans="1:8">
      <c r="A6573" t="n">
        <v>60259</v>
      </c>
      <c r="B6573" s="5" t="n">
        <v>1</v>
      </c>
    </row>
    <row r="6574" spans="1:8">
      <c r="A6574" t="s">
        <v>4</v>
      </c>
      <c r="B6574" s="4" t="s">
        <v>5</v>
      </c>
      <c r="C6574" s="4" t="s">
        <v>11</v>
      </c>
      <c r="D6574" s="4" t="s">
        <v>7</v>
      </c>
      <c r="E6574" s="4" t="s">
        <v>7</v>
      </c>
    </row>
    <row r="6575" spans="1:8">
      <c r="A6575" t="n">
        <v>60260</v>
      </c>
      <c r="B6575" s="62" t="n">
        <v>104</v>
      </c>
      <c r="C6575" s="7" t="n">
        <v>207</v>
      </c>
      <c r="D6575" s="7" t="n">
        <v>3</v>
      </c>
      <c r="E6575" s="7" t="n">
        <v>4</v>
      </c>
    </row>
    <row r="6576" spans="1:8">
      <c r="A6576" t="s">
        <v>4</v>
      </c>
      <c r="B6576" s="4" t="s">
        <v>5</v>
      </c>
    </row>
    <row r="6577" spans="1:5">
      <c r="A6577" t="n">
        <v>60265</v>
      </c>
      <c r="B6577" s="5" t="n">
        <v>1</v>
      </c>
    </row>
    <row r="6578" spans="1:5">
      <c r="A6578" t="s">
        <v>4</v>
      </c>
      <c r="B6578" s="4" t="s">
        <v>5</v>
      </c>
      <c r="C6578" s="4" t="s">
        <v>11</v>
      </c>
      <c r="D6578" s="4" t="s">
        <v>7</v>
      </c>
      <c r="E6578" s="4" t="s">
        <v>11</v>
      </c>
    </row>
    <row r="6579" spans="1:5">
      <c r="A6579" t="n">
        <v>60266</v>
      </c>
      <c r="B6579" s="62" t="n">
        <v>104</v>
      </c>
      <c r="C6579" s="7" t="n">
        <v>207</v>
      </c>
      <c r="D6579" s="7" t="n">
        <v>1</v>
      </c>
      <c r="E6579" s="7" t="n">
        <v>1</v>
      </c>
    </row>
    <row r="6580" spans="1:5">
      <c r="A6580" t="s">
        <v>4</v>
      </c>
      <c r="B6580" s="4" t="s">
        <v>5</v>
      </c>
    </row>
    <row r="6581" spans="1:5">
      <c r="A6581" t="n">
        <v>60272</v>
      </c>
      <c r="B6581" s="5" t="n">
        <v>1</v>
      </c>
    </row>
    <row r="6582" spans="1:5">
      <c r="A6582" t="s">
        <v>4</v>
      </c>
      <c r="B6582" s="4" t="s">
        <v>5</v>
      </c>
      <c r="C6582" s="4" t="s">
        <v>7</v>
      </c>
      <c r="D6582" s="4" t="s">
        <v>11</v>
      </c>
      <c r="E6582" s="4" t="s">
        <v>11</v>
      </c>
    </row>
    <row r="6583" spans="1:5">
      <c r="A6583" t="n">
        <v>60273</v>
      </c>
      <c r="B6583" s="77" t="n">
        <v>135</v>
      </c>
      <c r="C6583" s="7" t="n">
        <v>0</v>
      </c>
      <c r="D6583" s="7" t="n">
        <v>97</v>
      </c>
      <c r="E6583" s="7" t="n">
        <v>16</v>
      </c>
    </row>
    <row r="6584" spans="1:5">
      <c r="A6584" t="s">
        <v>4</v>
      </c>
      <c r="B6584" s="4" t="s">
        <v>5</v>
      </c>
      <c r="C6584" s="4" t="s">
        <v>11</v>
      </c>
      <c r="D6584" s="4" t="s">
        <v>15</v>
      </c>
      <c r="E6584" s="4" t="s">
        <v>15</v>
      </c>
      <c r="F6584" s="4" t="s">
        <v>15</v>
      </c>
      <c r="G6584" s="4" t="s">
        <v>15</v>
      </c>
    </row>
    <row r="6585" spans="1:5">
      <c r="A6585" t="n">
        <v>60279</v>
      </c>
      <c r="B6585" s="22" t="n">
        <v>46</v>
      </c>
      <c r="C6585" s="7" t="n">
        <v>61456</v>
      </c>
      <c r="D6585" s="7" t="n">
        <v>1.45000004768372</v>
      </c>
      <c r="E6585" s="7" t="n">
        <v>5.63000011444092</v>
      </c>
      <c r="F6585" s="7" t="n">
        <v>-90.2099990844727</v>
      </c>
      <c r="G6585" s="7" t="n">
        <v>330.899993896484</v>
      </c>
    </row>
    <row r="6586" spans="1:5">
      <c r="A6586" t="s">
        <v>4</v>
      </c>
      <c r="B6586" s="4" t="s">
        <v>5</v>
      </c>
      <c r="C6586" s="4" t="s">
        <v>7</v>
      </c>
      <c r="D6586" s="4" t="s">
        <v>7</v>
      </c>
      <c r="E6586" s="4" t="s">
        <v>15</v>
      </c>
      <c r="F6586" s="4" t="s">
        <v>15</v>
      </c>
      <c r="G6586" s="4" t="s">
        <v>15</v>
      </c>
      <c r="H6586" s="4" t="s">
        <v>11</v>
      </c>
      <c r="I6586" s="4" t="s">
        <v>7</v>
      </c>
    </row>
    <row r="6587" spans="1:5">
      <c r="A6587" t="n">
        <v>60298</v>
      </c>
      <c r="B6587" s="46" t="n">
        <v>45</v>
      </c>
      <c r="C6587" s="7" t="n">
        <v>4</v>
      </c>
      <c r="D6587" s="7" t="n">
        <v>3</v>
      </c>
      <c r="E6587" s="7" t="n">
        <v>4.44000005722046</v>
      </c>
      <c r="F6587" s="7" t="n">
        <v>304.859985351563</v>
      </c>
      <c r="G6587" s="7" t="n">
        <v>0</v>
      </c>
      <c r="H6587" s="7" t="n">
        <v>0</v>
      </c>
      <c r="I6587" s="7" t="n">
        <v>0</v>
      </c>
    </row>
    <row r="6588" spans="1:5">
      <c r="A6588" t="s">
        <v>4</v>
      </c>
      <c r="B6588" s="4" t="s">
        <v>5</v>
      </c>
      <c r="C6588" s="4" t="s">
        <v>7</v>
      </c>
      <c r="D6588" s="4" t="s">
        <v>8</v>
      </c>
    </row>
    <row r="6589" spans="1:5">
      <c r="A6589" t="n">
        <v>60316</v>
      </c>
      <c r="B6589" s="6" t="n">
        <v>2</v>
      </c>
      <c r="C6589" s="7" t="n">
        <v>10</v>
      </c>
      <c r="D6589" s="7" t="s">
        <v>133</v>
      </c>
    </row>
    <row r="6590" spans="1:5">
      <c r="A6590" t="s">
        <v>4</v>
      </c>
      <c r="B6590" s="4" t="s">
        <v>5</v>
      </c>
      <c r="C6590" s="4" t="s">
        <v>11</v>
      </c>
    </row>
    <row r="6591" spans="1:5">
      <c r="A6591" t="n">
        <v>60331</v>
      </c>
      <c r="B6591" s="28" t="n">
        <v>16</v>
      </c>
      <c r="C6591" s="7" t="n">
        <v>0</v>
      </c>
    </row>
    <row r="6592" spans="1:5">
      <c r="A6592" t="s">
        <v>4</v>
      </c>
      <c r="B6592" s="4" t="s">
        <v>5</v>
      </c>
      <c r="C6592" s="4" t="s">
        <v>7</v>
      </c>
      <c r="D6592" s="4" t="s">
        <v>11</v>
      </c>
    </row>
    <row r="6593" spans="1:9">
      <c r="A6593" t="n">
        <v>60334</v>
      </c>
      <c r="B6593" s="40" t="n">
        <v>58</v>
      </c>
      <c r="C6593" s="7" t="n">
        <v>105</v>
      </c>
      <c r="D6593" s="7" t="n">
        <v>300</v>
      </c>
    </row>
    <row r="6594" spans="1:9">
      <c r="A6594" t="s">
        <v>4</v>
      </c>
      <c r="B6594" s="4" t="s">
        <v>5</v>
      </c>
      <c r="C6594" s="4" t="s">
        <v>15</v>
      </c>
      <c r="D6594" s="4" t="s">
        <v>11</v>
      </c>
    </row>
    <row r="6595" spans="1:9">
      <c r="A6595" t="n">
        <v>60338</v>
      </c>
      <c r="B6595" s="41" t="n">
        <v>103</v>
      </c>
      <c r="C6595" s="7" t="n">
        <v>1</v>
      </c>
      <c r="D6595" s="7" t="n">
        <v>300</v>
      </c>
    </row>
    <row r="6596" spans="1:9">
      <c r="A6596" t="s">
        <v>4</v>
      </c>
      <c r="B6596" s="4" t="s">
        <v>5</v>
      </c>
      <c r="C6596" s="4" t="s">
        <v>7</v>
      </c>
      <c r="D6596" s="4" t="s">
        <v>11</v>
      </c>
    </row>
    <row r="6597" spans="1:9">
      <c r="A6597" t="n">
        <v>60345</v>
      </c>
      <c r="B6597" s="43" t="n">
        <v>72</v>
      </c>
      <c r="C6597" s="7" t="n">
        <v>4</v>
      </c>
      <c r="D6597" s="7" t="n">
        <v>0</v>
      </c>
    </row>
    <row r="6598" spans="1:9">
      <c r="A6598" t="s">
        <v>4</v>
      </c>
      <c r="B6598" s="4" t="s">
        <v>5</v>
      </c>
      <c r="C6598" s="4" t="s">
        <v>16</v>
      </c>
    </row>
    <row r="6599" spans="1:9">
      <c r="A6599" t="n">
        <v>60349</v>
      </c>
      <c r="B6599" s="47" t="n">
        <v>15</v>
      </c>
      <c r="C6599" s="7" t="n">
        <v>1073741824</v>
      </c>
    </row>
    <row r="6600" spans="1:9">
      <c r="A6600" t="s">
        <v>4</v>
      </c>
      <c r="B6600" s="4" t="s">
        <v>5</v>
      </c>
      <c r="C6600" s="4" t="s">
        <v>7</v>
      </c>
    </row>
    <row r="6601" spans="1:9">
      <c r="A6601" t="n">
        <v>60354</v>
      </c>
      <c r="B6601" s="42" t="n">
        <v>64</v>
      </c>
      <c r="C6601" s="7" t="n">
        <v>3</v>
      </c>
    </row>
    <row r="6602" spans="1:9">
      <c r="A6602" t="s">
        <v>4</v>
      </c>
      <c r="B6602" s="4" t="s">
        <v>5</v>
      </c>
      <c r="C6602" s="4" t="s">
        <v>7</v>
      </c>
    </row>
    <row r="6603" spans="1:9">
      <c r="A6603" t="n">
        <v>60356</v>
      </c>
      <c r="B6603" s="36" t="n">
        <v>74</v>
      </c>
      <c r="C6603" s="7" t="n">
        <v>67</v>
      </c>
    </row>
    <row r="6604" spans="1:9">
      <c r="A6604" t="s">
        <v>4</v>
      </c>
      <c r="B6604" s="4" t="s">
        <v>5</v>
      </c>
      <c r="C6604" s="4" t="s">
        <v>7</v>
      </c>
      <c r="D6604" s="4" t="s">
        <v>7</v>
      </c>
      <c r="E6604" s="4" t="s">
        <v>11</v>
      </c>
    </row>
    <row r="6605" spans="1:9">
      <c r="A6605" t="n">
        <v>60358</v>
      </c>
      <c r="B6605" s="46" t="n">
        <v>45</v>
      </c>
      <c r="C6605" s="7" t="n">
        <v>8</v>
      </c>
      <c r="D6605" s="7" t="n">
        <v>1</v>
      </c>
      <c r="E6605" s="7" t="n">
        <v>0</v>
      </c>
    </row>
    <row r="6606" spans="1:9">
      <c r="A6606" t="s">
        <v>4</v>
      </c>
      <c r="B6606" s="4" t="s">
        <v>5</v>
      </c>
      <c r="C6606" s="4" t="s">
        <v>11</v>
      </c>
    </row>
    <row r="6607" spans="1:9">
      <c r="A6607" t="n">
        <v>60363</v>
      </c>
      <c r="B6607" s="48" t="n">
        <v>13</v>
      </c>
      <c r="C6607" s="7" t="n">
        <v>6409</v>
      </c>
    </row>
    <row r="6608" spans="1:9">
      <c r="A6608" t="s">
        <v>4</v>
      </c>
      <c r="B6608" s="4" t="s">
        <v>5</v>
      </c>
      <c r="C6608" s="4" t="s">
        <v>11</v>
      </c>
    </row>
    <row r="6609" spans="1:5">
      <c r="A6609" t="n">
        <v>60366</v>
      </c>
      <c r="B6609" s="48" t="n">
        <v>13</v>
      </c>
      <c r="C6609" s="7" t="n">
        <v>6408</v>
      </c>
    </row>
    <row r="6610" spans="1:5">
      <c r="A6610" t="s">
        <v>4</v>
      </c>
      <c r="B6610" s="4" t="s">
        <v>5</v>
      </c>
      <c r="C6610" s="4" t="s">
        <v>11</v>
      </c>
    </row>
    <row r="6611" spans="1:5">
      <c r="A6611" t="n">
        <v>60369</v>
      </c>
      <c r="B6611" s="12" t="n">
        <v>12</v>
      </c>
      <c r="C6611" s="7" t="n">
        <v>6464</v>
      </c>
    </row>
    <row r="6612" spans="1:5">
      <c r="A6612" t="s">
        <v>4</v>
      </c>
      <c r="B6612" s="4" t="s">
        <v>5</v>
      </c>
      <c r="C6612" s="4" t="s">
        <v>11</v>
      </c>
    </row>
    <row r="6613" spans="1:5">
      <c r="A6613" t="n">
        <v>60372</v>
      </c>
      <c r="B6613" s="48" t="n">
        <v>13</v>
      </c>
      <c r="C6613" s="7" t="n">
        <v>6465</v>
      </c>
    </row>
    <row r="6614" spans="1:5">
      <c r="A6614" t="s">
        <v>4</v>
      </c>
      <c r="B6614" s="4" t="s">
        <v>5</v>
      </c>
      <c r="C6614" s="4" t="s">
        <v>11</v>
      </c>
    </row>
    <row r="6615" spans="1:5">
      <c r="A6615" t="n">
        <v>60375</v>
      </c>
      <c r="B6615" s="48" t="n">
        <v>13</v>
      </c>
      <c r="C6615" s="7" t="n">
        <v>6466</v>
      </c>
    </row>
    <row r="6616" spans="1:5">
      <c r="A6616" t="s">
        <v>4</v>
      </c>
      <c r="B6616" s="4" t="s">
        <v>5</v>
      </c>
      <c r="C6616" s="4" t="s">
        <v>11</v>
      </c>
    </row>
    <row r="6617" spans="1:5">
      <c r="A6617" t="n">
        <v>60378</v>
      </c>
      <c r="B6617" s="48" t="n">
        <v>13</v>
      </c>
      <c r="C6617" s="7" t="n">
        <v>6467</v>
      </c>
    </row>
    <row r="6618" spans="1:5">
      <c r="A6618" t="s">
        <v>4</v>
      </c>
      <c r="B6618" s="4" t="s">
        <v>5</v>
      </c>
      <c r="C6618" s="4" t="s">
        <v>11</v>
      </c>
    </row>
    <row r="6619" spans="1:5">
      <c r="A6619" t="n">
        <v>60381</v>
      </c>
      <c r="B6619" s="48" t="n">
        <v>13</v>
      </c>
      <c r="C6619" s="7" t="n">
        <v>6468</v>
      </c>
    </row>
    <row r="6620" spans="1:5">
      <c r="A6620" t="s">
        <v>4</v>
      </c>
      <c r="B6620" s="4" t="s">
        <v>5</v>
      </c>
      <c r="C6620" s="4" t="s">
        <v>11</v>
      </c>
    </row>
    <row r="6621" spans="1:5">
      <c r="A6621" t="n">
        <v>60384</v>
      </c>
      <c r="B6621" s="48" t="n">
        <v>13</v>
      </c>
      <c r="C6621" s="7" t="n">
        <v>6469</v>
      </c>
    </row>
    <row r="6622" spans="1:5">
      <c r="A6622" t="s">
        <v>4</v>
      </c>
      <c r="B6622" s="4" t="s">
        <v>5</v>
      </c>
      <c r="C6622" s="4" t="s">
        <v>11</v>
      </c>
    </row>
    <row r="6623" spans="1:5">
      <c r="A6623" t="n">
        <v>60387</v>
      </c>
      <c r="B6623" s="48" t="n">
        <v>13</v>
      </c>
      <c r="C6623" s="7" t="n">
        <v>6470</v>
      </c>
    </row>
    <row r="6624" spans="1:5">
      <c r="A6624" t="s">
        <v>4</v>
      </c>
      <c r="B6624" s="4" t="s">
        <v>5</v>
      </c>
      <c r="C6624" s="4" t="s">
        <v>11</v>
      </c>
    </row>
    <row r="6625" spans="1:3">
      <c r="A6625" t="n">
        <v>60390</v>
      </c>
      <c r="B6625" s="48" t="n">
        <v>13</v>
      </c>
      <c r="C6625" s="7" t="n">
        <v>6471</v>
      </c>
    </row>
    <row r="6626" spans="1:3">
      <c r="A6626" t="s">
        <v>4</v>
      </c>
      <c r="B6626" s="4" t="s">
        <v>5</v>
      </c>
      <c r="C6626" s="4" t="s">
        <v>7</v>
      </c>
    </row>
    <row r="6627" spans="1:3">
      <c r="A6627" t="n">
        <v>60393</v>
      </c>
      <c r="B6627" s="36" t="n">
        <v>74</v>
      </c>
      <c r="C6627" s="7" t="n">
        <v>18</v>
      </c>
    </row>
    <row r="6628" spans="1:3">
      <c r="A6628" t="s">
        <v>4</v>
      </c>
      <c r="B6628" s="4" t="s">
        <v>5</v>
      </c>
      <c r="C6628" s="4" t="s">
        <v>7</v>
      </c>
    </row>
    <row r="6629" spans="1:3">
      <c r="A6629" t="n">
        <v>60395</v>
      </c>
      <c r="B6629" s="36" t="n">
        <v>74</v>
      </c>
      <c r="C6629" s="7" t="n">
        <v>45</v>
      </c>
    </row>
    <row r="6630" spans="1:3">
      <c r="A6630" t="s">
        <v>4</v>
      </c>
      <c r="B6630" s="4" t="s">
        <v>5</v>
      </c>
      <c r="C6630" s="4" t="s">
        <v>11</v>
      </c>
    </row>
    <row r="6631" spans="1:3">
      <c r="A6631" t="n">
        <v>60397</v>
      </c>
      <c r="B6631" s="28" t="n">
        <v>16</v>
      </c>
      <c r="C6631" s="7" t="n">
        <v>0</v>
      </c>
    </row>
    <row r="6632" spans="1:3">
      <c r="A6632" t="s">
        <v>4</v>
      </c>
      <c r="B6632" s="4" t="s">
        <v>5</v>
      </c>
      <c r="C6632" s="4" t="s">
        <v>7</v>
      </c>
      <c r="D6632" s="4" t="s">
        <v>7</v>
      </c>
      <c r="E6632" s="4" t="s">
        <v>7</v>
      </c>
      <c r="F6632" s="4" t="s">
        <v>7</v>
      </c>
    </row>
    <row r="6633" spans="1:3">
      <c r="A6633" t="n">
        <v>60400</v>
      </c>
      <c r="B6633" s="13" t="n">
        <v>14</v>
      </c>
      <c r="C6633" s="7" t="n">
        <v>0</v>
      </c>
      <c r="D6633" s="7" t="n">
        <v>8</v>
      </c>
      <c r="E6633" s="7" t="n">
        <v>0</v>
      </c>
      <c r="F6633" s="7" t="n">
        <v>0</v>
      </c>
    </row>
    <row r="6634" spans="1:3">
      <c r="A6634" t="s">
        <v>4</v>
      </c>
      <c r="B6634" s="4" t="s">
        <v>5</v>
      </c>
      <c r="C6634" s="4" t="s">
        <v>7</v>
      </c>
      <c r="D6634" s="4" t="s">
        <v>8</v>
      </c>
    </row>
    <row r="6635" spans="1:3">
      <c r="A6635" t="n">
        <v>60405</v>
      </c>
      <c r="B6635" s="6" t="n">
        <v>2</v>
      </c>
      <c r="C6635" s="7" t="n">
        <v>11</v>
      </c>
      <c r="D6635" s="7" t="s">
        <v>18</v>
      </c>
    </row>
    <row r="6636" spans="1:3">
      <c r="A6636" t="s">
        <v>4</v>
      </c>
      <c r="B6636" s="4" t="s">
        <v>5</v>
      </c>
      <c r="C6636" s="4" t="s">
        <v>11</v>
      </c>
    </row>
    <row r="6637" spans="1:3">
      <c r="A6637" t="n">
        <v>60419</v>
      </c>
      <c r="B6637" s="28" t="n">
        <v>16</v>
      </c>
      <c r="C6637" s="7" t="n">
        <v>0</v>
      </c>
    </row>
    <row r="6638" spans="1:3">
      <c r="A6638" t="s">
        <v>4</v>
      </c>
      <c r="B6638" s="4" t="s">
        <v>5</v>
      </c>
      <c r="C6638" s="4" t="s">
        <v>7</v>
      </c>
      <c r="D6638" s="4" t="s">
        <v>8</v>
      </c>
    </row>
    <row r="6639" spans="1:3">
      <c r="A6639" t="n">
        <v>60422</v>
      </c>
      <c r="B6639" s="6" t="n">
        <v>2</v>
      </c>
      <c r="C6639" s="7" t="n">
        <v>11</v>
      </c>
      <c r="D6639" s="7" t="s">
        <v>134</v>
      </c>
    </row>
    <row r="6640" spans="1:3">
      <c r="A6640" t="s">
        <v>4</v>
      </c>
      <c r="B6640" s="4" t="s">
        <v>5</v>
      </c>
      <c r="C6640" s="4" t="s">
        <v>11</v>
      </c>
    </row>
    <row r="6641" spans="1:6">
      <c r="A6641" t="n">
        <v>60431</v>
      </c>
      <c r="B6641" s="28" t="n">
        <v>16</v>
      </c>
      <c r="C6641" s="7" t="n">
        <v>0</v>
      </c>
    </row>
    <row r="6642" spans="1:6">
      <c r="A6642" t="s">
        <v>4</v>
      </c>
      <c r="B6642" s="4" t="s">
        <v>5</v>
      </c>
      <c r="C6642" s="4" t="s">
        <v>16</v>
      </c>
    </row>
    <row r="6643" spans="1:6">
      <c r="A6643" t="n">
        <v>60434</v>
      </c>
      <c r="B6643" s="47" t="n">
        <v>15</v>
      </c>
      <c r="C6643" s="7" t="n">
        <v>2048</v>
      </c>
    </row>
    <row r="6644" spans="1:6">
      <c r="A6644" t="s">
        <v>4</v>
      </c>
      <c r="B6644" s="4" t="s">
        <v>5</v>
      </c>
      <c r="C6644" s="4" t="s">
        <v>7</v>
      </c>
      <c r="D6644" s="4" t="s">
        <v>8</v>
      </c>
    </row>
    <row r="6645" spans="1:6">
      <c r="A6645" t="n">
        <v>60439</v>
      </c>
      <c r="B6645" s="6" t="n">
        <v>2</v>
      </c>
      <c r="C6645" s="7" t="n">
        <v>10</v>
      </c>
      <c r="D6645" s="7" t="s">
        <v>135</v>
      </c>
    </row>
    <row r="6646" spans="1:6">
      <c r="A6646" t="s">
        <v>4</v>
      </c>
      <c r="B6646" s="4" t="s">
        <v>5</v>
      </c>
      <c r="C6646" s="4" t="s">
        <v>11</v>
      </c>
    </row>
    <row r="6647" spans="1:6">
      <c r="A6647" t="n">
        <v>60457</v>
      </c>
      <c r="B6647" s="28" t="n">
        <v>16</v>
      </c>
      <c r="C6647" s="7" t="n">
        <v>0</v>
      </c>
    </row>
    <row r="6648" spans="1:6">
      <c r="A6648" t="s">
        <v>4</v>
      </c>
      <c r="B6648" s="4" t="s">
        <v>5</v>
      </c>
      <c r="C6648" s="4" t="s">
        <v>7</v>
      </c>
      <c r="D6648" s="4" t="s">
        <v>8</v>
      </c>
    </row>
    <row r="6649" spans="1:6">
      <c r="A6649" t="n">
        <v>60460</v>
      </c>
      <c r="B6649" s="6" t="n">
        <v>2</v>
      </c>
      <c r="C6649" s="7" t="n">
        <v>10</v>
      </c>
      <c r="D6649" s="7" t="s">
        <v>136</v>
      </c>
    </row>
    <row r="6650" spans="1:6">
      <c r="A6650" t="s">
        <v>4</v>
      </c>
      <c r="B6650" s="4" t="s">
        <v>5</v>
      </c>
      <c r="C6650" s="4" t="s">
        <v>11</v>
      </c>
    </row>
    <row r="6651" spans="1:6">
      <c r="A6651" t="n">
        <v>60479</v>
      </c>
      <c r="B6651" s="28" t="n">
        <v>16</v>
      </c>
      <c r="C6651" s="7" t="n">
        <v>0</v>
      </c>
    </row>
    <row r="6652" spans="1:6">
      <c r="A6652" t="s">
        <v>4</v>
      </c>
      <c r="B6652" s="4" t="s">
        <v>5</v>
      </c>
      <c r="C6652" s="4" t="s">
        <v>7</v>
      </c>
      <c r="D6652" s="4" t="s">
        <v>11</v>
      </c>
      <c r="E6652" s="4" t="s">
        <v>15</v>
      </c>
    </row>
    <row r="6653" spans="1:6">
      <c r="A6653" t="n">
        <v>60482</v>
      </c>
      <c r="B6653" s="40" t="n">
        <v>58</v>
      </c>
      <c r="C6653" s="7" t="n">
        <v>100</v>
      </c>
      <c r="D6653" s="7" t="n">
        <v>300</v>
      </c>
      <c r="E6653" s="7" t="n">
        <v>1</v>
      </c>
    </row>
    <row r="6654" spans="1:6">
      <c r="A6654" t="s">
        <v>4</v>
      </c>
      <c r="B6654" s="4" t="s">
        <v>5</v>
      </c>
      <c r="C6654" s="4" t="s">
        <v>7</v>
      </c>
      <c r="D6654" s="4" t="s">
        <v>11</v>
      </c>
    </row>
    <row r="6655" spans="1:6">
      <c r="A6655" t="n">
        <v>60490</v>
      </c>
      <c r="B6655" s="40" t="n">
        <v>58</v>
      </c>
      <c r="C6655" s="7" t="n">
        <v>255</v>
      </c>
      <c r="D6655" s="7" t="n">
        <v>0</v>
      </c>
    </row>
    <row r="6656" spans="1:6">
      <c r="A6656" t="s">
        <v>4</v>
      </c>
      <c r="B6656" s="4" t="s">
        <v>5</v>
      </c>
      <c r="C6656" s="4" t="s">
        <v>7</v>
      </c>
    </row>
    <row r="6657" spans="1:5">
      <c r="A6657" t="n">
        <v>60494</v>
      </c>
      <c r="B6657" s="37" t="n">
        <v>23</v>
      </c>
      <c r="C6657" s="7" t="n">
        <v>0</v>
      </c>
    </row>
    <row r="6658" spans="1:5">
      <c r="A6658" t="s">
        <v>4</v>
      </c>
      <c r="B6658" s="4" t="s">
        <v>5</v>
      </c>
    </row>
    <row r="6659" spans="1:5">
      <c r="A6659" t="n">
        <v>60496</v>
      </c>
      <c r="B6659" s="5" t="n">
        <v>1</v>
      </c>
    </row>
    <row r="6660" spans="1:5" s="3" customFormat="1" customHeight="0">
      <c r="A6660" s="3" t="s">
        <v>2</v>
      </c>
      <c r="B6660" s="3" t="s">
        <v>608</v>
      </c>
    </row>
    <row r="6661" spans="1:5">
      <c r="A6661" t="s">
        <v>4</v>
      </c>
      <c r="B6661" s="4" t="s">
        <v>5</v>
      </c>
      <c r="C6661" s="4" t="s">
        <v>7</v>
      </c>
      <c r="D6661" s="4" t="s">
        <v>11</v>
      </c>
    </row>
    <row r="6662" spans="1:5">
      <c r="A6662" t="n">
        <v>60500</v>
      </c>
      <c r="B6662" s="31" t="n">
        <v>22</v>
      </c>
      <c r="C6662" s="7" t="n">
        <v>0</v>
      </c>
      <c r="D6662" s="7" t="n">
        <v>0</v>
      </c>
    </row>
    <row r="6663" spans="1:5">
      <c r="A6663" t="s">
        <v>4</v>
      </c>
      <c r="B6663" s="4" t="s">
        <v>5</v>
      </c>
      <c r="C6663" s="4" t="s">
        <v>7</v>
      </c>
      <c r="D6663" s="4" t="s">
        <v>11</v>
      </c>
    </row>
    <row r="6664" spans="1:5">
      <c r="A6664" t="n">
        <v>60504</v>
      </c>
      <c r="B6664" s="40" t="n">
        <v>58</v>
      </c>
      <c r="C6664" s="7" t="n">
        <v>5</v>
      </c>
      <c r="D6664" s="7" t="n">
        <v>300</v>
      </c>
    </row>
    <row r="6665" spans="1:5">
      <c r="A6665" t="s">
        <v>4</v>
      </c>
      <c r="B6665" s="4" t="s">
        <v>5</v>
      </c>
      <c r="C6665" s="4" t="s">
        <v>15</v>
      </c>
      <c r="D6665" s="4" t="s">
        <v>11</v>
      </c>
    </row>
    <row r="6666" spans="1:5">
      <c r="A6666" t="n">
        <v>60508</v>
      </c>
      <c r="B6666" s="41" t="n">
        <v>103</v>
      </c>
      <c r="C6666" s="7" t="n">
        <v>0</v>
      </c>
      <c r="D6666" s="7" t="n">
        <v>300</v>
      </c>
    </row>
    <row r="6667" spans="1:5">
      <c r="A6667" t="s">
        <v>4</v>
      </c>
      <c r="B6667" s="4" t="s">
        <v>5</v>
      </c>
      <c r="C6667" s="4" t="s">
        <v>7</v>
      </c>
      <c r="D6667" s="4" t="s">
        <v>15</v>
      </c>
      <c r="E6667" s="4" t="s">
        <v>11</v>
      </c>
      <c r="F6667" s="4" t="s">
        <v>7</v>
      </c>
    </row>
    <row r="6668" spans="1:5">
      <c r="A6668" t="n">
        <v>60515</v>
      </c>
      <c r="B6668" s="66" t="n">
        <v>49</v>
      </c>
      <c r="C6668" s="7" t="n">
        <v>3</v>
      </c>
      <c r="D6668" s="7" t="n">
        <v>0.699999988079071</v>
      </c>
      <c r="E6668" s="7" t="n">
        <v>500</v>
      </c>
      <c r="F6668" s="7" t="n">
        <v>0</v>
      </c>
    </row>
    <row r="6669" spans="1:5">
      <c r="A6669" t="s">
        <v>4</v>
      </c>
      <c r="B6669" s="4" t="s">
        <v>5</v>
      </c>
      <c r="C6669" s="4" t="s">
        <v>7</v>
      </c>
      <c r="D6669" s="4" t="s">
        <v>11</v>
      </c>
    </row>
    <row r="6670" spans="1:5">
      <c r="A6670" t="n">
        <v>60524</v>
      </c>
      <c r="B6670" s="40" t="n">
        <v>58</v>
      </c>
      <c r="C6670" s="7" t="n">
        <v>10</v>
      </c>
      <c r="D6670" s="7" t="n">
        <v>300</v>
      </c>
    </row>
    <row r="6671" spans="1:5">
      <c r="A6671" t="s">
        <v>4</v>
      </c>
      <c r="B6671" s="4" t="s">
        <v>5</v>
      </c>
      <c r="C6671" s="4" t="s">
        <v>7</v>
      </c>
      <c r="D6671" s="4" t="s">
        <v>11</v>
      </c>
    </row>
    <row r="6672" spans="1:5">
      <c r="A6672" t="n">
        <v>60528</v>
      </c>
      <c r="B6672" s="40" t="n">
        <v>58</v>
      </c>
      <c r="C6672" s="7" t="n">
        <v>12</v>
      </c>
      <c r="D6672" s="7" t="n">
        <v>0</v>
      </c>
    </row>
    <row r="6673" spans="1:6">
      <c r="A6673" t="s">
        <v>4</v>
      </c>
      <c r="B6673" s="4" t="s">
        <v>5</v>
      </c>
      <c r="C6673" s="4" t="s">
        <v>7</v>
      </c>
    </row>
    <row r="6674" spans="1:6">
      <c r="A6674" t="n">
        <v>60532</v>
      </c>
      <c r="B6674" s="42" t="n">
        <v>64</v>
      </c>
      <c r="C6674" s="7" t="n">
        <v>7</v>
      </c>
    </row>
    <row r="6675" spans="1:6">
      <c r="A6675" t="s">
        <v>4</v>
      </c>
      <c r="B6675" s="4" t="s">
        <v>5</v>
      </c>
      <c r="C6675" s="4" t="s">
        <v>7</v>
      </c>
      <c r="D6675" s="4" t="s">
        <v>11</v>
      </c>
      <c r="E6675" s="4" t="s">
        <v>7</v>
      </c>
      <c r="F6675" s="4" t="s">
        <v>7</v>
      </c>
      <c r="G6675" s="4" t="s">
        <v>13</v>
      </c>
    </row>
    <row r="6676" spans="1:6">
      <c r="A6676" t="n">
        <v>60534</v>
      </c>
      <c r="B6676" s="9" t="n">
        <v>5</v>
      </c>
      <c r="C6676" s="7" t="n">
        <v>30</v>
      </c>
      <c r="D6676" s="7" t="n">
        <v>10</v>
      </c>
      <c r="E6676" s="7" t="n">
        <v>8</v>
      </c>
      <c r="F6676" s="7" t="n">
        <v>1</v>
      </c>
      <c r="G6676" s="11" t="n">
        <f t="normal" ca="1">A6732</f>
        <v>0</v>
      </c>
    </row>
    <row r="6677" spans="1:6">
      <c r="A6677" t="s">
        <v>4</v>
      </c>
      <c r="B6677" s="4" t="s">
        <v>5</v>
      </c>
      <c r="C6677" s="4" t="s">
        <v>7</v>
      </c>
      <c r="D6677" s="4" t="s">
        <v>11</v>
      </c>
      <c r="E6677" s="4" t="s">
        <v>11</v>
      </c>
      <c r="F6677" s="4" t="s">
        <v>7</v>
      </c>
    </row>
    <row r="6678" spans="1:6">
      <c r="A6678" t="n">
        <v>60544</v>
      </c>
      <c r="B6678" s="50" t="n">
        <v>25</v>
      </c>
      <c r="C6678" s="7" t="n">
        <v>1</v>
      </c>
      <c r="D6678" s="7" t="n">
        <v>65535</v>
      </c>
      <c r="E6678" s="7" t="n">
        <v>420</v>
      </c>
      <c r="F6678" s="7" t="n">
        <v>5</v>
      </c>
    </row>
    <row r="6679" spans="1:6">
      <c r="A6679" t="s">
        <v>4</v>
      </c>
      <c r="B6679" s="4" t="s">
        <v>5</v>
      </c>
      <c r="C6679" s="4" t="s">
        <v>7</v>
      </c>
      <c r="D6679" s="4" t="s">
        <v>11</v>
      </c>
      <c r="E6679" s="4" t="s">
        <v>8</v>
      </c>
    </row>
    <row r="6680" spans="1:6">
      <c r="A6680" t="n">
        <v>60551</v>
      </c>
      <c r="B6680" s="32" t="n">
        <v>51</v>
      </c>
      <c r="C6680" s="7" t="n">
        <v>4</v>
      </c>
      <c r="D6680" s="7" t="n">
        <v>4</v>
      </c>
      <c r="E6680" s="7" t="s">
        <v>61</v>
      </c>
    </row>
    <row r="6681" spans="1:6">
      <c r="A6681" t="s">
        <v>4</v>
      </c>
      <c r="B6681" s="4" t="s">
        <v>5</v>
      </c>
      <c r="C6681" s="4" t="s">
        <v>11</v>
      </c>
    </row>
    <row r="6682" spans="1:6">
      <c r="A6682" t="n">
        <v>60564</v>
      </c>
      <c r="B6682" s="28" t="n">
        <v>16</v>
      </c>
      <c r="C6682" s="7" t="n">
        <v>0</v>
      </c>
    </row>
    <row r="6683" spans="1:6">
      <c r="A6683" t="s">
        <v>4</v>
      </c>
      <c r="B6683" s="4" t="s">
        <v>5</v>
      </c>
      <c r="C6683" s="4" t="s">
        <v>11</v>
      </c>
      <c r="D6683" s="4" t="s">
        <v>62</v>
      </c>
      <c r="E6683" s="4" t="s">
        <v>7</v>
      </c>
      <c r="F6683" s="4" t="s">
        <v>7</v>
      </c>
    </row>
    <row r="6684" spans="1:6">
      <c r="A6684" t="n">
        <v>60567</v>
      </c>
      <c r="B6684" s="33" t="n">
        <v>26</v>
      </c>
      <c r="C6684" s="7" t="n">
        <v>4</v>
      </c>
      <c r="D6684" s="7" t="s">
        <v>609</v>
      </c>
      <c r="E6684" s="7" t="n">
        <v>2</v>
      </c>
      <c r="F6684" s="7" t="n">
        <v>0</v>
      </c>
    </row>
    <row r="6685" spans="1:6">
      <c r="A6685" t="s">
        <v>4</v>
      </c>
      <c r="B6685" s="4" t="s">
        <v>5</v>
      </c>
    </row>
    <row r="6686" spans="1:6">
      <c r="A6686" t="n">
        <v>60673</v>
      </c>
      <c r="B6686" s="34" t="n">
        <v>28</v>
      </c>
    </row>
    <row r="6687" spans="1:6">
      <c r="A6687" t="s">
        <v>4</v>
      </c>
      <c r="B6687" s="4" t="s">
        <v>5</v>
      </c>
      <c r="C6687" s="4" t="s">
        <v>7</v>
      </c>
      <c r="D6687" s="4" t="s">
        <v>11</v>
      </c>
      <c r="E6687" s="4" t="s">
        <v>11</v>
      </c>
      <c r="F6687" s="4" t="s">
        <v>7</v>
      </c>
    </row>
    <row r="6688" spans="1:6">
      <c r="A6688" t="n">
        <v>60674</v>
      </c>
      <c r="B6688" s="50" t="n">
        <v>25</v>
      </c>
      <c r="C6688" s="7" t="n">
        <v>1</v>
      </c>
      <c r="D6688" s="7" t="n">
        <v>160</v>
      </c>
      <c r="E6688" s="7" t="n">
        <v>570</v>
      </c>
      <c r="F6688" s="7" t="n">
        <v>1</v>
      </c>
    </row>
    <row r="6689" spans="1:7">
      <c r="A6689" t="s">
        <v>4</v>
      </c>
      <c r="B6689" s="4" t="s">
        <v>5</v>
      </c>
      <c r="C6689" s="4" t="s">
        <v>7</v>
      </c>
      <c r="D6689" s="4" t="s">
        <v>11</v>
      </c>
      <c r="E6689" s="4" t="s">
        <v>8</v>
      </c>
    </row>
    <row r="6690" spans="1:7">
      <c r="A6690" t="n">
        <v>60681</v>
      </c>
      <c r="B6690" s="32" t="n">
        <v>51</v>
      </c>
      <c r="C6690" s="7" t="n">
        <v>4</v>
      </c>
      <c r="D6690" s="7" t="n">
        <v>7</v>
      </c>
      <c r="E6690" s="7" t="s">
        <v>61</v>
      </c>
    </row>
    <row r="6691" spans="1:7">
      <c r="A6691" t="s">
        <v>4</v>
      </c>
      <c r="B6691" s="4" t="s">
        <v>5</v>
      </c>
      <c r="C6691" s="4" t="s">
        <v>11</v>
      </c>
    </row>
    <row r="6692" spans="1:7">
      <c r="A6692" t="n">
        <v>60694</v>
      </c>
      <c r="B6692" s="28" t="n">
        <v>16</v>
      </c>
      <c r="C6692" s="7" t="n">
        <v>0</v>
      </c>
    </row>
    <row r="6693" spans="1:7">
      <c r="A6693" t="s">
        <v>4</v>
      </c>
      <c r="B6693" s="4" t="s">
        <v>5</v>
      </c>
      <c r="C6693" s="4" t="s">
        <v>11</v>
      </c>
      <c r="D6693" s="4" t="s">
        <v>62</v>
      </c>
      <c r="E6693" s="4" t="s">
        <v>7</v>
      </c>
      <c r="F6693" s="4" t="s">
        <v>7</v>
      </c>
    </row>
    <row r="6694" spans="1:7">
      <c r="A6694" t="n">
        <v>60697</v>
      </c>
      <c r="B6694" s="33" t="n">
        <v>26</v>
      </c>
      <c r="C6694" s="7" t="n">
        <v>7</v>
      </c>
      <c r="D6694" s="7" t="s">
        <v>610</v>
      </c>
      <c r="E6694" s="7" t="n">
        <v>2</v>
      </c>
      <c r="F6694" s="7" t="n">
        <v>0</v>
      </c>
    </row>
    <row r="6695" spans="1:7">
      <c r="A6695" t="s">
        <v>4</v>
      </c>
      <c r="B6695" s="4" t="s">
        <v>5</v>
      </c>
    </row>
    <row r="6696" spans="1:7">
      <c r="A6696" t="n">
        <v>60733</v>
      </c>
      <c r="B6696" s="34" t="n">
        <v>28</v>
      </c>
    </row>
    <row r="6697" spans="1:7">
      <c r="A6697" t="s">
        <v>4</v>
      </c>
      <c r="B6697" s="4" t="s">
        <v>5</v>
      </c>
      <c r="C6697" s="4" t="s">
        <v>7</v>
      </c>
      <c r="D6697" s="4" t="s">
        <v>11</v>
      </c>
      <c r="E6697" s="4" t="s">
        <v>11</v>
      </c>
      <c r="F6697" s="4" t="s">
        <v>7</v>
      </c>
    </row>
    <row r="6698" spans="1:7">
      <c r="A6698" t="n">
        <v>60734</v>
      </c>
      <c r="B6698" s="50" t="n">
        <v>25</v>
      </c>
      <c r="C6698" s="7" t="n">
        <v>1</v>
      </c>
      <c r="D6698" s="7" t="n">
        <v>65535</v>
      </c>
      <c r="E6698" s="7" t="n">
        <v>500</v>
      </c>
      <c r="F6698" s="7" t="n">
        <v>5</v>
      </c>
    </row>
    <row r="6699" spans="1:7">
      <c r="A6699" t="s">
        <v>4</v>
      </c>
      <c r="B6699" s="4" t="s">
        <v>5</v>
      </c>
      <c r="C6699" s="4" t="s">
        <v>7</v>
      </c>
      <c r="D6699" s="4" t="s">
        <v>11</v>
      </c>
      <c r="E6699" s="4" t="s">
        <v>8</v>
      </c>
    </row>
    <row r="6700" spans="1:7">
      <c r="A6700" t="n">
        <v>60741</v>
      </c>
      <c r="B6700" s="32" t="n">
        <v>51</v>
      </c>
      <c r="C6700" s="7" t="n">
        <v>4</v>
      </c>
      <c r="D6700" s="7" t="n">
        <v>2</v>
      </c>
      <c r="E6700" s="7" t="s">
        <v>420</v>
      </c>
    </row>
    <row r="6701" spans="1:7">
      <c r="A6701" t="s">
        <v>4</v>
      </c>
      <c r="B6701" s="4" t="s">
        <v>5</v>
      </c>
      <c r="C6701" s="4" t="s">
        <v>11</v>
      </c>
    </row>
    <row r="6702" spans="1:7">
      <c r="A6702" t="n">
        <v>60754</v>
      </c>
      <c r="B6702" s="28" t="n">
        <v>16</v>
      </c>
      <c r="C6702" s="7" t="n">
        <v>0</v>
      </c>
    </row>
    <row r="6703" spans="1:7">
      <c r="A6703" t="s">
        <v>4</v>
      </c>
      <c r="B6703" s="4" t="s">
        <v>5</v>
      </c>
      <c r="C6703" s="4" t="s">
        <v>11</v>
      </c>
      <c r="D6703" s="4" t="s">
        <v>62</v>
      </c>
      <c r="E6703" s="4" t="s">
        <v>7</v>
      </c>
      <c r="F6703" s="4" t="s">
        <v>7</v>
      </c>
    </row>
    <row r="6704" spans="1:7">
      <c r="A6704" t="n">
        <v>60757</v>
      </c>
      <c r="B6704" s="33" t="n">
        <v>26</v>
      </c>
      <c r="C6704" s="7" t="n">
        <v>2</v>
      </c>
      <c r="D6704" s="7" t="s">
        <v>611</v>
      </c>
      <c r="E6704" s="7" t="n">
        <v>2</v>
      </c>
      <c r="F6704" s="7" t="n">
        <v>0</v>
      </c>
    </row>
    <row r="6705" spans="1:6">
      <c r="A6705" t="s">
        <v>4</v>
      </c>
      <c r="B6705" s="4" t="s">
        <v>5</v>
      </c>
    </row>
    <row r="6706" spans="1:6">
      <c r="A6706" t="n">
        <v>60851</v>
      </c>
      <c r="B6706" s="34" t="n">
        <v>28</v>
      </c>
    </row>
    <row r="6707" spans="1:6">
      <c r="A6707" t="s">
        <v>4</v>
      </c>
      <c r="B6707" s="4" t="s">
        <v>5</v>
      </c>
      <c r="C6707" s="4" t="s">
        <v>7</v>
      </c>
      <c r="D6707" s="4" t="s">
        <v>11</v>
      </c>
      <c r="E6707" s="4" t="s">
        <v>11</v>
      </c>
      <c r="F6707" s="4" t="s">
        <v>7</v>
      </c>
    </row>
    <row r="6708" spans="1:6">
      <c r="A6708" t="n">
        <v>60852</v>
      </c>
      <c r="B6708" s="50" t="n">
        <v>25</v>
      </c>
      <c r="C6708" s="7" t="n">
        <v>1</v>
      </c>
      <c r="D6708" s="7" t="n">
        <v>160</v>
      </c>
      <c r="E6708" s="7" t="n">
        <v>570</v>
      </c>
      <c r="F6708" s="7" t="n">
        <v>2</v>
      </c>
    </row>
    <row r="6709" spans="1:6">
      <c r="A6709" t="s">
        <v>4</v>
      </c>
      <c r="B6709" s="4" t="s">
        <v>5</v>
      </c>
      <c r="C6709" s="4" t="s">
        <v>7</v>
      </c>
      <c r="D6709" s="4" t="s">
        <v>11</v>
      </c>
      <c r="E6709" s="4" t="s">
        <v>8</v>
      </c>
    </row>
    <row r="6710" spans="1:6">
      <c r="A6710" t="n">
        <v>60859</v>
      </c>
      <c r="B6710" s="32" t="n">
        <v>51</v>
      </c>
      <c r="C6710" s="7" t="n">
        <v>4</v>
      </c>
      <c r="D6710" s="7" t="n">
        <v>16</v>
      </c>
      <c r="E6710" s="7" t="s">
        <v>61</v>
      </c>
    </row>
    <row r="6711" spans="1:6">
      <c r="A6711" t="s">
        <v>4</v>
      </c>
      <c r="B6711" s="4" t="s">
        <v>5</v>
      </c>
      <c r="C6711" s="4" t="s">
        <v>11</v>
      </c>
    </row>
    <row r="6712" spans="1:6">
      <c r="A6712" t="n">
        <v>60872</v>
      </c>
      <c r="B6712" s="28" t="n">
        <v>16</v>
      </c>
      <c r="C6712" s="7" t="n">
        <v>0</v>
      </c>
    </row>
    <row r="6713" spans="1:6">
      <c r="A6713" t="s">
        <v>4</v>
      </c>
      <c r="B6713" s="4" t="s">
        <v>5</v>
      </c>
      <c r="C6713" s="4" t="s">
        <v>11</v>
      </c>
      <c r="D6713" s="4" t="s">
        <v>62</v>
      </c>
      <c r="E6713" s="4" t="s">
        <v>7</v>
      </c>
      <c r="F6713" s="4" t="s">
        <v>7</v>
      </c>
    </row>
    <row r="6714" spans="1:6">
      <c r="A6714" t="n">
        <v>60875</v>
      </c>
      <c r="B6714" s="33" t="n">
        <v>26</v>
      </c>
      <c r="C6714" s="7" t="n">
        <v>16</v>
      </c>
      <c r="D6714" s="7" t="s">
        <v>612</v>
      </c>
      <c r="E6714" s="7" t="n">
        <v>2</v>
      </c>
      <c r="F6714" s="7" t="n">
        <v>0</v>
      </c>
    </row>
    <row r="6715" spans="1:6">
      <c r="A6715" t="s">
        <v>4</v>
      </c>
      <c r="B6715" s="4" t="s">
        <v>5</v>
      </c>
    </row>
    <row r="6716" spans="1:6">
      <c r="A6716" t="n">
        <v>60969</v>
      </c>
      <c r="B6716" s="34" t="n">
        <v>28</v>
      </c>
    </row>
    <row r="6717" spans="1:6">
      <c r="A6717" t="s">
        <v>4</v>
      </c>
      <c r="B6717" s="4" t="s">
        <v>5</v>
      </c>
      <c r="C6717" s="4" t="s">
        <v>7</v>
      </c>
      <c r="D6717" s="4" t="s">
        <v>11</v>
      </c>
      <c r="E6717" s="4" t="s">
        <v>11</v>
      </c>
      <c r="F6717" s="4" t="s">
        <v>7</v>
      </c>
    </row>
    <row r="6718" spans="1:6">
      <c r="A6718" t="n">
        <v>60970</v>
      </c>
      <c r="B6718" s="50" t="n">
        <v>25</v>
      </c>
      <c r="C6718" s="7" t="n">
        <v>1</v>
      </c>
      <c r="D6718" s="7" t="n">
        <v>65535</v>
      </c>
      <c r="E6718" s="7" t="n">
        <v>420</v>
      </c>
      <c r="F6718" s="7" t="n">
        <v>5</v>
      </c>
    </row>
    <row r="6719" spans="1:6">
      <c r="A6719" t="s">
        <v>4</v>
      </c>
      <c r="B6719" s="4" t="s">
        <v>5</v>
      </c>
      <c r="C6719" s="4" t="s">
        <v>7</v>
      </c>
      <c r="D6719" s="4" t="s">
        <v>11</v>
      </c>
      <c r="E6719" s="4" t="s">
        <v>8</v>
      </c>
    </row>
    <row r="6720" spans="1:6">
      <c r="A6720" t="n">
        <v>60977</v>
      </c>
      <c r="B6720" s="32" t="n">
        <v>51</v>
      </c>
      <c r="C6720" s="7" t="n">
        <v>4</v>
      </c>
      <c r="D6720" s="7" t="n">
        <v>0</v>
      </c>
      <c r="E6720" s="7" t="s">
        <v>61</v>
      </c>
    </row>
    <row r="6721" spans="1:6">
      <c r="A6721" t="s">
        <v>4</v>
      </c>
      <c r="B6721" s="4" t="s">
        <v>5</v>
      </c>
      <c r="C6721" s="4" t="s">
        <v>11</v>
      </c>
    </row>
    <row r="6722" spans="1:6">
      <c r="A6722" t="n">
        <v>60990</v>
      </c>
      <c r="B6722" s="28" t="n">
        <v>16</v>
      </c>
      <c r="C6722" s="7" t="n">
        <v>0</v>
      </c>
    </row>
    <row r="6723" spans="1:6">
      <c r="A6723" t="s">
        <v>4</v>
      </c>
      <c r="B6723" s="4" t="s">
        <v>5</v>
      </c>
      <c r="C6723" s="4" t="s">
        <v>11</v>
      </c>
      <c r="D6723" s="4" t="s">
        <v>62</v>
      </c>
      <c r="E6723" s="4" t="s">
        <v>7</v>
      </c>
      <c r="F6723" s="4" t="s">
        <v>7</v>
      </c>
    </row>
    <row r="6724" spans="1:6">
      <c r="A6724" t="n">
        <v>60993</v>
      </c>
      <c r="B6724" s="33" t="n">
        <v>26</v>
      </c>
      <c r="C6724" s="7" t="n">
        <v>0</v>
      </c>
      <c r="D6724" s="7" t="s">
        <v>613</v>
      </c>
      <c r="E6724" s="7" t="n">
        <v>2</v>
      </c>
      <c r="F6724" s="7" t="n">
        <v>0</v>
      </c>
    </row>
    <row r="6725" spans="1:6">
      <c r="A6725" t="s">
        <v>4</v>
      </c>
      <c r="B6725" s="4" t="s">
        <v>5</v>
      </c>
    </row>
    <row r="6726" spans="1:6">
      <c r="A6726" t="n">
        <v>61066</v>
      </c>
      <c r="B6726" s="34" t="n">
        <v>28</v>
      </c>
    </row>
    <row r="6727" spans="1:6">
      <c r="A6727" t="s">
        <v>4</v>
      </c>
      <c r="B6727" s="4" t="s">
        <v>5</v>
      </c>
      <c r="C6727" s="4" t="s">
        <v>11</v>
      </c>
    </row>
    <row r="6728" spans="1:6">
      <c r="A6728" t="n">
        <v>61067</v>
      </c>
      <c r="B6728" s="12" t="n">
        <v>12</v>
      </c>
      <c r="C6728" s="7" t="n">
        <v>10</v>
      </c>
    </row>
    <row r="6729" spans="1:6">
      <c r="A6729" t="s">
        <v>4</v>
      </c>
      <c r="B6729" s="4" t="s">
        <v>5</v>
      </c>
      <c r="C6729" s="4" t="s">
        <v>13</v>
      </c>
    </row>
    <row r="6730" spans="1:6">
      <c r="A6730" t="n">
        <v>61070</v>
      </c>
      <c r="B6730" s="18" t="n">
        <v>3</v>
      </c>
      <c r="C6730" s="11" t="n">
        <f t="normal" ca="1">A6742</f>
        <v>0</v>
      </c>
    </row>
    <row r="6731" spans="1:6">
      <c r="A6731" t="s">
        <v>4</v>
      </c>
      <c r="B6731" s="4" t="s">
        <v>5</v>
      </c>
      <c r="C6731" s="4" t="s">
        <v>7</v>
      </c>
      <c r="D6731" s="4" t="s">
        <v>11</v>
      </c>
      <c r="E6731" s="4" t="s">
        <v>11</v>
      </c>
      <c r="F6731" s="4" t="s">
        <v>7</v>
      </c>
    </row>
    <row r="6732" spans="1:6">
      <c r="A6732" t="n">
        <v>61075</v>
      </c>
      <c r="B6732" s="50" t="n">
        <v>25</v>
      </c>
      <c r="C6732" s="7" t="n">
        <v>1</v>
      </c>
      <c r="D6732" s="7" t="n">
        <v>65535</v>
      </c>
      <c r="E6732" s="7" t="n">
        <v>420</v>
      </c>
      <c r="F6732" s="7" t="n">
        <v>5</v>
      </c>
    </row>
    <row r="6733" spans="1:6">
      <c r="A6733" t="s">
        <v>4</v>
      </c>
      <c r="B6733" s="4" t="s">
        <v>5</v>
      </c>
      <c r="C6733" s="4" t="s">
        <v>7</v>
      </c>
      <c r="D6733" s="4" t="s">
        <v>11</v>
      </c>
      <c r="E6733" s="4" t="s">
        <v>8</v>
      </c>
    </row>
    <row r="6734" spans="1:6">
      <c r="A6734" t="n">
        <v>61082</v>
      </c>
      <c r="B6734" s="32" t="n">
        <v>51</v>
      </c>
      <c r="C6734" s="7" t="n">
        <v>4</v>
      </c>
      <c r="D6734" s="7" t="n">
        <v>0</v>
      </c>
      <c r="E6734" s="7" t="s">
        <v>61</v>
      </c>
    </row>
    <row r="6735" spans="1:6">
      <c r="A6735" t="s">
        <v>4</v>
      </c>
      <c r="B6735" s="4" t="s">
        <v>5</v>
      </c>
      <c r="C6735" s="4" t="s">
        <v>11</v>
      </c>
    </row>
    <row r="6736" spans="1:6">
      <c r="A6736" t="n">
        <v>61095</v>
      </c>
      <c r="B6736" s="28" t="n">
        <v>16</v>
      </c>
      <c r="C6736" s="7" t="n">
        <v>0</v>
      </c>
    </row>
    <row r="6737" spans="1:6">
      <c r="A6737" t="s">
        <v>4</v>
      </c>
      <c r="B6737" s="4" t="s">
        <v>5</v>
      </c>
      <c r="C6737" s="4" t="s">
        <v>11</v>
      </c>
      <c r="D6737" s="4" t="s">
        <v>62</v>
      </c>
      <c r="E6737" s="4" t="s">
        <v>7</v>
      </c>
      <c r="F6737" s="4" t="s">
        <v>7</v>
      </c>
    </row>
    <row r="6738" spans="1:6">
      <c r="A6738" t="n">
        <v>61098</v>
      </c>
      <c r="B6738" s="33" t="n">
        <v>26</v>
      </c>
      <c r="C6738" s="7" t="n">
        <v>0</v>
      </c>
      <c r="D6738" s="7" t="s">
        <v>614</v>
      </c>
      <c r="E6738" s="7" t="n">
        <v>2</v>
      </c>
      <c r="F6738" s="7" t="n">
        <v>0</v>
      </c>
    </row>
    <row r="6739" spans="1:6">
      <c r="A6739" t="s">
        <v>4</v>
      </c>
      <c r="B6739" s="4" t="s">
        <v>5</v>
      </c>
    </row>
    <row r="6740" spans="1:6">
      <c r="A6740" t="n">
        <v>61184</v>
      </c>
      <c r="B6740" s="34" t="n">
        <v>28</v>
      </c>
    </row>
    <row r="6741" spans="1:6">
      <c r="A6741" t="s">
        <v>4</v>
      </c>
      <c r="B6741" s="4" t="s">
        <v>5</v>
      </c>
      <c r="C6741" s="4" t="s">
        <v>11</v>
      </c>
      <c r="D6741" s="4" t="s">
        <v>7</v>
      </c>
    </row>
    <row r="6742" spans="1:6">
      <c r="A6742" t="n">
        <v>61185</v>
      </c>
      <c r="B6742" s="61" t="n">
        <v>89</v>
      </c>
      <c r="C6742" s="7" t="n">
        <v>65533</v>
      </c>
      <c r="D6742" s="7" t="n">
        <v>1</v>
      </c>
    </row>
    <row r="6743" spans="1:6">
      <c r="A6743" t="s">
        <v>4</v>
      </c>
      <c r="B6743" s="4" t="s">
        <v>5</v>
      </c>
      <c r="C6743" s="4" t="s">
        <v>11</v>
      </c>
      <c r="D6743" s="4" t="s">
        <v>15</v>
      </c>
      <c r="E6743" s="4" t="s">
        <v>15</v>
      </c>
      <c r="F6743" s="4" t="s">
        <v>15</v>
      </c>
      <c r="G6743" s="4" t="s">
        <v>15</v>
      </c>
    </row>
    <row r="6744" spans="1:6">
      <c r="A6744" t="n">
        <v>61189</v>
      </c>
      <c r="B6744" s="22" t="n">
        <v>46</v>
      </c>
      <c r="C6744" s="7" t="n">
        <v>61456</v>
      </c>
      <c r="D6744" s="7" t="n">
        <v>-42.6399993896484</v>
      </c>
      <c r="E6744" s="7" t="n">
        <v>4.63000011444092</v>
      </c>
      <c r="F6744" s="7" t="n">
        <v>-60.0099983215332</v>
      </c>
      <c r="G6744" s="7" t="n">
        <v>178.100006103516</v>
      </c>
    </row>
    <row r="6745" spans="1:6">
      <c r="A6745" t="s">
        <v>4</v>
      </c>
      <c r="B6745" s="4" t="s">
        <v>5</v>
      </c>
      <c r="C6745" s="4" t="s">
        <v>11</v>
      </c>
      <c r="D6745" s="4" t="s">
        <v>15</v>
      </c>
      <c r="E6745" s="4" t="s">
        <v>15</v>
      </c>
      <c r="F6745" s="4" t="s">
        <v>15</v>
      </c>
      <c r="G6745" s="4" t="s">
        <v>15</v>
      </c>
    </row>
    <row r="6746" spans="1:6">
      <c r="A6746" t="n">
        <v>61208</v>
      </c>
      <c r="B6746" s="22" t="n">
        <v>46</v>
      </c>
      <c r="C6746" s="7" t="n">
        <v>61457</v>
      </c>
      <c r="D6746" s="7" t="n">
        <v>-42.6399993896484</v>
      </c>
      <c r="E6746" s="7" t="n">
        <v>4.63000011444092</v>
      </c>
      <c r="F6746" s="7" t="n">
        <v>-60.0099983215332</v>
      </c>
      <c r="G6746" s="7" t="n">
        <v>178.100006103516</v>
      </c>
    </row>
    <row r="6747" spans="1:6">
      <c r="A6747" t="s">
        <v>4</v>
      </c>
      <c r="B6747" s="4" t="s">
        <v>5</v>
      </c>
      <c r="C6747" s="4" t="s">
        <v>7</v>
      </c>
      <c r="D6747" s="4" t="s">
        <v>7</v>
      </c>
      <c r="E6747" s="4" t="s">
        <v>11</v>
      </c>
    </row>
    <row r="6748" spans="1:6">
      <c r="A6748" t="n">
        <v>61227</v>
      </c>
      <c r="B6748" s="46" t="n">
        <v>45</v>
      </c>
      <c r="C6748" s="7" t="n">
        <v>8</v>
      </c>
      <c r="D6748" s="7" t="n">
        <v>1</v>
      </c>
      <c r="E6748" s="7" t="n">
        <v>0</v>
      </c>
    </row>
    <row r="6749" spans="1:6">
      <c r="A6749" t="s">
        <v>4</v>
      </c>
      <c r="B6749" s="4" t="s">
        <v>5</v>
      </c>
      <c r="C6749" s="4" t="s">
        <v>7</v>
      </c>
      <c r="D6749" s="4" t="s">
        <v>11</v>
      </c>
      <c r="E6749" s="4" t="s">
        <v>11</v>
      </c>
      <c r="F6749" s="4" t="s">
        <v>7</v>
      </c>
    </row>
    <row r="6750" spans="1:6">
      <c r="A6750" t="n">
        <v>61232</v>
      </c>
      <c r="B6750" s="50" t="n">
        <v>25</v>
      </c>
      <c r="C6750" s="7" t="n">
        <v>1</v>
      </c>
      <c r="D6750" s="7" t="n">
        <v>65535</v>
      </c>
      <c r="E6750" s="7" t="n">
        <v>65535</v>
      </c>
      <c r="F6750" s="7" t="n">
        <v>0</v>
      </c>
    </row>
    <row r="6751" spans="1:6">
      <c r="A6751" t="s">
        <v>4</v>
      </c>
      <c r="B6751" s="4" t="s">
        <v>5</v>
      </c>
      <c r="C6751" s="4" t="s">
        <v>7</v>
      </c>
      <c r="D6751" s="4" t="s">
        <v>8</v>
      </c>
    </row>
    <row r="6752" spans="1:6">
      <c r="A6752" t="n">
        <v>61239</v>
      </c>
      <c r="B6752" s="6" t="n">
        <v>2</v>
      </c>
      <c r="C6752" s="7" t="n">
        <v>10</v>
      </c>
      <c r="D6752" s="7" t="s">
        <v>83</v>
      </c>
    </row>
    <row r="6753" spans="1:7">
      <c r="A6753" t="s">
        <v>4</v>
      </c>
      <c r="B6753" s="4" t="s">
        <v>5</v>
      </c>
      <c r="C6753" s="4" t="s">
        <v>7</v>
      </c>
      <c r="D6753" s="4" t="s">
        <v>11</v>
      </c>
    </row>
    <row r="6754" spans="1:7">
      <c r="A6754" t="n">
        <v>61262</v>
      </c>
      <c r="B6754" s="40" t="n">
        <v>58</v>
      </c>
      <c r="C6754" s="7" t="n">
        <v>105</v>
      </c>
      <c r="D6754" s="7" t="n">
        <v>300</v>
      </c>
    </row>
    <row r="6755" spans="1:7">
      <c r="A6755" t="s">
        <v>4</v>
      </c>
      <c r="B6755" s="4" t="s">
        <v>5</v>
      </c>
      <c r="C6755" s="4" t="s">
        <v>15</v>
      </c>
      <c r="D6755" s="4" t="s">
        <v>11</v>
      </c>
    </row>
    <row r="6756" spans="1:7">
      <c r="A6756" t="n">
        <v>61266</v>
      </c>
      <c r="B6756" s="41" t="n">
        <v>103</v>
      </c>
      <c r="C6756" s="7" t="n">
        <v>1</v>
      </c>
      <c r="D6756" s="7" t="n">
        <v>300</v>
      </c>
    </row>
    <row r="6757" spans="1:7">
      <c r="A6757" t="s">
        <v>4</v>
      </c>
      <c r="B6757" s="4" t="s">
        <v>5</v>
      </c>
      <c r="C6757" s="4" t="s">
        <v>7</v>
      </c>
    </row>
    <row r="6758" spans="1:7">
      <c r="A6758" t="n">
        <v>61273</v>
      </c>
      <c r="B6758" s="36" t="n">
        <v>74</v>
      </c>
      <c r="C6758" s="7" t="n">
        <v>67</v>
      </c>
    </row>
    <row r="6759" spans="1:7">
      <c r="A6759" t="s">
        <v>4</v>
      </c>
      <c r="B6759" s="4" t="s">
        <v>5</v>
      </c>
      <c r="C6759" s="4" t="s">
        <v>7</v>
      </c>
      <c r="D6759" s="4" t="s">
        <v>15</v>
      </c>
      <c r="E6759" s="4" t="s">
        <v>11</v>
      </c>
      <c r="F6759" s="4" t="s">
        <v>7</v>
      </c>
    </row>
    <row r="6760" spans="1:7">
      <c r="A6760" t="n">
        <v>61275</v>
      </c>
      <c r="B6760" s="66" t="n">
        <v>49</v>
      </c>
      <c r="C6760" s="7" t="n">
        <v>3</v>
      </c>
      <c r="D6760" s="7" t="n">
        <v>1</v>
      </c>
      <c r="E6760" s="7" t="n">
        <v>500</v>
      </c>
      <c r="F6760" s="7" t="n">
        <v>0</v>
      </c>
    </row>
    <row r="6761" spans="1:7">
      <c r="A6761" t="s">
        <v>4</v>
      </c>
      <c r="B6761" s="4" t="s">
        <v>5</v>
      </c>
      <c r="C6761" s="4" t="s">
        <v>7</v>
      </c>
      <c r="D6761" s="4" t="s">
        <v>11</v>
      </c>
    </row>
    <row r="6762" spans="1:7">
      <c r="A6762" t="n">
        <v>61284</v>
      </c>
      <c r="B6762" s="40" t="n">
        <v>58</v>
      </c>
      <c r="C6762" s="7" t="n">
        <v>11</v>
      </c>
      <c r="D6762" s="7" t="n">
        <v>300</v>
      </c>
    </row>
    <row r="6763" spans="1:7">
      <c r="A6763" t="s">
        <v>4</v>
      </c>
      <c r="B6763" s="4" t="s">
        <v>5</v>
      </c>
      <c r="C6763" s="4" t="s">
        <v>7</v>
      </c>
      <c r="D6763" s="4" t="s">
        <v>11</v>
      </c>
    </row>
    <row r="6764" spans="1:7">
      <c r="A6764" t="n">
        <v>61288</v>
      </c>
      <c r="B6764" s="40" t="n">
        <v>58</v>
      </c>
      <c r="C6764" s="7" t="n">
        <v>12</v>
      </c>
      <c r="D6764" s="7" t="n">
        <v>0</v>
      </c>
    </row>
    <row r="6765" spans="1:7">
      <c r="A6765" t="s">
        <v>4</v>
      </c>
      <c r="B6765" s="4" t="s">
        <v>5</v>
      </c>
      <c r="C6765" s="4" t="s">
        <v>7</v>
      </c>
    </row>
    <row r="6766" spans="1:7">
      <c r="A6766" t="n">
        <v>61292</v>
      </c>
      <c r="B6766" s="36" t="n">
        <v>74</v>
      </c>
      <c r="C6766" s="7" t="n">
        <v>46</v>
      </c>
    </row>
    <row r="6767" spans="1:7">
      <c r="A6767" t="s">
        <v>4</v>
      </c>
      <c r="B6767" s="4" t="s">
        <v>5</v>
      </c>
      <c r="C6767" s="4" t="s">
        <v>7</v>
      </c>
    </row>
    <row r="6768" spans="1:7">
      <c r="A6768" t="n">
        <v>61294</v>
      </c>
      <c r="B6768" s="37" t="n">
        <v>23</v>
      </c>
      <c r="C6768" s="7" t="n">
        <v>0</v>
      </c>
    </row>
    <row r="6769" spans="1:6">
      <c r="A6769" t="s">
        <v>4</v>
      </c>
      <c r="B6769" s="4" t="s">
        <v>5</v>
      </c>
      <c r="C6769" s="4" t="s">
        <v>7</v>
      </c>
      <c r="D6769" s="4" t="s">
        <v>16</v>
      </c>
    </row>
    <row r="6770" spans="1:6">
      <c r="A6770" t="n">
        <v>61296</v>
      </c>
      <c r="B6770" s="36" t="n">
        <v>74</v>
      </c>
      <c r="C6770" s="7" t="n">
        <v>52</v>
      </c>
      <c r="D6770" s="7" t="n">
        <v>8192</v>
      </c>
    </row>
    <row r="6771" spans="1:6">
      <c r="A6771" t="s">
        <v>4</v>
      </c>
      <c r="B6771" s="4" t="s">
        <v>5</v>
      </c>
    </row>
    <row r="6772" spans="1:6">
      <c r="A6772" t="n">
        <v>61302</v>
      </c>
      <c r="B6772" s="5" t="n">
        <v>1</v>
      </c>
    </row>
    <row r="6773" spans="1:6" s="3" customFormat="1" customHeight="0">
      <c r="A6773" s="3" t="s">
        <v>2</v>
      </c>
      <c r="B6773" s="3" t="s">
        <v>615</v>
      </c>
    </row>
    <row r="6774" spans="1:6">
      <c r="A6774" t="s">
        <v>4</v>
      </c>
      <c r="B6774" s="4" t="s">
        <v>5</v>
      </c>
      <c r="C6774" s="4" t="s">
        <v>7</v>
      </c>
      <c r="D6774" s="4" t="s">
        <v>11</v>
      </c>
    </row>
    <row r="6775" spans="1:6">
      <c r="A6775" t="n">
        <v>61304</v>
      </c>
      <c r="B6775" s="31" t="n">
        <v>22</v>
      </c>
      <c r="C6775" s="7" t="n">
        <v>0</v>
      </c>
      <c r="D6775" s="7" t="n">
        <v>0</v>
      </c>
    </row>
    <row r="6776" spans="1:6">
      <c r="A6776" t="s">
        <v>4</v>
      </c>
      <c r="B6776" s="4" t="s">
        <v>5</v>
      </c>
      <c r="C6776" s="4" t="s">
        <v>7</v>
      </c>
      <c r="D6776" s="4" t="s">
        <v>11</v>
      </c>
      <c r="E6776" s="4" t="s">
        <v>15</v>
      </c>
    </row>
    <row r="6777" spans="1:6">
      <c r="A6777" t="n">
        <v>61308</v>
      </c>
      <c r="B6777" s="40" t="n">
        <v>58</v>
      </c>
      <c r="C6777" s="7" t="n">
        <v>101</v>
      </c>
      <c r="D6777" s="7" t="n">
        <v>500</v>
      </c>
      <c r="E6777" s="7" t="n">
        <v>1</v>
      </c>
    </row>
    <row r="6778" spans="1:6">
      <c r="A6778" t="s">
        <v>4</v>
      </c>
      <c r="B6778" s="4" t="s">
        <v>5</v>
      </c>
      <c r="C6778" s="4" t="s">
        <v>7</v>
      </c>
      <c r="D6778" s="4" t="s">
        <v>11</v>
      </c>
    </row>
    <row r="6779" spans="1:6">
      <c r="A6779" t="n">
        <v>61316</v>
      </c>
      <c r="B6779" s="40" t="n">
        <v>58</v>
      </c>
      <c r="C6779" s="7" t="n">
        <v>254</v>
      </c>
      <c r="D6779" s="7" t="n">
        <v>0</v>
      </c>
    </row>
    <row r="6780" spans="1:6">
      <c r="A6780" t="s">
        <v>4</v>
      </c>
      <c r="B6780" s="4" t="s">
        <v>5</v>
      </c>
      <c r="C6780" s="4" t="s">
        <v>7</v>
      </c>
    </row>
    <row r="6781" spans="1:6">
      <c r="A6781" t="n">
        <v>61320</v>
      </c>
      <c r="B6781" s="42" t="n">
        <v>64</v>
      </c>
      <c r="C6781" s="7" t="n">
        <v>7</v>
      </c>
    </row>
    <row r="6782" spans="1:6">
      <c r="A6782" t="s">
        <v>4</v>
      </c>
      <c r="B6782" s="4" t="s">
        <v>5</v>
      </c>
      <c r="C6782" s="4" t="s">
        <v>7</v>
      </c>
      <c r="D6782" s="4" t="s">
        <v>7</v>
      </c>
      <c r="E6782" s="4" t="s">
        <v>15</v>
      </c>
      <c r="F6782" s="4" t="s">
        <v>15</v>
      </c>
      <c r="G6782" s="4" t="s">
        <v>15</v>
      </c>
      <c r="H6782" s="4" t="s">
        <v>11</v>
      </c>
    </row>
    <row r="6783" spans="1:6">
      <c r="A6783" t="n">
        <v>61322</v>
      </c>
      <c r="B6783" s="46" t="n">
        <v>45</v>
      </c>
      <c r="C6783" s="7" t="n">
        <v>2</v>
      </c>
      <c r="D6783" s="7" t="n">
        <v>3</v>
      </c>
      <c r="E6783" s="7" t="n">
        <v>-42.5999984741211</v>
      </c>
      <c r="F6783" s="7" t="n">
        <v>5.92999982833862</v>
      </c>
      <c r="G6783" s="7" t="n">
        <v>-55.9599990844727</v>
      </c>
      <c r="H6783" s="7" t="n">
        <v>0</v>
      </c>
    </row>
    <row r="6784" spans="1:6">
      <c r="A6784" t="s">
        <v>4</v>
      </c>
      <c r="B6784" s="4" t="s">
        <v>5</v>
      </c>
      <c r="C6784" s="4" t="s">
        <v>7</v>
      </c>
      <c r="D6784" s="4" t="s">
        <v>7</v>
      </c>
      <c r="E6784" s="4" t="s">
        <v>15</v>
      </c>
      <c r="F6784" s="4" t="s">
        <v>15</v>
      </c>
      <c r="G6784" s="4" t="s">
        <v>15</v>
      </c>
      <c r="H6784" s="4" t="s">
        <v>11</v>
      </c>
      <c r="I6784" s="4" t="s">
        <v>7</v>
      </c>
    </row>
    <row r="6785" spans="1:9">
      <c r="A6785" t="n">
        <v>61339</v>
      </c>
      <c r="B6785" s="46" t="n">
        <v>45</v>
      </c>
      <c r="C6785" s="7" t="n">
        <v>4</v>
      </c>
      <c r="D6785" s="7" t="n">
        <v>3</v>
      </c>
      <c r="E6785" s="7" t="n">
        <v>2.75999999046326</v>
      </c>
      <c r="F6785" s="7" t="n">
        <v>192.039993286133</v>
      </c>
      <c r="G6785" s="7" t="n">
        <v>0</v>
      </c>
      <c r="H6785" s="7" t="n">
        <v>0</v>
      </c>
      <c r="I6785" s="7" t="n">
        <v>1</v>
      </c>
    </row>
    <row r="6786" spans="1:9">
      <c r="A6786" t="s">
        <v>4</v>
      </c>
      <c r="B6786" s="4" t="s">
        <v>5</v>
      </c>
      <c r="C6786" s="4" t="s">
        <v>7</v>
      </c>
      <c r="D6786" s="4" t="s">
        <v>7</v>
      </c>
      <c r="E6786" s="4" t="s">
        <v>15</v>
      </c>
      <c r="F6786" s="4" t="s">
        <v>11</v>
      </c>
    </row>
    <row r="6787" spans="1:9">
      <c r="A6787" t="n">
        <v>61357</v>
      </c>
      <c r="B6787" s="46" t="n">
        <v>45</v>
      </c>
      <c r="C6787" s="7" t="n">
        <v>5</v>
      </c>
      <c r="D6787" s="7" t="n">
        <v>3</v>
      </c>
      <c r="E6787" s="7" t="n">
        <v>5</v>
      </c>
      <c r="F6787" s="7" t="n">
        <v>0</v>
      </c>
    </row>
    <row r="6788" spans="1:9">
      <c r="A6788" t="s">
        <v>4</v>
      </c>
      <c r="B6788" s="4" t="s">
        <v>5</v>
      </c>
      <c r="C6788" s="4" t="s">
        <v>7</v>
      </c>
      <c r="D6788" s="4" t="s">
        <v>7</v>
      </c>
      <c r="E6788" s="4" t="s">
        <v>15</v>
      </c>
      <c r="F6788" s="4" t="s">
        <v>11</v>
      </c>
    </row>
    <row r="6789" spans="1:9">
      <c r="A6789" t="n">
        <v>61366</v>
      </c>
      <c r="B6789" s="46" t="n">
        <v>45</v>
      </c>
      <c r="C6789" s="7" t="n">
        <v>11</v>
      </c>
      <c r="D6789" s="7" t="n">
        <v>3</v>
      </c>
      <c r="E6789" s="7" t="n">
        <v>42.5</v>
      </c>
      <c r="F6789" s="7" t="n">
        <v>0</v>
      </c>
    </row>
    <row r="6790" spans="1:9">
      <c r="A6790" t="s">
        <v>4</v>
      </c>
      <c r="B6790" s="4" t="s">
        <v>5</v>
      </c>
      <c r="C6790" s="4" t="s">
        <v>11</v>
      </c>
      <c r="D6790" s="4" t="s">
        <v>15</v>
      </c>
      <c r="E6790" s="4" t="s">
        <v>15</v>
      </c>
      <c r="F6790" s="4" t="s">
        <v>15</v>
      </c>
      <c r="G6790" s="4" t="s">
        <v>15</v>
      </c>
    </row>
    <row r="6791" spans="1:9">
      <c r="A6791" t="n">
        <v>61375</v>
      </c>
      <c r="B6791" s="22" t="n">
        <v>46</v>
      </c>
      <c r="C6791" s="7" t="n">
        <v>61456</v>
      </c>
      <c r="D6791" s="7" t="n">
        <v>-42.6199989318848</v>
      </c>
      <c r="E6791" s="7" t="n">
        <v>4.63000011444092</v>
      </c>
      <c r="F6791" s="7" t="n">
        <v>-56.0499992370605</v>
      </c>
      <c r="G6791" s="7" t="n">
        <v>0</v>
      </c>
    </row>
    <row r="6792" spans="1:9">
      <c r="A6792" t="s">
        <v>4</v>
      </c>
      <c r="B6792" s="4" t="s">
        <v>5</v>
      </c>
      <c r="C6792" s="4" t="s">
        <v>7</v>
      </c>
      <c r="D6792" s="4" t="s">
        <v>11</v>
      </c>
    </row>
    <row r="6793" spans="1:9">
      <c r="A6793" t="n">
        <v>61394</v>
      </c>
      <c r="B6793" s="40" t="n">
        <v>58</v>
      </c>
      <c r="C6793" s="7" t="n">
        <v>255</v>
      </c>
      <c r="D6793" s="7" t="n">
        <v>0</v>
      </c>
    </row>
    <row r="6794" spans="1:9">
      <c r="A6794" t="s">
        <v>4</v>
      </c>
      <c r="B6794" s="4" t="s">
        <v>5</v>
      </c>
      <c r="C6794" s="4" t="s">
        <v>7</v>
      </c>
      <c r="D6794" s="4" t="s">
        <v>11</v>
      </c>
      <c r="E6794" s="4" t="s">
        <v>15</v>
      </c>
    </row>
    <row r="6795" spans="1:9">
      <c r="A6795" t="n">
        <v>61398</v>
      </c>
      <c r="B6795" s="40" t="n">
        <v>58</v>
      </c>
      <c r="C6795" s="7" t="n">
        <v>0</v>
      </c>
      <c r="D6795" s="7" t="n">
        <v>300</v>
      </c>
      <c r="E6795" s="7" t="n">
        <v>0.300000011920929</v>
      </c>
    </row>
    <row r="6796" spans="1:9">
      <c r="A6796" t="s">
        <v>4</v>
      </c>
      <c r="B6796" s="4" t="s">
        <v>5</v>
      </c>
      <c r="C6796" s="4" t="s">
        <v>7</v>
      </c>
      <c r="D6796" s="4" t="s">
        <v>11</v>
      </c>
    </row>
    <row r="6797" spans="1:9">
      <c r="A6797" t="n">
        <v>61406</v>
      </c>
      <c r="B6797" s="40" t="n">
        <v>58</v>
      </c>
      <c r="C6797" s="7" t="n">
        <v>255</v>
      </c>
      <c r="D6797" s="7" t="n">
        <v>0</v>
      </c>
    </row>
    <row r="6798" spans="1:9">
      <c r="A6798" t="s">
        <v>4</v>
      </c>
      <c r="B6798" s="4" t="s">
        <v>5</v>
      </c>
      <c r="C6798" s="4" t="s">
        <v>7</v>
      </c>
      <c r="D6798" s="4" t="s">
        <v>11</v>
      </c>
      <c r="E6798" s="4" t="s">
        <v>11</v>
      </c>
      <c r="F6798" s="4" t="s">
        <v>11</v>
      </c>
      <c r="G6798" s="4" t="s">
        <v>11</v>
      </c>
      <c r="H6798" s="4" t="s">
        <v>7</v>
      </c>
    </row>
    <row r="6799" spans="1:9">
      <c r="A6799" t="n">
        <v>61410</v>
      </c>
      <c r="B6799" s="50" t="n">
        <v>25</v>
      </c>
      <c r="C6799" s="7" t="n">
        <v>5</v>
      </c>
      <c r="D6799" s="7" t="n">
        <v>65535</v>
      </c>
      <c r="E6799" s="7" t="n">
        <v>160</v>
      </c>
      <c r="F6799" s="7" t="n">
        <v>65535</v>
      </c>
      <c r="G6799" s="7" t="n">
        <v>65535</v>
      </c>
      <c r="H6799" s="7" t="n">
        <v>0</v>
      </c>
    </row>
    <row r="6800" spans="1:9">
      <c r="A6800" t="s">
        <v>4</v>
      </c>
      <c r="B6800" s="4" t="s">
        <v>5</v>
      </c>
      <c r="C6800" s="4" t="s">
        <v>11</v>
      </c>
      <c r="D6800" s="4" t="s">
        <v>7</v>
      </c>
      <c r="E6800" s="4" t="s">
        <v>7</v>
      </c>
      <c r="F6800" s="4" t="s">
        <v>7</v>
      </c>
      <c r="G6800" s="4" t="s">
        <v>62</v>
      </c>
      <c r="H6800" s="4" t="s">
        <v>7</v>
      </c>
      <c r="I6800" s="4" t="s">
        <v>7</v>
      </c>
      <c r="J6800" s="4" t="s">
        <v>7</v>
      </c>
      <c r="K6800" s="4" t="s">
        <v>7</v>
      </c>
    </row>
    <row r="6801" spans="1:11">
      <c r="A6801" t="n">
        <v>61421</v>
      </c>
      <c r="B6801" s="51" t="n">
        <v>24</v>
      </c>
      <c r="C6801" s="7" t="n">
        <v>65533</v>
      </c>
      <c r="D6801" s="7" t="n">
        <v>11</v>
      </c>
      <c r="E6801" s="7" t="n">
        <v>6</v>
      </c>
      <c r="F6801" s="7" t="n">
        <v>8</v>
      </c>
      <c r="G6801" s="7" t="s">
        <v>616</v>
      </c>
      <c r="H6801" s="7" t="n">
        <v>6</v>
      </c>
      <c r="I6801" s="7" t="n">
        <v>8</v>
      </c>
      <c r="J6801" s="7" t="n">
        <v>2</v>
      </c>
      <c r="K6801" s="7" t="n">
        <v>0</v>
      </c>
    </row>
    <row r="6802" spans="1:11">
      <c r="A6802" t="s">
        <v>4</v>
      </c>
      <c r="B6802" s="4" t="s">
        <v>5</v>
      </c>
      <c r="C6802" s="4" t="s">
        <v>7</v>
      </c>
      <c r="D6802" s="4" t="s">
        <v>7</v>
      </c>
      <c r="E6802" s="4" t="s">
        <v>16</v>
      </c>
      <c r="F6802" s="4" t="s">
        <v>7</v>
      </c>
      <c r="G6802" s="4" t="s">
        <v>7</v>
      </c>
    </row>
    <row r="6803" spans="1:11">
      <c r="A6803" t="n">
        <v>61467</v>
      </c>
      <c r="B6803" s="64" t="n">
        <v>18</v>
      </c>
      <c r="C6803" s="7" t="n">
        <v>0</v>
      </c>
      <c r="D6803" s="7" t="n">
        <v>0</v>
      </c>
      <c r="E6803" s="7" t="n">
        <v>0</v>
      </c>
      <c r="F6803" s="7" t="n">
        <v>19</v>
      </c>
      <c r="G6803" s="7" t="n">
        <v>1</v>
      </c>
    </row>
    <row r="6804" spans="1:11">
      <c r="A6804" t="s">
        <v>4</v>
      </c>
      <c r="B6804" s="4" t="s">
        <v>5</v>
      </c>
      <c r="C6804" s="4" t="s">
        <v>7</v>
      </c>
      <c r="D6804" s="4" t="s">
        <v>7</v>
      </c>
      <c r="E6804" s="4" t="s">
        <v>11</v>
      </c>
      <c r="F6804" s="4" t="s">
        <v>15</v>
      </c>
    </row>
    <row r="6805" spans="1:11">
      <c r="A6805" t="n">
        <v>61476</v>
      </c>
      <c r="B6805" s="65" t="n">
        <v>107</v>
      </c>
      <c r="C6805" s="7" t="n">
        <v>0</v>
      </c>
      <c r="D6805" s="7" t="n">
        <v>0</v>
      </c>
      <c r="E6805" s="7" t="n">
        <v>0</v>
      </c>
      <c r="F6805" s="7" t="n">
        <v>32</v>
      </c>
    </row>
    <row r="6806" spans="1:11">
      <c r="A6806" t="s">
        <v>4</v>
      </c>
      <c r="B6806" s="4" t="s">
        <v>5</v>
      </c>
      <c r="C6806" s="4" t="s">
        <v>7</v>
      </c>
      <c r="D6806" s="4" t="s">
        <v>7</v>
      </c>
      <c r="E6806" s="4" t="s">
        <v>8</v>
      </c>
      <c r="F6806" s="4" t="s">
        <v>11</v>
      </c>
    </row>
    <row r="6807" spans="1:11">
      <c r="A6807" t="n">
        <v>61485</v>
      </c>
      <c r="B6807" s="65" t="n">
        <v>107</v>
      </c>
      <c r="C6807" s="7" t="n">
        <v>1</v>
      </c>
      <c r="D6807" s="7" t="n">
        <v>0</v>
      </c>
      <c r="E6807" s="7" t="s">
        <v>617</v>
      </c>
      <c r="F6807" s="7" t="n">
        <v>1</v>
      </c>
    </row>
    <row r="6808" spans="1:11">
      <c r="A6808" t="s">
        <v>4</v>
      </c>
      <c r="B6808" s="4" t="s">
        <v>5</v>
      </c>
      <c r="C6808" s="4" t="s">
        <v>7</v>
      </c>
      <c r="D6808" s="4" t="s">
        <v>7</v>
      </c>
      <c r="E6808" s="4" t="s">
        <v>8</v>
      </c>
      <c r="F6808" s="4" t="s">
        <v>11</v>
      </c>
    </row>
    <row r="6809" spans="1:11">
      <c r="A6809" t="n">
        <v>61494</v>
      </c>
      <c r="B6809" s="65" t="n">
        <v>107</v>
      </c>
      <c r="C6809" s="7" t="n">
        <v>1</v>
      </c>
      <c r="D6809" s="7" t="n">
        <v>0</v>
      </c>
      <c r="E6809" s="7" t="s">
        <v>618</v>
      </c>
      <c r="F6809" s="7" t="n">
        <v>2</v>
      </c>
    </row>
    <row r="6810" spans="1:11">
      <c r="A6810" t="s">
        <v>4</v>
      </c>
      <c r="B6810" s="4" t="s">
        <v>5</v>
      </c>
      <c r="C6810" s="4" t="s">
        <v>7</v>
      </c>
      <c r="D6810" s="4" t="s">
        <v>7</v>
      </c>
      <c r="E6810" s="4" t="s">
        <v>7</v>
      </c>
      <c r="F6810" s="4" t="s">
        <v>11</v>
      </c>
      <c r="G6810" s="4" t="s">
        <v>11</v>
      </c>
      <c r="H6810" s="4" t="s">
        <v>7</v>
      </c>
    </row>
    <row r="6811" spans="1:11">
      <c r="A6811" t="n">
        <v>61502</v>
      </c>
      <c r="B6811" s="65" t="n">
        <v>107</v>
      </c>
      <c r="C6811" s="7" t="n">
        <v>2</v>
      </c>
      <c r="D6811" s="7" t="n">
        <v>0</v>
      </c>
      <c r="E6811" s="7" t="n">
        <v>1</v>
      </c>
      <c r="F6811" s="7" t="n">
        <v>65535</v>
      </c>
      <c r="G6811" s="7" t="n">
        <v>65535</v>
      </c>
      <c r="H6811" s="7" t="n">
        <v>0</v>
      </c>
    </row>
    <row r="6812" spans="1:11">
      <c r="A6812" t="s">
        <v>4</v>
      </c>
      <c r="B6812" s="4" t="s">
        <v>5</v>
      </c>
      <c r="C6812" s="4" t="s">
        <v>7</v>
      </c>
      <c r="D6812" s="4" t="s">
        <v>7</v>
      </c>
      <c r="E6812" s="4" t="s">
        <v>7</v>
      </c>
    </row>
    <row r="6813" spans="1:11">
      <c r="A6813" t="n">
        <v>61511</v>
      </c>
      <c r="B6813" s="65" t="n">
        <v>107</v>
      </c>
      <c r="C6813" s="7" t="n">
        <v>4</v>
      </c>
      <c r="D6813" s="7" t="n">
        <v>0</v>
      </c>
      <c r="E6813" s="7" t="n">
        <v>0</v>
      </c>
    </row>
    <row r="6814" spans="1:11">
      <c r="A6814" t="s">
        <v>4</v>
      </c>
      <c r="B6814" s="4" t="s">
        <v>5</v>
      </c>
      <c r="C6814" s="4" t="s">
        <v>7</v>
      </c>
      <c r="D6814" s="4" t="s">
        <v>7</v>
      </c>
    </row>
    <row r="6815" spans="1:11">
      <c r="A6815" t="n">
        <v>61515</v>
      </c>
      <c r="B6815" s="65" t="n">
        <v>107</v>
      </c>
      <c r="C6815" s="7" t="n">
        <v>3</v>
      </c>
      <c r="D6815" s="7" t="n">
        <v>0</v>
      </c>
    </row>
    <row r="6816" spans="1:11">
      <c r="A6816" t="s">
        <v>4</v>
      </c>
      <c r="B6816" s="4" t="s">
        <v>5</v>
      </c>
      <c r="C6816" s="4" t="s">
        <v>7</v>
      </c>
    </row>
    <row r="6817" spans="1:11">
      <c r="A6817" t="n">
        <v>61518</v>
      </c>
      <c r="B6817" s="52" t="n">
        <v>27</v>
      </c>
      <c r="C6817" s="7" t="n">
        <v>0</v>
      </c>
    </row>
    <row r="6818" spans="1:11">
      <c r="A6818" t="s">
        <v>4</v>
      </c>
      <c r="B6818" s="4" t="s">
        <v>5</v>
      </c>
      <c r="C6818" s="4" t="s">
        <v>7</v>
      </c>
      <c r="D6818" s="4" t="s">
        <v>11</v>
      </c>
      <c r="E6818" s="4" t="s">
        <v>11</v>
      </c>
      <c r="F6818" s="4" t="s">
        <v>11</v>
      </c>
      <c r="G6818" s="4" t="s">
        <v>11</v>
      </c>
      <c r="H6818" s="4" t="s">
        <v>7</v>
      </c>
    </row>
    <row r="6819" spans="1:11">
      <c r="A6819" t="n">
        <v>61520</v>
      </c>
      <c r="B6819" s="50" t="n">
        <v>25</v>
      </c>
      <c r="C6819" s="7" t="n">
        <v>5</v>
      </c>
      <c r="D6819" s="7" t="n">
        <v>65535</v>
      </c>
      <c r="E6819" s="7" t="n">
        <v>65535</v>
      </c>
      <c r="F6819" s="7" t="n">
        <v>65535</v>
      </c>
      <c r="G6819" s="7" t="n">
        <v>65535</v>
      </c>
      <c r="H6819" s="7" t="n">
        <v>0</v>
      </c>
    </row>
    <row r="6820" spans="1:11">
      <c r="A6820" t="s">
        <v>4</v>
      </c>
      <c r="B6820" s="4" t="s">
        <v>5</v>
      </c>
      <c r="C6820" s="4" t="s">
        <v>7</v>
      </c>
      <c r="D6820" s="4" t="s">
        <v>11</v>
      </c>
      <c r="E6820" s="4" t="s">
        <v>15</v>
      </c>
    </row>
    <row r="6821" spans="1:11">
      <c r="A6821" t="n">
        <v>61531</v>
      </c>
      <c r="B6821" s="40" t="n">
        <v>58</v>
      </c>
      <c r="C6821" s="7" t="n">
        <v>100</v>
      </c>
      <c r="D6821" s="7" t="n">
        <v>300</v>
      </c>
      <c r="E6821" s="7" t="n">
        <v>0.300000011920929</v>
      </c>
    </row>
    <row r="6822" spans="1:11">
      <c r="A6822" t="s">
        <v>4</v>
      </c>
      <c r="B6822" s="4" t="s">
        <v>5</v>
      </c>
      <c r="C6822" s="4" t="s">
        <v>7</v>
      </c>
      <c r="D6822" s="4" t="s">
        <v>11</v>
      </c>
    </row>
    <row r="6823" spans="1:11">
      <c r="A6823" t="n">
        <v>61539</v>
      </c>
      <c r="B6823" s="40" t="n">
        <v>58</v>
      </c>
      <c r="C6823" s="7" t="n">
        <v>255</v>
      </c>
      <c r="D6823" s="7" t="n">
        <v>0</v>
      </c>
    </row>
    <row r="6824" spans="1:11">
      <c r="A6824" t="s">
        <v>4</v>
      </c>
      <c r="B6824" s="4" t="s">
        <v>5</v>
      </c>
      <c r="C6824" s="4" t="s">
        <v>7</v>
      </c>
      <c r="D6824" s="4" t="s">
        <v>7</v>
      </c>
      <c r="E6824" s="4" t="s">
        <v>7</v>
      </c>
      <c r="F6824" s="4" t="s">
        <v>16</v>
      </c>
      <c r="G6824" s="4" t="s">
        <v>7</v>
      </c>
      <c r="H6824" s="4" t="s">
        <v>7</v>
      </c>
      <c r="I6824" s="4" t="s">
        <v>13</v>
      </c>
    </row>
    <row r="6825" spans="1:11">
      <c r="A6825" t="n">
        <v>61543</v>
      </c>
      <c r="B6825" s="9" t="n">
        <v>5</v>
      </c>
      <c r="C6825" s="7" t="n">
        <v>35</v>
      </c>
      <c r="D6825" s="7" t="n">
        <v>0</v>
      </c>
      <c r="E6825" s="7" t="n">
        <v>0</v>
      </c>
      <c r="F6825" s="7" t="n">
        <v>1</v>
      </c>
      <c r="G6825" s="7" t="n">
        <v>2</v>
      </c>
      <c r="H6825" s="7" t="n">
        <v>1</v>
      </c>
      <c r="I6825" s="11" t="n">
        <f t="normal" ca="1">A6833</f>
        <v>0</v>
      </c>
    </row>
    <row r="6826" spans="1:11">
      <c r="A6826" t="s">
        <v>4</v>
      </c>
      <c r="B6826" s="4" t="s">
        <v>5</v>
      </c>
      <c r="C6826" s="4" t="s">
        <v>7</v>
      </c>
      <c r="D6826" s="4" t="s">
        <v>11</v>
      </c>
      <c r="E6826" s="4" t="s">
        <v>15</v>
      </c>
    </row>
    <row r="6827" spans="1:11">
      <c r="A6827" t="n">
        <v>61557</v>
      </c>
      <c r="B6827" s="40" t="n">
        <v>58</v>
      </c>
      <c r="C6827" s="7" t="n">
        <v>0</v>
      </c>
      <c r="D6827" s="7" t="n">
        <v>1000</v>
      </c>
      <c r="E6827" s="7" t="n">
        <v>1</v>
      </c>
    </row>
    <row r="6828" spans="1:11">
      <c r="A6828" t="s">
        <v>4</v>
      </c>
      <c r="B6828" s="4" t="s">
        <v>5</v>
      </c>
      <c r="C6828" s="4" t="s">
        <v>7</v>
      </c>
      <c r="D6828" s="4" t="s">
        <v>11</v>
      </c>
    </row>
    <row r="6829" spans="1:11">
      <c r="A6829" t="n">
        <v>61565</v>
      </c>
      <c r="B6829" s="40" t="n">
        <v>58</v>
      </c>
      <c r="C6829" s="7" t="n">
        <v>255</v>
      </c>
      <c r="D6829" s="7" t="n">
        <v>0</v>
      </c>
    </row>
    <row r="6830" spans="1:11">
      <c r="A6830" t="s">
        <v>4</v>
      </c>
      <c r="B6830" s="4" t="s">
        <v>5</v>
      </c>
      <c r="C6830" s="4" t="s">
        <v>13</v>
      </c>
    </row>
    <row r="6831" spans="1:11">
      <c r="A6831" t="n">
        <v>61569</v>
      </c>
      <c r="B6831" s="18" t="n">
        <v>3</v>
      </c>
      <c r="C6831" s="11" t="n">
        <f t="normal" ca="1">A6833</f>
        <v>0</v>
      </c>
    </row>
    <row r="6832" spans="1:11">
      <c r="A6832" t="s">
        <v>4</v>
      </c>
      <c r="B6832" s="4" t="s">
        <v>5</v>
      </c>
      <c r="C6832" s="4" t="s">
        <v>7</v>
      </c>
      <c r="D6832" s="4" t="s">
        <v>7</v>
      </c>
      <c r="E6832" s="4" t="s">
        <v>7</v>
      </c>
      <c r="F6832" s="4" t="s">
        <v>16</v>
      </c>
      <c r="G6832" s="4" t="s">
        <v>7</v>
      </c>
      <c r="H6832" s="4" t="s">
        <v>7</v>
      </c>
      <c r="I6832" s="4" t="s">
        <v>13</v>
      </c>
    </row>
    <row r="6833" spans="1:9">
      <c r="A6833" t="n">
        <v>61574</v>
      </c>
      <c r="B6833" s="9" t="n">
        <v>5</v>
      </c>
      <c r="C6833" s="7" t="n">
        <v>35</v>
      </c>
      <c r="D6833" s="7" t="n">
        <v>0</v>
      </c>
      <c r="E6833" s="7" t="n">
        <v>0</v>
      </c>
      <c r="F6833" s="7" t="n">
        <v>1</v>
      </c>
      <c r="G6833" s="7" t="n">
        <v>2</v>
      </c>
      <c r="H6833" s="7" t="n">
        <v>1</v>
      </c>
      <c r="I6833" s="11" t="n">
        <f t="normal" ca="1">A6841</f>
        <v>0</v>
      </c>
    </row>
    <row r="6834" spans="1:9">
      <c r="A6834" t="s">
        <v>4</v>
      </c>
      <c r="B6834" s="4" t="s">
        <v>5</v>
      </c>
      <c r="C6834" s="4" t="s">
        <v>8</v>
      </c>
      <c r="D6834" s="4" t="s">
        <v>8</v>
      </c>
      <c r="E6834" s="4" t="s">
        <v>7</v>
      </c>
    </row>
    <row r="6835" spans="1:9">
      <c r="A6835" t="n">
        <v>61588</v>
      </c>
      <c r="B6835" s="78" t="n">
        <v>30</v>
      </c>
      <c r="C6835" s="7" t="s">
        <v>619</v>
      </c>
      <c r="D6835" s="7" t="s">
        <v>620</v>
      </c>
      <c r="E6835" s="7" t="n">
        <v>0</v>
      </c>
    </row>
    <row r="6836" spans="1:9">
      <c r="A6836" t="s">
        <v>4</v>
      </c>
      <c r="B6836" s="4" t="s">
        <v>5</v>
      </c>
      <c r="C6836" s="4" t="s">
        <v>7</v>
      </c>
    </row>
    <row r="6837" spans="1:9">
      <c r="A6837" t="n">
        <v>61605</v>
      </c>
      <c r="B6837" s="37" t="n">
        <v>23</v>
      </c>
      <c r="C6837" s="7" t="n">
        <v>0</v>
      </c>
    </row>
    <row r="6838" spans="1:9">
      <c r="A6838" t="s">
        <v>4</v>
      </c>
      <c r="B6838" s="4" t="s">
        <v>5</v>
      </c>
      <c r="C6838" s="4" t="s">
        <v>13</v>
      </c>
    </row>
    <row r="6839" spans="1:9">
      <c r="A6839" t="n">
        <v>61607</v>
      </c>
      <c r="B6839" s="18" t="n">
        <v>3</v>
      </c>
      <c r="C6839" s="11" t="n">
        <f t="normal" ca="1">A6851</f>
        <v>0</v>
      </c>
    </row>
    <row r="6840" spans="1:9">
      <c r="A6840" t="s">
        <v>4</v>
      </c>
      <c r="B6840" s="4" t="s">
        <v>5</v>
      </c>
      <c r="C6840" s="4" t="s">
        <v>7</v>
      </c>
      <c r="D6840" s="4" t="s">
        <v>11</v>
      </c>
      <c r="E6840" s="4" t="s">
        <v>15</v>
      </c>
    </row>
    <row r="6841" spans="1:9">
      <c r="A6841" t="n">
        <v>61612</v>
      </c>
      <c r="B6841" s="40" t="n">
        <v>58</v>
      </c>
      <c r="C6841" s="7" t="n">
        <v>101</v>
      </c>
      <c r="D6841" s="7" t="n">
        <v>500</v>
      </c>
      <c r="E6841" s="7" t="n">
        <v>1</v>
      </c>
    </row>
    <row r="6842" spans="1:9">
      <c r="A6842" t="s">
        <v>4</v>
      </c>
      <c r="B6842" s="4" t="s">
        <v>5</v>
      </c>
      <c r="C6842" s="4" t="s">
        <v>7</v>
      </c>
      <c r="D6842" s="4" t="s">
        <v>11</v>
      </c>
    </row>
    <row r="6843" spans="1:9">
      <c r="A6843" t="n">
        <v>61620</v>
      </c>
      <c r="B6843" s="40" t="n">
        <v>58</v>
      </c>
      <c r="C6843" s="7" t="n">
        <v>254</v>
      </c>
      <c r="D6843" s="7" t="n">
        <v>0</v>
      </c>
    </row>
    <row r="6844" spans="1:9">
      <c r="A6844" t="s">
        <v>4</v>
      </c>
      <c r="B6844" s="4" t="s">
        <v>5</v>
      </c>
      <c r="C6844" s="4" t="s">
        <v>7</v>
      </c>
      <c r="D6844" s="4" t="s">
        <v>7</v>
      </c>
      <c r="E6844" s="4" t="s">
        <v>11</v>
      </c>
    </row>
    <row r="6845" spans="1:9">
      <c r="A6845" t="n">
        <v>61624</v>
      </c>
      <c r="B6845" s="46" t="n">
        <v>45</v>
      </c>
      <c r="C6845" s="7" t="n">
        <v>8</v>
      </c>
      <c r="D6845" s="7" t="n">
        <v>1</v>
      </c>
      <c r="E6845" s="7" t="n">
        <v>0</v>
      </c>
    </row>
    <row r="6846" spans="1:9">
      <c r="A6846" t="s">
        <v>4</v>
      </c>
      <c r="B6846" s="4" t="s">
        <v>5</v>
      </c>
      <c r="C6846" s="4" t="s">
        <v>11</v>
      </c>
      <c r="D6846" s="4" t="s">
        <v>15</v>
      </c>
      <c r="E6846" s="4" t="s">
        <v>15</v>
      </c>
      <c r="F6846" s="4" t="s">
        <v>15</v>
      </c>
      <c r="G6846" s="4" t="s">
        <v>15</v>
      </c>
    </row>
    <row r="6847" spans="1:9">
      <c r="A6847" t="n">
        <v>61629</v>
      </c>
      <c r="B6847" s="22" t="n">
        <v>46</v>
      </c>
      <c r="C6847" s="7" t="n">
        <v>61456</v>
      </c>
      <c r="D6847" s="7" t="n">
        <v>-42.6199989318848</v>
      </c>
      <c r="E6847" s="7" t="n">
        <v>4.63000011444092</v>
      </c>
      <c r="F6847" s="7" t="n">
        <v>-56.0499992370605</v>
      </c>
      <c r="G6847" s="7" t="n">
        <v>0</v>
      </c>
    </row>
    <row r="6848" spans="1:9">
      <c r="A6848" t="s">
        <v>4</v>
      </c>
      <c r="B6848" s="4" t="s">
        <v>5</v>
      </c>
      <c r="C6848" s="4" t="s">
        <v>7</v>
      </c>
    </row>
    <row r="6849" spans="1:9">
      <c r="A6849" t="n">
        <v>61648</v>
      </c>
      <c r="B6849" s="37" t="n">
        <v>23</v>
      </c>
      <c r="C6849" s="7" t="n">
        <v>0</v>
      </c>
    </row>
    <row r="6850" spans="1:9">
      <c r="A6850" t="s">
        <v>4</v>
      </c>
      <c r="B6850" s="4" t="s">
        <v>5</v>
      </c>
    </row>
    <row r="6851" spans="1:9">
      <c r="A6851" t="n">
        <v>61650</v>
      </c>
      <c r="B6851" s="5" t="n">
        <v>1</v>
      </c>
    </row>
    <row r="6852" spans="1:9" s="3" customFormat="1" customHeight="0">
      <c r="A6852" s="3" t="s">
        <v>2</v>
      </c>
      <c r="B6852" s="3" t="s">
        <v>621</v>
      </c>
    </row>
    <row r="6853" spans="1:9">
      <c r="A6853" t="s">
        <v>4</v>
      </c>
      <c r="B6853" s="4" t="s">
        <v>5</v>
      </c>
      <c r="C6853" s="4" t="s">
        <v>11</v>
      </c>
      <c r="D6853" s="4" t="s">
        <v>11</v>
      </c>
      <c r="E6853" s="4" t="s">
        <v>16</v>
      </c>
      <c r="F6853" s="4" t="s">
        <v>8</v>
      </c>
      <c r="G6853" s="4" t="s">
        <v>622</v>
      </c>
      <c r="H6853" s="4" t="s">
        <v>11</v>
      </c>
      <c r="I6853" s="4" t="s">
        <v>11</v>
      </c>
      <c r="J6853" s="4" t="s">
        <v>16</v>
      </c>
      <c r="K6853" s="4" t="s">
        <v>8</v>
      </c>
      <c r="L6853" s="4" t="s">
        <v>622</v>
      </c>
    </row>
    <row r="6854" spans="1:9">
      <c r="A6854" t="n">
        <v>61664</v>
      </c>
      <c r="B6854" s="79" t="n">
        <v>257</v>
      </c>
      <c r="C6854" s="7" t="n">
        <v>4</v>
      </c>
      <c r="D6854" s="7" t="n">
        <v>65533</v>
      </c>
      <c r="E6854" s="7" t="n">
        <v>12010</v>
      </c>
      <c r="F6854" s="7" t="s">
        <v>17</v>
      </c>
      <c r="G6854" s="7" t="n">
        <f t="normal" ca="1">32-LENB(INDIRECT(ADDRESS(6854,6)))</f>
        <v>0</v>
      </c>
      <c r="H6854" s="7" t="n">
        <v>0</v>
      </c>
      <c r="I6854" s="7" t="n">
        <v>65533</v>
      </c>
      <c r="J6854" s="7" t="n">
        <v>0</v>
      </c>
      <c r="K6854" s="7" t="s">
        <v>17</v>
      </c>
      <c r="L6854" s="7" t="n">
        <f t="normal" ca="1">32-LENB(INDIRECT(ADDRESS(6854,11)))</f>
        <v>0</v>
      </c>
    </row>
    <row r="6855" spans="1:9">
      <c r="A6855" t="s">
        <v>4</v>
      </c>
      <c r="B6855" s="4" t="s">
        <v>5</v>
      </c>
    </row>
    <row r="6856" spans="1:9">
      <c r="A6856" t="n">
        <v>61744</v>
      </c>
      <c r="B6856" s="5" t="n">
        <v>1</v>
      </c>
    </row>
    <row r="6857" spans="1:9" s="3" customFormat="1" customHeight="0">
      <c r="A6857" s="3" t="s">
        <v>2</v>
      </c>
      <c r="B6857" s="3" t="s">
        <v>623</v>
      </c>
    </row>
    <row r="6858" spans="1:9">
      <c r="A6858" t="s">
        <v>4</v>
      </c>
      <c r="B6858" s="4" t="s">
        <v>5</v>
      </c>
      <c r="C6858" s="4" t="s">
        <v>11</v>
      </c>
      <c r="D6858" s="4" t="s">
        <v>11</v>
      </c>
      <c r="E6858" s="4" t="s">
        <v>16</v>
      </c>
      <c r="F6858" s="4" t="s">
        <v>8</v>
      </c>
      <c r="G6858" s="4" t="s">
        <v>622</v>
      </c>
      <c r="H6858" s="4" t="s">
        <v>11</v>
      </c>
      <c r="I6858" s="4" t="s">
        <v>11</v>
      </c>
      <c r="J6858" s="4" t="s">
        <v>16</v>
      </c>
      <c r="K6858" s="4" t="s">
        <v>8</v>
      </c>
      <c r="L6858" s="4" t="s">
        <v>622</v>
      </c>
      <c r="M6858" s="4" t="s">
        <v>11</v>
      </c>
      <c r="N6858" s="4" t="s">
        <v>11</v>
      </c>
      <c r="O6858" s="4" t="s">
        <v>16</v>
      </c>
      <c r="P6858" s="4" t="s">
        <v>8</v>
      </c>
      <c r="Q6858" s="4" t="s">
        <v>622</v>
      </c>
      <c r="R6858" s="4" t="s">
        <v>11</v>
      </c>
      <c r="S6858" s="4" t="s">
        <v>11</v>
      </c>
      <c r="T6858" s="4" t="s">
        <v>16</v>
      </c>
      <c r="U6858" s="4" t="s">
        <v>8</v>
      </c>
      <c r="V6858" s="4" t="s">
        <v>622</v>
      </c>
      <c r="W6858" s="4" t="s">
        <v>11</v>
      </c>
      <c r="X6858" s="4" t="s">
        <v>11</v>
      </c>
      <c r="Y6858" s="4" t="s">
        <v>16</v>
      </c>
      <c r="Z6858" s="4" t="s">
        <v>8</v>
      </c>
      <c r="AA6858" s="4" t="s">
        <v>622</v>
      </c>
      <c r="AB6858" s="4" t="s">
        <v>11</v>
      </c>
      <c r="AC6858" s="4" t="s">
        <v>11</v>
      </c>
      <c r="AD6858" s="4" t="s">
        <v>16</v>
      </c>
      <c r="AE6858" s="4" t="s">
        <v>8</v>
      </c>
      <c r="AF6858" s="4" t="s">
        <v>622</v>
      </c>
      <c r="AG6858" s="4" t="s">
        <v>11</v>
      </c>
      <c r="AH6858" s="4" t="s">
        <v>11</v>
      </c>
      <c r="AI6858" s="4" t="s">
        <v>16</v>
      </c>
      <c r="AJ6858" s="4" t="s">
        <v>8</v>
      </c>
      <c r="AK6858" s="4" t="s">
        <v>622</v>
      </c>
      <c r="AL6858" s="4" t="s">
        <v>11</v>
      </c>
      <c r="AM6858" s="4" t="s">
        <v>11</v>
      </c>
      <c r="AN6858" s="4" t="s">
        <v>16</v>
      </c>
      <c r="AO6858" s="4" t="s">
        <v>8</v>
      </c>
      <c r="AP6858" s="4" t="s">
        <v>622</v>
      </c>
      <c r="AQ6858" s="4" t="s">
        <v>11</v>
      </c>
      <c r="AR6858" s="4" t="s">
        <v>11</v>
      </c>
      <c r="AS6858" s="4" t="s">
        <v>16</v>
      </c>
      <c r="AT6858" s="4" t="s">
        <v>8</v>
      </c>
      <c r="AU6858" s="4" t="s">
        <v>622</v>
      </c>
      <c r="AV6858" s="4" t="s">
        <v>11</v>
      </c>
      <c r="AW6858" s="4" t="s">
        <v>11</v>
      </c>
      <c r="AX6858" s="4" t="s">
        <v>16</v>
      </c>
      <c r="AY6858" s="4" t="s">
        <v>8</v>
      </c>
      <c r="AZ6858" s="4" t="s">
        <v>622</v>
      </c>
      <c r="BA6858" s="4" t="s">
        <v>11</v>
      </c>
      <c r="BB6858" s="4" t="s">
        <v>11</v>
      </c>
      <c r="BC6858" s="4" t="s">
        <v>16</v>
      </c>
      <c r="BD6858" s="4" t="s">
        <v>8</v>
      </c>
      <c r="BE6858" s="4" t="s">
        <v>622</v>
      </c>
      <c r="BF6858" s="4" t="s">
        <v>11</v>
      </c>
      <c r="BG6858" s="4" t="s">
        <v>11</v>
      </c>
      <c r="BH6858" s="4" t="s">
        <v>16</v>
      </c>
      <c r="BI6858" s="4" t="s">
        <v>8</v>
      </c>
      <c r="BJ6858" s="4" t="s">
        <v>622</v>
      </c>
      <c r="BK6858" s="4" t="s">
        <v>11</v>
      </c>
      <c r="BL6858" s="4" t="s">
        <v>11</v>
      </c>
      <c r="BM6858" s="4" t="s">
        <v>16</v>
      </c>
      <c r="BN6858" s="4" t="s">
        <v>8</v>
      </c>
      <c r="BO6858" s="4" t="s">
        <v>622</v>
      </c>
      <c r="BP6858" s="4" t="s">
        <v>11</v>
      </c>
      <c r="BQ6858" s="4" t="s">
        <v>11</v>
      </c>
      <c r="BR6858" s="4" t="s">
        <v>16</v>
      </c>
      <c r="BS6858" s="4" t="s">
        <v>8</v>
      </c>
      <c r="BT6858" s="4" t="s">
        <v>622</v>
      </c>
      <c r="BU6858" s="4" t="s">
        <v>11</v>
      </c>
      <c r="BV6858" s="4" t="s">
        <v>11</v>
      </c>
      <c r="BW6858" s="4" t="s">
        <v>16</v>
      </c>
      <c r="BX6858" s="4" t="s">
        <v>8</v>
      </c>
      <c r="BY6858" s="4" t="s">
        <v>622</v>
      </c>
      <c r="BZ6858" s="4" t="s">
        <v>11</v>
      </c>
      <c r="CA6858" s="4" t="s">
        <v>11</v>
      </c>
      <c r="CB6858" s="4" t="s">
        <v>16</v>
      </c>
      <c r="CC6858" s="4" t="s">
        <v>8</v>
      </c>
      <c r="CD6858" s="4" t="s">
        <v>622</v>
      </c>
      <c r="CE6858" s="4" t="s">
        <v>11</v>
      </c>
      <c r="CF6858" s="4" t="s">
        <v>11</v>
      </c>
      <c r="CG6858" s="4" t="s">
        <v>16</v>
      </c>
      <c r="CH6858" s="4" t="s">
        <v>8</v>
      </c>
      <c r="CI6858" s="4" t="s">
        <v>622</v>
      </c>
      <c r="CJ6858" s="4" t="s">
        <v>11</v>
      </c>
      <c r="CK6858" s="4" t="s">
        <v>11</v>
      </c>
      <c r="CL6858" s="4" t="s">
        <v>16</v>
      </c>
      <c r="CM6858" s="4" t="s">
        <v>8</v>
      </c>
      <c r="CN6858" s="4" t="s">
        <v>622</v>
      </c>
      <c r="CO6858" s="4" t="s">
        <v>11</v>
      </c>
      <c r="CP6858" s="4" t="s">
        <v>11</v>
      </c>
      <c r="CQ6858" s="4" t="s">
        <v>16</v>
      </c>
      <c r="CR6858" s="4" t="s">
        <v>8</v>
      </c>
      <c r="CS6858" s="4" t="s">
        <v>622</v>
      </c>
      <c r="CT6858" s="4" t="s">
        <v>11</v>
      </c>
      <c r="CU6858" s="4" t="s">
        <v>11</v>
      </c>
      <c r="CV6858" s="4" t="s">
        <v>16</v>
      </c>
      <c r="CW6858" s="4" t="s">
        <v>8</v>
      </c>
      <c r="CX6858" s="4" t="s">
        <v>622</v>
      </c>
      <c r="CY6858" s="4" t="s">
        <v>11</v>
      </c>
      <c r="CZ6858" s="4" t="s">
        <v>11</v>
      </c>
      <c r="DA6858" s="4" t="s">
        <v>16</v>
      </c>
      <c r="DB6858" s="4" t="s">
        <v>8</v>
      </c>
      <c r="DC6858" s="4" t="s">
        <v>622</v>
      </c>
      <c r="DD6858" s="4" t="s">
        <v>11</v>
      </c>
      <c r="DE6858" s="4" t="s">
        <v>11</v>
      </c>
      <c r="DF6858" s="4" t="s">
        <v>16</v>
      </c>
      <c r="DG6858" s="4" t="s">
        <v>8</v>
      </c>
      <c r="DH6858" s="4" t="s">
        <v>622</v>
      </c>
      <c r="DI6858" s="4" t="s">
        <v>11</v>
      </c>
      <c r="DJ6858" s="4" t="s">
        <v>11</v>
      </c>
      <c r="DK6858" s="4" t="s">
        <v>16</v>
      </c>
      <c r="DL6858" s="4" t="s">
        <v>8</v>
      </c>
      <c r="DM6858" s="4" t="s">
        <v>622</v>
      </c>
      <c r="DN6858" s="4" t="s">
        <v>11</v>
      </c>
      <c r="DO6858" s="4" t="s">
        <v>11</v>
      </c>
      <c r="DP6858" s="4" t="s">
        <v>16</v>
      </c>
      <c r="DQ6858" s="4" t="s">
        <v>8</v>
      </c>
      <c r="DR6858" s="4" t="s">
        <v>622</v>
      </c>
      <c r="DS6858" s="4" t="s">
        <v>11</v>
      </c>
      <c r="DT6858" s="4" t="s">
        <v>11</v>
      </c>
      <c r="DU6858" s="4" t="s">
        <v>16</v>
      </c>
      <c r="DV6858" s="4" t="s">
        <v>8</v>
      </c>
      <c r="DW6858" s="4" t="s">
        <v>622</v>
      </c>
      <c r="DX6858" s="4" t="s">
        <v>11</v>
      </c>
      <c r="DY6858" s="4" t="s">
        <v>11</v>
      </c>
      <c r="DZ6858" s="4" t="s">
        <v>16</v>
      </c>
      <c r="EA6858" s="4" t="s">
        <v>8</v>
      </c>
      <c r="EB6858" s="4" t="s">
        <v>622</v>
      </c>
      <c r="EC6858" s="4" t="s">
        <v>11</v>
      </c>
      <c r="ED6858" s="4" t="s">
        <v>11</v>
      </c>
      <c r="EE6858" s="4" t="s">
        <v>16</v>
      </c>
      <c r="EF6858" s="4" t="s">
        <v>8</v>
      </c>
      <c r="EG6858" s="4" t="s">
        <v>622</v>
      </c>
      <c r="EH6858" s="4" t="s">
        <v>11</v>
      </c>
      <c r="EI6858" s="4" t="s">
        <v>11</v>
      </c>
      <c r="EJ6858" s="4" t="s">
        <v>16</v>
      </c>
      <c r="EK6858" s="4" t="s">
        <v>8</v>
      </c>
      <c r="EL6858" s="4" t="s">
        <v>622</v>
      </c>
      <c r="EM6858" s="4" t="s">
        <v>11</v>
      </c>
      <c r="EN6858" s="4" t="s">
        <v>11</v>
      </c>
      <c r="EO6858" s="4" t="s">
        <v>16</v>
      </c>
      <c r="EP6858" s="4" t="s">
        <v>8</v>
      </c>
      <c r="EQ6858" s="4" t="s">
        <v>622</v>
      </c>
      <c r="ER6858" s="4" t="s">
        <v>11</v>
      </c>
      <c r="ES6858" s="4" t="s">
        <v>11</v>
      </c>
      <c r="ET6858" s="4" t="s">
        <v>16</v>
      </c>
      <c r="EU6858" s="4" t="s">
        <v>8</v>
      </c>
      <c r="EV6858" s="4" t="s">
        <v>622</v>
      </c>
      <c r="EW6858" s="4" t="s">
        <v>11</v>
      </c>
      <c r="EX6858" s="4" t="s">
        <v>11</v>
      </c>
      <c r="EY6858" s="4" t="s">
        <v>16</v>
      </c>
      <c r="EZ6858" s="4" t="s">
        <v>8</v>
      </c>
      <c r="FA6858" s="4" t="s">
        <v>622</v>
      </c>
      <c r="FB6858" s="4" t="s">
        <v>11</v>
      </c>
      <c r="FC6858" s="4" t="s">
        <v>11</v>
      </c>
      <c r="FD6858" s="4" t="s">
        <v>16</v>
      </c>
      <c r="FE6858" s="4" t="s">
        <v>8</v>
      </c>
      <c r="FF6858" s="4" t="s">
        <v>622</v>
      </c>
      <c r="FG6858" s="4" t="s">
        <v>11</v>
      </c>
      <c r="FH6858" s="4" t="s">
        <v>11</v>
      </c>
      <c r="FI6858" s="4" t="s">
        <v>16</v>
      </c>
      <c r="FJ6858" s="4" t="s">
        <v>8</v>
      </c>
      <c r="FK6858" s="4" t="s">
        <v>622</v>
      </c>
      <c r="FL6858" s="4" t="s">
        <v>11</v>
      </c>
      <c r="FM6858" s="4" t="s">
        <v>11</v>
      </c>
      <c r="FN6858" s="4" t="s">
        <v>16</v>
      </c>
      <c r="FO6858" s="4" t="s">
        <v>8</v>
      </c>
      <c r="FP6858" s="4" t="s">
        <v>622</v>
      </c>
      <c r="FQ6858" s="4" t="s">
        <v>11</v>
      </c>
      <c r="FR6858" s="4" t="s">
        <v>11</v>
      </c>
      <c r="FS6858" s="4" t="s">
        <v>16</v>
      </c>
      <c r="FT6858" s="4" t="s">
        <v>8</v>
      </c>
      <c r="FU6858" s="4" t="s">
        <v>622</v>
      </c>
      <c r="FV6858" s="4" t="s">
        <v>11</v>
      </c>
      <c r="FW6858" s="4" t="s">
        <v>11</v>
      </c>
      <c r="FX6858" s="4" t="s">
        <v>16</v>
      </c>
      <c r="FY6858" s="4" t="s">
        <v>8</v>
      </c>
      <c r="FZ6858" s="4" t="s">
        <v>622</v>
      </c>
      <c r="GA6858" s="4" t="s">
        <v>11</v>
      </c>
      <c r="GB6858" s="4" t="s">
        <v>11</v>
      </c>
      <c r="GC6858" s="4" t="s">
        <v>16</v>
      </c>
      <c r="GD6858" s="4" t="s">
        <v>8</v>
      </c>
      <c r="GE6858" s="4" t="s">
        <v>622</v>
      </c>
      <c r="GF6858" s="4" t="s">
        <v>11</v>
      </c>
      <c r="GG6858" s="4" t="s">
        <v>11</v>
      </c>
      <c r="GH6858" s="4" t="s">
        <v>16</v>
      </c>
      <c r="GI6858" s="4" t="s">
        <v>8</v>
      </c>
      <c r="GJ6858" s="4" t="s">
        <v>622</v>
      </c>
      <c r="GK6858" s="4" t="s">
        <v>11</v>
      </c>
      <c r="GL6858" s="4" t="s">
        <v>11</v>
      </c>
      <c r="GM6858" s="4" t="s">
        <v>16</v>
      </c>
      <c r="GN6858" s="4" t="s">
        <v>8</v>
      </c>
      <c r="GO6858" s="4" t="s">
        <v>622</v>
      </c>
      <c r="GP6858" s="4" t="s">
        <v>11</v>
      </c>
      <c r="GQ6858" s="4" t="s">
        <v>11</v>
      </c>
      <c r="GR6858" s="4" t="s">
        <v>16</v>
      </c>
      <c r="GS6858" s="4" t="s">
        <v>8</v>
      </c>
      <c r="GT6858" s="4" t="s">
        <v>622</v>
      </c>
      <c r="GU6858" s="4" t="s">
        <v>11</v>
      </c>
      <c r="GV6858" s="4" t="s">
        <v>11</v>
      </c>
      <c r="GW6858" s="4" t="s">
        <v>16</v>
      </c>
      <c r="GX6858" s="4" t="s">
        <v>8</v>
      </c>
      <c r="GY6858" s="4" t="s">
        <v>622</v>
      </c>
      <c r="GZ6858" s="4" t="s">
        <v>11</v>
      </c>
      <c r="HA6858" s="4" t="s">
        <v>11</v>
      </c>
      <c r="HB6858" s="4" t="s">
        <v>16</v>
      </c>
      <c r="HC6858" s="4" t="s">
        <v>8</v>
      </c>
      <c r="HD6858" s="4" t="s">
        <v>622</v>
      </c>
      <c r="HE6858" s="4" t="s">
        <v>11</v>
      </c>
      <c r="HF6858" s="4" t="s">
        <v>11</v>
      </c>
      <c r="HG6858" s="4" t="s">
        <v>16</v>
      </c>
      <c r="HH6858" s="4" t="s">
        <v>8</v>
      </c>
      <c r="HI6858" s="4" t="s">
        <v>622</v>
      </c>
      <c r="HJ6858" s="4" t="s">
        <v>11</v>
      </c>
      <c r="HK6858" s="4" t="s">
        <v>11</v>
      </c>
      <c r="HL6858" s="4" t="s">
        <v>16</v>
      </c>
      <c r="HM6858" s="4" t="s">
        <v>8</v>
      </c>
      <c r="HN6858" s="4" t="s">
        <v>622</v>
      </c>
      <c r="HO6858" s="4" t="s">
        <v>11</v>
      </c>
      <c r="HP6858" s="4" t="s">
        <v>11</v>
      </c>
      <c r="HQ6858" s="4" t="s">
        <v>16</v>
      </c>
      <c r="HR6858" s="4" t="s">
        <v>8</v>
      </c>
      <c r="HS6858" s="4" t="s">
        <v>622</v>
      </c>
      <c r="HT6858" s="4" t="s">
        <v>11</v>
      </c>
      <c r="HU6858" s="4" t="s">
        <v>11</v>
      </c>
      <c r="HV6858" s="4" t="s">
        <v>16</v>
      </c>
      <c r="HW6858" s="4" t="s">
        <v>8</v>
      </c>
      <c r="HX6858" s="4" t="s">
        <v>622</v>
      </c>
      <c r="HY6858" s="4" t="s">
        <v>11</v>
      </c>
      <c r="HZ6858" s="4" t="s">
        <v>11</v>
      </c>
      <c r="IA6858" s="4" t="s">
        <v>16</v>
      </c>
      <c r="IB6858" s="4" t="s">
        <v>8</v>
      </c>
      <c r="IC6858" s="4" t="s">
        <v>622</v>
      </c>
      <c r="ID6858" s="4" t="s">
        <v>11</v>
      </c>
      <c r="IE6858" s="4" t="s">
        <v>11</v>
      </c>
      <c r="IF6858" s="4" t="s">
        <v>16</v>
      </c>
      <c r="IG6858" s="4" t="s">
        <v>8</v>
      </c>
      <c r="IH6858" s="4" t="s">
        <v>622</v>
      </c>
      <c r="II6858" s="4" t="s">
        <v>11</v>
      </c>
      <c r="IJ6858" s="4" t="s">
        <v>11</v>
      </c>
      <c r="IK6858" s="4" t="s">
        <v>16</v>
      </c>
      <c r="IL6858" s="4" t="s">
        <v>8</v>
      </c>
      <c r="IM6858" s="4" t="s">
        <v>622</v>
      </c>
      <c r="IN6858" s="4" t="s">
        <v>11</v>
      </c>
      <c r="IO6858" s="4" t="s">
        <v>11</v>
      </c>
      <c r="IP6858" s="4" t="s">
        <v>16</v>
      </c>
      <c r="IQ6858" s="4" t="s">
        <v>8</v>
      </c>
      <c r="IR6858" s="4" t="s">
        <v>622</v>
      </c>
      <c r="IS6858" s="4" t="s">
        <v>11</v>
      </c>
      <c r="IT6858" s="4" t="s">
        <v>11</v>
      </c>
      <c r="IU6858" s="4" t="s">
        <v>16</v>
      </c>
      <c r="IV6858" s="4" t="s">
        <v>8</v>
      </c>
      <c r="IW6858" s="4" t="s">
        <v>622</v>
      </c>
      <c r="IX6858" s="4" t="s">
        <v>11</v>
      </c>
      <c r="IY6858" s="4" t="s">
        <v>11</v>
      </c>
      <c r="IZ6858" s="4" t="s">
        <v>16</v>
      </c>
      <c r="JA6858" s="4" t="s">
        <v>8</v>
      </c>
      <c r="JB6858" s="4" t="s">
        <v>622</v>
      </c>
      <c r="JC6858" s="4" t="s">
        <v>11</v>
      </c>
      <c r="JD6858" s="4" t="s">
        <v>11</v>
      </c>
      <c r="JE6858" s="4" t="s">
        <v>16</v>
      </c>
      <c r="JF6858" s="4" t="s">
        <v>8</v>
      </c>
      <c r="JG6858" s="4" t="s">
        <v>622</v>
      </c>
      <c r="JH6858" s="4" t="s">
        <v>11</v>
      </c>
      <c r="JI6858" s="4" t="s">
        <v>11</v>
      </c>
      <c r="JJ6858" s="4" t="s">
        <v>16</v>
      </c>
      <c r="JK6858" s="4" t="s">
        <v>8</v>
      </c>
      <c r="JL6858" s="4" t="s">
        <v>622</v>
      </c>
      <c r="JM6858" s="4" t="s">
        <v>11</v>
      </c>
      <c r="JN6858" s="4" t="s">
        <v>11</v>
      </c>
      <c r="JO6858" s="4" t="s">
        <v>16</v>
      </c>
      <c r="JP6858" s="4" t="s">
        <v>8</v>
      </c>
      <c r="JQ6858" s="4" t="s">
        <v>622</v>
      </c>
      <c r="JR6858" s="4" t="s">
        <v>11</v>
      </c>
      <c r="JS6858" s="4" t="s">
        <v>11</v>
      </c>
      <c r="JT6858" s="4" t="s">
        <v>16</v>
      </c>
      <c r="JU6858" s="4" t="s">
        <v>8</v>
      </c>
      <c r="JV6858" s="4" t="s">
        <v>622</v>
      </c>
      <c r="JW6858" s="4" t="s">
        <v>11</v>
      </c>
      <c r="JX6858" s="4" t="s">
        <v>11</v>
      </c>
      <c r="JY6858" s="4" t="s">
        <v>16</v>
      </c>
      <c r="JZ6858" s="4" t="s">
        <v>8</v>
      </c>
      <c r="KA6858" s="4" t="s">
        <v>622</v>
      </c>
      <c r="KB6858" s="4" t="s">
        <v>11</v>
      </c>
      <c r="KC6858" s="4" t="s">
        <v>11</v>
      </c>
      <c r="KD6858" s="4" t="s">
        <v>16</v>
      </c>
      <c r="KE6858" s="4" t="s">
        <v>8</v>
      </c>
      <c r="KF6858" s="4" t="s">
        <v>622</v>
      </c>
      <c r="KG6858" s="4" t="s">
        <v>11</v>
      </c>
      <c r="KH6858" s="4" t="s">
        <v>11</v>
      </c>
      <c r="KI6858" s="4" t="s">
        <v>16</v>
      </c>
      <c r="KJ6858" s="4" t="s">
        <v>8</v>
      </c>
      <c r="KK6858" s="4" t="s">
        <v>622</v>
      </c>
    </row>
    <row r="6859" spans="1:9">
      <c r="A6859" t="n">
        <v>61760</v>
      </c>
      <c r="B6859" s="79" t="n">
        <v>257</v>
      </c>
      <c r="C6859" s="7" t="n">
        <v>3</v>
      </c>
      <c r="D6859" s="7" t="n">
        <v>65533</v>
      </c>
      <c r="E6859" s="7" t="n">
        <v>0</v>
      </c>
      <c r="F6859" s="7" t="s">
        <v>393</v>
      </c>
      <c r="G6859" s="7" t="n">
        <f t="normal" ca="1">32-LENB(INDIRECT(ADDRESS(6859,6)))</f>
        <v>0</v>
      </c>
      <c r="H6859" s="7" t="n">
        <v>3</v>
      </c>
      <c r="I6859" s="7" t="n">
        <v>65533</v>
      </c>
      <c r="J6859" s="7" t="n">
        <v>0</v>
      </c>
      <c r="K6859" s="7" t="s">
        <v>394</v>
      </c>
      <c r="L6859" s="7" t="n">
        <f t="normal" ca="1">32-LENB(INDIRECT(ADDRESS(6859,11)))</f>
        <v>0</v>
      </c>
      <c r="M6859" s="7" t="n">
        <v>7</v>
      </c>
      <c r="N6859" s="7" t="n">
        <v>65533</v>
      </c>
      <c r="O6859" s="7" t="n">
        <v>61302</v>
      </c>
      <c r="P6859" s="7" t="s">
        <v>17</v>
      </c>
      <c r="Q6859" s="7" t="n">
        <f t="normal" ca="1">32-LENB(INDIRECT(ADDRESS(6859,16)))</f>
        <v>0</v>
      </c>
      <c r="R6859" s="7" t="n">
        <v>7</v>
      </c>
      <c r="S6859" s="7" t="n">
        <v>65533</v>
      </c>
      <c r="T6859" s="7" t="n">
        <v>61303</v>
      </c>
      <c r="U6859" s="7" t="s">
        <v>17</v>
      </c>
      <c r="V6859" s="7" t="n">
        <f t="normal" ca="1">32-LENB(INDIRECT(ADDRESS(6859,21)))</f>
        <v>0</v>
      </c>
      <c r="W6859" s="7" t="n">
        <v>7</v>
      </c>
      <c r="X6859" s="7" t="n">
        <v>65533</v>
      </c>
      <c r="Y6859" s="7" t="n">
        <v>61304</v>
      </c>
      <c r="Z6859" s="7" t="s">
        <v>17</v>
      </c>
      <c r="AA6859" s="7" t="n">
        <f t="normal" ca="1">32-LENB(INDIRECT(ADDRESS(6859,26)))</f>
        <v>0</v>
      </c>
      <c r="AB6859" s="7" t="n">
        <v>7</v>
      </c>
      <c r="AC6859" s="7" t="n">
        <v>65533</v>
      </c>
      <c r="AD6859" s="7" t="n">
        <v>61305</v>
      </c>
      <c r="AE6859" s="7" t="s">
        <v>17</v>
      </c>
      <c r="AF6859" s="7" t="n">
        <f t="normal" ca="1">32-LENB(INDIRECT(ADDRESS(6859,31)))</f>
        <v>0</v>
      </c>
      <c r="AG6859" s="7" t="n">
        <v>7</v>
      </c>
      <c r="AH6859" s="7" t="n">
        <v>65533</v>
      </c>
      <c r="AI6859" s="7" t="n">
        <v>61306</v>
      </c>
      <c r="AJ6859" s="7" t="s">
        <v>17</v>
      </c>
      <c r="AK6859" s="7" t="n">
        <f t="normal" ca="1">32-LENB(INDIRECT(ADDRESS(6859,36)))</f>
        <v>0</v>
      </c>
      <c r="AL6859" s="7" t="n">
        <v>7</v>
      </c>
      <c r="AM6859" s="7" t="n">
        <v>65533</v>
      </c>
      <c r="AN6859" s="7" t="n">
        <v>61307</v>
      </c>
      <c r="AO6859" s="7" t="s">
        <v>17</v>
      </c>
      <c r="AP6859" s="7" t="n">
        <f t="normal" ca="1">32-LENB(INDIRECT(ADDRESS(6859,41)))</f>
        <v>0</v>
      </c>
      <c r="AQ6859" s="7" t="n">
        <v>7</v>
      </c>
      <c r="AR6859" s="7" t="n">
        <v>65533</v>
      </c>
      <c r="AS6859" s="7" t="n">
        <v>61308</v>
      </c>
      <c r="AT6859" s="7" t="s">
        <v>17</v>
      </c>
      <c r="AU6859" s="7" t="n">
        <f t="normal" ca="1">32-LENB(INDIRECT(ADDRESS(6859,46)))</f>
        <v>0</v>
      </c>
      <c r="AV6859" s="7" t="n">
        <v>7</v>
      </c>
      <c r="AW6859" s="7" t="n">
        <v>65533</v>
      </c>
      <c r="AX6859" s="7" t="n">
        <v>61309</v>
      </c>
      <c r="AY6859" s="7" t="s">
        <v>17</v>
      </c>
      <c r="AZ6859" s="7" t="n">
        <f t="normal" ca="1">32-LENB(INDIRECT(ADDRESS(6859,51)))</f>
        <v>0</v>
      </c>
      <c r="BA6859" s="7" t="n">
        <v>7</v>
      </c>
      <c r="BB6859" s="7" t="n">
        <v>65533</v>
      </c>
      <c r="BC6859" s="7" t="n">
        <v>61310</v>
      </c>
      <c r="BD6859" s="7" t="s">
        <v>17</v>
      </c>
      <c r="BE6859" s="7" t="n">
        <f t="normal" ca="1">32-LENB(INDIRECT(ADDRESS(6859,56)))</f>
        <v>0</v>
      </c>
      <c r="BF6859" s="7" t="n">
        <v>7</v>
      </c>
      <c r="BG6859" s="7" t="n">
        <v>65533</v>
      </c>
      <c r="BH6859" s="7" t="n">
        <v>61311</v>
      </c>
      <c r="BI6859" s="7" t="s">
        <v>17</v>
      </c>
      <c r="BJ6859" s="7" t="n">
        <f t="normal" ca="1">32-LENB(INDIRECT(ADDRESS(6859,61)))</f>
        <v>0</v>
      </c>
      <c r="BK6859" s="7" t="n">
        <v>7</v>
      </c>
      <c r="BL6859" s="7" t="n">
        <v>65533</v>
      </c>
      <c r="BM6859" s="7" t="n">
        <v>61312</v>
      </c>
      <c r="BN6859" s="7" t="s">
        <v>17</v>
      </c>
      <c r="BO6859" s="7" t="n">
        <f t="normal" ca="1">32-LENB(INDIRECT(ADDRESS(6859,66)))</f>
        <v>0</v>
      </c>
      <c r="BP6859" s="7" t="n">
        <v>7</v>
      </c>
      <c r="BQ6859" s="7" t="n">
        <v>65533</v>
      </c>
      <c r="BR6859" s="7" t="n">
        <v>61313</v>
      </c>
      <c r="BS6859" s="7" t="s">
        <v>17</v>
      </c>
      <c r="BT6859" s="7" t="n">
        <f t="normal" ca="1">32-LENB(INDIRECT(ADDRESS(6859,71)))</f>
        <v>0</v>
      </c>
      <c r="BU6859" s="7" t="n">
        <v>7</v>
      </c>
      <c r="BV6859" s="7" t="n">
        <v>65533</v>
      </c>
      <c r="BW6859" s="7" t="n">
        <v>61314</v>
      </c>
      <c r="BX6859" s="7" t="s">
        <v>17</v>
      </c>
      <c r="BY6859" s="7" t="n">
        <f t="normal" ca="1">32-LENB(INDIRECT(ADDRESS(6859,76)))</f>
        <v>0</v>
      </c>
      <c r="BZ6859" s="7" t="n">
        <v>7</v>
      </c>
      <c r="CA6859" s="7" t="n">
        <v>65533</v>
      </c>
      <c r="CB6859" s="7" t="n">
        <v>61315</v>
      </c>
      <c r="CC6859" s="7" t="s">
        <v>17</v>
      </c>
      <c r="CD6859" s="7" t="n">
        <f t="normal" ca="1">32-LENB(INDIRECT(ADDRESS(6859,81)))</f>
        <v>0</v>
      </c>
      <c r="CE6859" s="7" t="n">
        <v>4</v>
      </c>
      <c r="CF6859" s="7" t="n">
        <v>65533</v>
      </c>
      <c r="CG6859" s="7" t="n">
        <v>2000</v>
      </c>
      <c r="CH6859" s="7" t="s">
        <v>17</v>
      </c>
      <c r="CI6859" s="7" t="n">
        <f t="normal" ca="1">32-LENB(INDIRECT(ADDRESS(6859,86)))</f>
        <v>0</v>
      </c>
      <c r="CJ6859" s="7" t="n">
        <v>7</v>
      </c>
      <c r="CK6859" s="7" t="n">
        <v>65533</v>
      </c>
      <c r="CL6859" s="7" t="n">
        <v>61316</v>
      </c>
      <c r="CM6859" s="7" t="s">
        <v>17</v>
      </c>
      <c r="CN6859" s="7" t="n">
        <f t="normal" ca="1">32-LENB(INDIRECT(ADDRESS(6859,91)))</f>
        <v>0</v>
      </c>
      <c r="CO6859" s="7" t="n">
        <v>7</v>
      </c>
      <c r="CP6859" s="7" t="n">
        <v>65533</v>
      </c>
      <c r="CQ6859" s="7" t="n">
        <v>61317</v>
      </c>
      <c r="CR6859" s="7" t="s">
        <v>17</v>
      </c>
      <c r="CS6859" s="7" t="n">
        <f t="normal" ca="1">32-LENB(INDIRECT(ADDRESS(6859,96)))</f>
        <v>0</v>
      </c>
      <c r="CT6859" s="7" t="n">
        <v>7</v>
      </c>
      <c r="CU6859" s="7" t="n">
        <v>65533</v>
      </c>
      <c r="CV6859" s="7" t="n">
        <v>61318</v>
      </c>
      <c r="CW6859" s="7" t="s">
        <v>17</v>
      </c>
      <c r="CX6859" s="7" t="n">
        <f t="normal" ca="1">32-LENB(INDIRECT(ADDRESS(6859,101)))</f>
        <v>0</v>
      </c>
      <c r="CY6859" s="7" t="n">
        <v>7</v>
      </c>
      <c r="CZ6859" s="7" t="n">
        <v>65533</v>
      </c>
      <c r="DA6859" s="7" t="n">
        <v>61319</v>
      </c>
      <c r="DB6859" s="7" t="s">
        <v>17</v>
      </c>
      <c r="DC6859" s="7" t="n">
        <f t="normal" ca="1">32-LENB(INDIRECT(ADDRESS(6859,106)))</f>
        <v>0</v>
      </c>
      <c r="DD6859" s="7" t="n">
        <v>7</v>
      </c>
      <c r="DE6859" s="7" t="n">
        <v>65533</v>
      </c>
      <c r="DF6859" s="7" t="n">
        <v>61320</v>
      </c>
      <c r="DG6859" s="7" t="s">
        <v>17</v>
      </c>
      <c r="DH6859" s="7" t="n">
        <f t="normal" ca="1">32-LENB(INDIRECT(ADDRESS(6859,111)))</f>
        <v>0</v>
      </c>
      <c r="DI6859" s="7" t="n">
        <v>7</v>
      </c>
      <c r="DJ6859" s="7" t="n">
        <v>65533</v>
      </c>
      <c r="DK6859" s="7" t="n">
        <v>61321</v>
      </c>
      <c r="DL6859" s="7" t="s">
        <v>17</v>
      </c>
      <c r="DM6859" s="7" t="n">
        <f t="normal" ca="1">32-LENB(INDIRECT(ADDRESS(6859,116)))</f>
        <v>0</v>
      </c>
      <c r="DN6859" s="7" t="n">
        <v>7</v>
      </c>
      <c r="DO6859" s="7" t="n">
        <v>65533</v>
      </c>
      <c r="DP6859" s="7" t="n">
        <v>61322</v>
      </c>
      <c r="DQ6859" s="7" t="s">
        <v>17</v>
      </c>
      <c r="DR6859" s="7" t="n">
        <f t="normal" ca="1">32-LENB(INDIRECT(ADDRESS(6859,121)))</f>
        <v>0</v>
      </c>
      <c r="DS6859" s="7" t="n">
        <v>7</v>
      </c>
      <c r="DT6859" s="7" t="n">
        <v>65533</v>
      </c>
      <c r="DU6859" s="7" t="n">
        <v>61323</v>
      </c>
      <c r="DV6859" s="7" t="s">
        <v>17</v>
      </c>
      <c r="DW6859" s="7" t="n">
        <f t="normal" ca="1">32-LENB(INDIRECT(ADDRESS(6859,126)))</f>
        <v>0</v>
      </c>
      <c r="DX6859" s="7" t="n">
        <v>7</v>
      </c>
      <c r="DY6859" s="7" t="n">
        <v>65533</v>
      </c>
      <c r="DZ6859" s="7" t="n">
        <v>61324</v>
      </c>
      <c r="EA6859" s="7" t="s">
        <v>17</v>
      </c>
      <c r="EB6859" s="7" t="n">
        <f t="normal" ca="1">32-LENB(INDIRECT(ADDRESS(6859,131)))</f>
        <v>0</v>
      </c>
      <c r="EC6859" s="7" t="n">
        <v>7</v>
      </c>
      <c r="ED6859" s="7" t="n">
        <v>65533</v>
      </c>
      <c r="EE6859" s="7" t="n">
        <v>61325</v>
      </c>
      <c r="EF6859" s="7" t="s">
        <v>17</v>
      </c>
      <c r="EG6859" s="7" t="n">
        <f t="normal" ca="1">32-LENB(INDIRECT(ADDRESS(6859,136)))</f>
        <v>0</v>
      </c>
      <c r="EH6859" s="7" t="n">
        <v>7</v>
      </c>
      <c r="EI6859" s="7" t="n">
        <v>65533</v>
      </c>
      <c r="EJ6859" s="7" t="n">
        <v>61326</v>
      </c>
      <c r="EK6859" s="7" t="s">
        <v>17</v>
      </c>
      <c r="EL6859" s="7" t="n">
        <f t="normal" ca="1">32-LENB(INDIRECT(ADDRESS(6859,141)))</f>
        <v>0</v>
      </c>
      <c r="EM6859" s="7" t="n">
        <v>7</v>
      </c>
      <c r="EN6859" s="7" t="n">
        <v>65533</v>
      </c>
      <c r="EO6859" s="7" t="n">
        <v>61327</v>
      </c>
      <c r="EP6859" s="7" t="s">
        <v>17</v>
      </c>
      <c r="EQ6859" s="7" t="n">
        <f t="normal" ca="1">32-LENB(INDIRECT(ADDRESS(6859,146)))</f>
        <v>0</v>
      </c>
      <c r="ER6859" s="7" t="n">
        <v>7</v>
      </c>
      <c r="ES6859" s="7" t="n">
        <v>65533</v>
      </c>
      <c r="ET6859" s="7" t="n">
        <v>61328</v>
      </c>
      <c r="EU6859" s="7" t="s">
        <v>17</v>
      </c>
      <c r="EV6859" s="7" t="n">
        <f t="normal" ca="1">32-LENB(INDIRECT(ADDRESS(6859,151)))</f>
        <v>0</v>
      </c>
      <c r="EW6859" s="7" t="n">
        <v>7</v>
      </c>
      <c r="EX6859" s="7" t="n">
        <v>65533</v>
      </c>
      <c r="EY6859" s="7" t="n">
        <v>61329</v>
      </c>
      <c r="EZ6859" s="7" t="s">
        <v>17</v>
      </c>
      <c r="FA6859" s="7" t="n">
        <f t="normal" ca="1">32-LENB(INDIRECT(ADDRESS(6859,156)))</f>
        <v>0</v>
      </c>
      <c r="FB6859" s="7" t="n">
        <v>7</v>
      </c>
      <c r="FC6859" s="7" t="n">
        <v>65533</v>
      </c>
      <c r="FD6859" s="7" t="n">
        <v>61330</v>
      </c>
      <c r="FE6859" s="7" t="s">
        <v>17</v>
      </c>
      <c r="FF6859" s="7" t="n">
        <f t="normal" ca="1">32-LENB(INDIRECT(ADDRESS(6859,161)))</f>
        <v>0</v>
      </c>
      <c r="FG6859" s="7" t="n">
        <v>7</v>
      </c>
      <c r="FH6859" s="7" t="n">
        <v>65533</v>
      </c>
      <c r="FI6859" s="7" t="n">
        <v>61331</v>
      </c>
      <c r="FJ6859" s="7" t="s">
        <v>17</v>
      </c>
      <c r="FK6859" s="7" t="n">
        <f t="normal" ca="1">32-LENB(INDIRECT(ADDRESS(6859,166)))</f>
        <v>0</v>
      </c>
      <c r="FL6859" s="7" t="n">
        <v>7</v>
      </c>
      <c r="FM6859" s="7" t="n">
        <v>65533</v>
      </c>
      <c r="FN6859" s="7" t="n">
        <v>61332</v>
      </c>
      <c r="FO6859" s="7" t="s">
        <v>17</v>
      </c>
      <c r="FP6859" s="7" t="n">
        <f t="normal" ca="1">32-LENB(INDIRECT(ADDRESS(6859,171)))</f>
        <v>0</v>
      </c>
      <c r="FQ6859" s="7" t="n">
        <v>7</v>
      </c>
      <c r="FR6859" s="7" t="n">
        <v>65533</v>
      </c>
      <c r="FS6859" s="7" t="n">
        <v>61333</v>
      </c>
      <c r="FT6859" s="7" t="s">
        <v>17</v>
      </c>
      <c r="FU6859" s="7" t="n">
        <f t="normal" ca="1">32-LENB(INDIRECT(ADDRESS(6859,176)))</f>
        <v>0</v>
      </c>
      <c r="FV6859" s="7" t="n">
        <v>7</v>
      </c>
      <c r="FW6859" s="7" t="n">
        <v>65533</v>
      </c>
      <c r="FX6859" s="7" t="n">
        <v>61334</v>
      </c>
      <c r="FY6859" s="7" t="s">
        <v>17</v>
      </c>
      <c r="FZ6859" s="7" t="n">
        <f t="normal" ca="1">32-LENB(INDIRECT(ADDRESS(6859,181)))</f>
        <v>0</v>
      </c>
      <c r="GA6859" s="7" t="n">
        <v>7</v>
      </c>
      <c r="GB6859" s="7" t="n">
        <v>65533</v>
      </c>
      <c r="GC6859" s="7" t="n">
        <v>61335</v>
      </c>
      <c r="GD6859" s="7" t="s">
        <v>17</v>
      </c>
      <c r="GE6859" s="7" t="n">
        <f t="normal" ca="1">32-LENB(INDIRECT(ADDRESS(6859,186)))</f>
        <v>0</v>
      </c>
      <c r="GF6859" s="7" t="n">
        <v>7</v>
      </c>
      <c r="GG6859" s="7" t="n">
        <v>65533</v>
      </c>
      <c r="GH6859" s="7" t="n">
        <v>61336</v>
      </c>
      <c r="GI6859" s="7" t="s">
        <v>17</v>
      </c>
      <c r="GJ6859" s="7" t="n">
        <f t="normal" ca="1">32-LENB(INDIRECT(ADDRESS(6859,191)))</f>
        <v>0</v>
      </c>
      <c r="GK6859" s="7" t="n">
        <v>7</v>
      </c>
      <c r="GL6859" s="7" t="n">
        <v>65533</v>
      </c>
      <c r="GM6859" s="7" t="n">
        <v>61337</v>
      </c>
      <c r="GN6859" s="7" t="s">
        <v>17</v>
      </c>
      <c r="GO6859" s="7" t="n">
        <f t="normal" ca="1">32-LENB(INDIRECT(ADDRESS(6859,196)))</f>
        <v>0</v>
      </c>
      <c r="GP6859" s="7" t="n">
        <v>7</v>
      </c>
      <c r="GQ6859" s="7" t="n">
        <v>65533</v>
      </c>
      <c r="GR6859" s="7" t="n">
        <v>61338</v>
      </c>
      <c r="GS6859" s="7" t="s">
        <v>17</v>
      </c>
      <c r="GT6859" s="7" t="n">
        <f t="normal" ca="1">32-LENB(INDIRECT(ADDRESS(6859,201)))</f>
        <v>0</v>
      </c>
      <c r="GU6859" s="7" t="n">
        <v>7</v>
      </c>
      <c r="GV6859" s="7" t="n">
        <v>65533</v>
      </c>
      <c r="GW6859" s="7" t="n">
        <v>61339</v>
      </c>
      <c r="GX6859" s="7" t="s">
        <v>17</v>
      </c>
      <c r="GY6859" s="7" t="n">
        <f t="normal" ca="1">32-LENB(INDIRECT(ADDRESS(6859,206)))</f>
        <v>0</v>
      </c>
      <c r="GZ6859" s="7" t="n">
        <v>7</v>
      </c>
      <c r="HA6859" s="7" t="n">
        <v>65533</v>
      </c>
      <c r="HB6859" s="7" t="n">
        <v>61340</v>
      </c>
      <c r="HC6859" s="7" t="s">
        <v>17</v>
      </c>
      <c r="HD6859" s="7" t="n">
        <f t="normal" ca="1">32-LENB(INDIRECT(ADDRESS(6859,211)))</f>
        <v>0</v>
      </c>
      <c r="HE6859" s="7" t="n">
        <v>7</v>
      </c>
      <c r="HF6859" s="7" t="n">
        <v>65533</v>
      </c>
      <c r="HG6859" s="7" t="n">
        <v>61341</v>
      </c>
      <c r="HH6859" s="7" t="s">
        <v>17</v>
      </c>
      <c r="HI6859" s="7" t="n">
        <f t="normal" ca="1">32-LENB(INDIRECT(ADDRESS(6859,216)))</f>
        <v>0</v>
      </c>
      <c r="HJ6859" s="7" t="n">
        <v>7</v>
      </c>
      <c r="HK6859" s="7" t="n">
        <v>65533</v>
      </c>
      <c r="HL6859" s="7" t="n">
        <v>61342</v>
      </c>
      <c r="HM6859" s="7" t="s">
        <v>17</v>
      </c>
      <c r="HN6859" s="7" t="n">
        <f t="normal" ca="1">32-LENB(INDIRECT(ADDRESS(6859,221)))</f>
        <v>0</v>
      </c>
      <c r="HO6859" s="7" t="n">
        <v>7</v>
      </c>
      <c r="HP6859" s="7" t="n">
        <v>65533</v>
      </c>
      <c r="HQ6859" s="7" t="n">
        <v>61343</v>
      </c>
      <c r="HR6859" s="7" t="s">
        <v>17</v>
      </c>
      <c r="HS6859" s="7" t="n">
        <f t="normal" ca="1">32-LENB(INDIRECT(ADDRESS(6859,226)))</f>
        <v>0</v>
      </c>
      <c r="HT6859" s="7" t="n">
        <v>7</v>
      </c>
      <c r="HU6859" s="7" t="n">
        <v>65533</v>
      </c>
      <c r="HV6859" s="7" t="n">
        <v>61344</v>
      </c>
      <c r="HW6859" s="7" t="s">
        <v>17</v>
      </c>
      <c r="HX6859" s="7" t="n">
        <f t="normal" ca="1">32-LENB(INDIRECT(ADDRESS(6859,231)))</f>
        <v>0</v>
      </c>
      <c r="HY6859" s="7" t="n">
        <v>7</v>
      </c>
      <c r="HZ6859" s="7" t="n">
        <v>65533</v>
      </c>
      <c r="IA6859" s="7" t="n">
        <v>61345</v>
      </c>
      <c r="IB6859" s="7" t="s">
        <v>17</v>
      </c>
      <c r="IC6859" s="7" t="n">
        <f t="normal" ca="1">32-LENB(INDIRECT(ADDRESS(6859,236)))</f>
        <v>0</v>
      </c>
      <c r="ID6859" s="7" t="n">
        <v>7</v>
      </c>
      <c r="IE6859" s="7" t="n">
        <v>65533</v>
      </c>
      <c r="IF6859" s="7" t="n">
        <v>61346</v>
      </c>
      <c r="IG6859" s="7" t="s">
        <v>17</v>
      </c>
      <c r="IH6859" s="7" t="n">
        <f t="normal" ca="1">32-LENB(INDIRECT(ADDRESS(6859,241)))</f>
        <v>0</v>
      </c>
      <c r="II6859" s="7" t="n">
        <v>9</v>
      </c>
      <c r="IJ6859" s="7" t="n">
        <v>7033</v>
      </c>
      <c r="IK6859" s="7" t="n">
        <v>0</v>
      </c>
      <c r="IL6859" s="7" t="s">
        <v>472</v>
      </c>
      <c r="IM6859" s="7" t="n">
        <f t="normal" ca="1">32-LENB(INDIRECT(ADDRESS(6859,246)))</f>
        <v>0</v>
      </c>
      <c r="IN6859" s="7" t="n">
        <v>4</v>
      </c>
      <c r="IO6859" s="7" t="n">
        <v>65533</v>
      </c>
      <c r="IP6859" s="7" t="n">
        <v>4433</v>
      </c>
      <c r="IQ6859" s="7" t="s">
        <v>17</v>
      </c>
      <c r="IR6859" s="7" t="n">
        <f t="normal" ca="1">32-LENB(INDIRECT(ADDRESS(6859,251)))</f>
        <v>0</v>
      </c>
      <c r="IS6859" s="7" t="n">
        <v>4</v>
      </c>
      <c r="IT6859" s="7" t="n">
        <v>65533</v>
      </c>
      <c r="IU6859" s="7" t="n">
        <v>4402</v>
      </c>
      <c r="IV6859" s="7" t="s">
        <v>17</v>
      </c>
      <c r="IW6859" s="7" t="n">
        <f t="normal" ca="1">32-LENB(INDIRECT(ADDRESS(6859,256)))</f>
        <v>0</v>
      </c>
      <c r="IX6859" s="7" t="n">
        <v>4</v>
      </c>
      <c r="IY6859" s="7" t="n">
        <v>65533</v>
      </c>
      <c r="IZ6859" s="7" t="n">
        <v>5045</v>
      </c>
      <c r="JA6859" s="7" t="s">
        <v>17</v>
      </c>
      <c r="JB6859" s="7" t="n">
        <f t="normal" ca="1">32-LENB(INDIRECT(ADDRESS(6859,261)))</f>
        <v>0</v>
      </c>
      <c r="JC6859" s="7" t="n">
        <v>4</v>
      </c>
      <c r="JD6859" s="7" t="n">
        <v>65533</v>
      </c>
      <c r="JE6859" s="7" t="n">
        <v>4521</v>
      </c>
      <c r="JF6859" s="7" t="s">
        <v>17</v>
      </c>
      <c r="JG6859" s="7" t="n">
        <f t="normal" ca="1">32-LENB(INDIRECT(ADDRESS(6859,266)))</f>
        <v>0</v>
      </c>
      <c r="JH6859" s="7" t="n">
        <v>4</v>
      </c>
      <c r="JI6859" s="7" t="n">
        <v>65533</v>
      </c>
      <c r="JJ6859" s="7" t="n">
        <v>5046</v>
      </c>
      <c r="JK6859" s="7" t="s">
        <v>17</v>
      </c>
      <c r="JL6859" s="7" t="n">
        <f t="normal" ca="1">32-LENB(INDIRECT(ADDRESS(6859,271)))</f>
        <v>0</v>
      </c>
      <c r="JM6859" s="7" t="n">
        <v>4</v>
      </c>
      <c r="JN6859" s="7" t="n">
        <v>65533</v>
      </c>
      <c r="JO6859" s="7" t="n">
        <v>5046</v>
      </c>
      <c r="JP6859" s="7" t="s">
        <v>17</v>
      </c>
      <c r="JQ6859" s="7" t="n">
        <f t="normal" ca="1">32-LENB(INDIRECT(ADDRESS(6859,276)))</f>
        <v>0</v>
      </c>
      <c r="JR6859" s="7" t="n">
        <v>4</v>
      </c>
      <c r="JS6859" s="7" t="n">
        <v>65533</v>
      </c>
      <c r="JT6859" s="7" t="n">
        <v>5301</v>
      </c>
      <c r="JU6859" s="7" t="s">
        <v>17</v>
      </c>
      <c r="JV6859" s="7" t="n">
        <f t="normal" ca="1">32-LENB(INDIRECT(ADDRESS(6859,281)))</f>
        <v>0</v>
      </c>
      <c r="JW6859" s="7" t="n">
        <v>4</v>
      </c>
      <c r="JX6859" s="7" t="n">
        <v>65533</v>
      </c>
      <c r="JY6859" s="7" t="n">
        <v>5301</v>
      </c>
      <c r="JZ6859" s="7" t="s">
        <v>17</v>
      </c>
      <c r="KA6859" s="7" t="n">
        <f t="normal" ca="1">32-LENB(INDIRECT(ADDRESS(6859,286)))</f>
        <v>0</v>
      </c>
      <c r="KB6859" s="7" t="n">
        <v>4</v>
      </c>
      <c r="KC6859" s="7" t="n">
        <v>65533</v>
      </c>
      <c r="KD6859" s="7" t="n">
        <v>5306</v>
      </c>
      <c r="KE6859" s="7" t="s">
        <v>17</v>
      </c>
      <c r="KF6859" s="7" t="n">
        <f t="normal" ca="1">32-LENB(INDIRECT(ADDRESS(6859,291)))</f>
        <v>0</v>
      </c>
      <c r="KG6859" s="7" t="n">
        <v>0</v>
      </c>
      <c r="KH6859" s="7" t="n">
        <v>65533</v>
      </c>
      <c r="KI6859" s="7" t="n">
        <v>0</v>
      </c>
      <c r="KJ6859" s="7" t="s">
        <v>17</v>
      </c>
      <c r="KK6859" s="7" t="n">
        <f t="normal" ca="1">32-LENB(INDIRECT(ADDRESS(6859,296)))</f>
        <v>0</v>
      </c>
    </row>
    <row r="6860" spans="1:9">
      <c r="A6860" t="s">
        <v>4</v>
      </c>
      <c r="B6860" s="4" t="s">
        <v>5</v>
      </c>
    </row>
    <row r="6861" spans="1:9">
      <c r="A6861" t="n">
        <v>64120</v>
      </c>
      <c r="B6861" s="5" t="n">
        <v>1</v>
      </c>
    </row>
    <row r="6862" spans="1:9" s="3" customFormat="1" customHeight="0">
      <c r="A6862" s="3" t="s">
        <v>2</v>
      </c>
      <c r="B6862" s="3" t="s">
        <v>624</v>
      </c>
    </row>
    <row r="6863" spans="1:9">
      <c r="A6863" t="s">
        <v>4</v>
      </c>
      <c r="B6863" s="4" t="s">
        <v>5</v>
      </c>
      <c r="C6863" s="4" t="s">
        <v>11</v>
      </c>
      <c r="D6863" s="4" t="s">
        <v>11</v>
      </c>
      <c r="E6863" s="4" t="s">
        <v>16</v>
      </c>
      <c r="F6863" s="4" t="s">
        <v>8</v>
      </c>
      <c r="G6863" s="4" t="s">
        <v>622</v>
      </c>
      <c r="H6863" s="4" t="s">
        <v>11</v>
      </c>
      <c r="I6863" s="4" t="s">
        <v>11</v>
      </c>
      <c r="J6863" s="4" t="s">
        <v>16</v>
      </c>
      <c r="K6863" s="4" t="s">
        <v>8</v>
      </c>
      <c r="L6863" s="4" t="s">
        <v>622</v>
      </c>
      <c r="M6863" s="4" t="s">
        <v>11</v>
      </c>
      <c r="N6863" s="4" t="s">
        <v>11</v>
      </c>
      <c r="O6863" s="4" t="s">
        <v>16</v>
      </c>
      <c r="P6863" s="4" t="s">
        <v>8</v>
      </c>
      <c r="Q6863" s="4" t="s">
        <v>622</v>
      </c>
    </row>
    <row r="6864" spans="1:9">
      <c r="A6864" t="n">
        <v>64128</v>
      </c>
      <c r="B6864" s="79" t="n">
        <v>257</v>
      </c>
      <c r="C6864" s="7" t="n">
        <v>4</v>
      </c>
      <c r="D6864" s="7" t="n">
        <v>65533</v>
      </c>
      <c r="E6864" s="7" t="n">
        <v>12010</v>
      </c>
      <c r="F6864" s="7" t="s">
        <v>17</v>
      </c>
      <c r="G6864" s="7" t="n">
        <f t="normal" ca="1">32-LENB(INDIRECT(ADDRESS(6864,6)))</f>
        <v>0</v>
      </c>
      <c r="H6864" s="7" t="n">
        <v>4</v>
      </c>
      <c r="I6864" s="7" t="n">
        <v>65533</v>
      </c>
      <c r="J6864" s="7" t="n">
        <v>12101</v>
      </c>
      <c r="K6864" s="7" t="s">
        <v>17</v>
      </c>
      <c r="L6864" s="7" t="n">
        <f t="normal" ca="1">32-LENB(INDIRECT(ADDRESS(6864,11)))</f>
        <v>0</v>
      </c>
      <c r="M6864" s="7" t="n">
        <v>0</v>
      </c>
      <c r="N6864" s="7" t="n">
        <v>65533</v>
      </c>
      <c r="O6864" s="7" t="n">
        <v>0</v>
      </c>
      <c r="P6864" s="7" t="s">
        <v>17</v>
      </c>
      <c r="Q6864" s="7" t="n">
        <f t="normal" ca="1">32-LENB(INDIRECT(ADDRESS(6864,16)))</f>
        <v>0</v>
      </c>
    </row>
    <row r="6865" spans="1:2">
      <c r="A6865" t="s">
        <v>4</v>
      </c>
      <c r="B6865" s="4" t="s">
        <v>5</v>
      </c>
    </row>
    <row r="6866" spans="1:2">
      <c r="A6866" t="n">
        <v>64248</v>
      </c>
      <c r="B686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2025-09-06T21:47:51</dcterms:created>
  <dcterms:modified xsi:type="dcterms:W3CDTF">2025-09-06T21:47:51</dcterms:modified>
</cp:coreProperties>
</file>