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bo\Desktop\"/>
    </mc:Choice>
  </mc:AlternateContent>
  <bookViews>
    <workbookView xWindow="0" yWindow="0" windowWidth="28800" windowHeight="12360" activeTab="3" xr2:uid="{460C5FC2-7249-480A-91E4-845D7D591093}"/>
  </bookViews>
  <sheets>
    <sheet name="Prijzen" sheetId="1" r:id="rId1"/>
    <sheet name="Normalized" sheetId="2" r:id="rId2"/>
    <sheet name="Benchmarks" sheetId="3" r:id="rId3"/>
    <sheet name="Sharp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2" i="4"/>
  <c r="N3" i="4" s="1"/>
  <c r="I2" i="4"/>
  <c r="I3" i="4" s="1"/>
  <c r="I7" i="4" s="1"/>
  <c r="D2" i="4"/>
  <c r="D3" i="4" s="1"/>
  <c r="D5" i="4"/>
  <c r="I5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2" i="2"/>
  <c r="A1" i="3"/>
  <c r="A1" i="2"/>
  <c r="K1" i="1"/>
  <c r="J1" i="1"/>
  <c r="I1" i="1"/>
  <c r="H1" i="1"/>
  <c r="G1" i="1"/>
  <c r="F1" i="1"/>
  <c r="E1" i="1"/>
  <c r="D1" i="1"/>
  <c r="C1" i="1"/>
  <c r="A1" i="1"/>
  <c r="N7" i="4" l="1"/>
  <c r="D7" i="4"/>
</calcChain>
</file>

<file path=xl/sharedStrings.xml><?xml version="1.0" encoding="utf-8"?>
<sst xmlns="http://schemas.openxmlformats.org/spreadsheetml/2006/main" count="37" uniqueCount="21">
  <si>
    <t>EURONEXT/AD/LAST</t>
  </si>
  <si>
    <t>Portfolio</t>
  </si>
  <si>
    <t>DAX</t>
  </si>
  <si>
    <t>AEX</t>
  </si>
  <si>
    <t>S&amp;P500</t>
  </si>
  <si>
    <t>AHOLD</t>
  </si>
  <si>
    <t>ASML</t>
  </si>
  <si>
    <t>RANDSTAD</t>
  </si>
  <si>
    <t>RELX</t>
  </si>
  <si>
    <t>PERNOD RICARD</t>
  </si>
  <si>
    <t>UNILEVER</t>
  </si>
  <si>
    <t>KPN</t>
  </si>
  <si>
    <t>INTEL</t>
  </si>
  <si>
    <t>APPLE</t>
  </si>
  <si>
    <t>GOLDMAN SACHS</t>
  </si>
  <si>
    <t>SD DEV</t>
  </si>
  <si>
    <t>SDEV ANN</t>
  </si>
  <si>
    <t>RETURN</t>
  </si>
  <si>
    <t>RETURN ANN</t>
  </si>
  <si>
    <t>RISKFREE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</si>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</sst>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Holdings</a:t>
            </a:r>
            <a:r>
              <a:rPr lang="nl-NL" baseline="0"/>
              <a:t>, normalised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AHOLD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Normalized!$B$2:$B$66</c:f>
              <c:numCache>
                <c:formatCode>General</c:formatCode>
                <c:ptCount val="65"/>
                <c:pt idx="0">
                  <c:v>100</c:v>
                </c:pt>
                <c:pt idx="1">
                  <c:v>100.50882969171001</c:v>
                </c:pt>
                <c:pt idx="2">
                  <c:v>99.760550733312996</c:v>
                </c:pt>
                <c:pt idx="3">
                  <c:v>99.251721041604</c:v>
                </c:pt>
                <c:pt idx="4">
                  <c:v>99.491170308291004</c:v>
                </c:pt>
                <c:pt idx="5">
                  <c:v>99.790481891648994</c:v>
                </c:pt>
                <c:pt idx="6">
                  <c:v>100.74827895839999</c:v>
                </c:pt>
                <c:pt idx="7">
                  <c:v>102.54414845855</c:v>
                </c:pt>
                <c:pt idx="8">
                  <c:v>103.44208320862001</c:v>
                </c:pt>
                <c:pt idx="9">
                  <c:v>102.93325351691</c:v>
                </c:pt>
                <c:pt idx="10">
                  <c:v>103.86111942532</c:v>
                </c:pt>
                <c:pt idx="11">
                  <c:v>102.96318467525001</c:v>
                </c:pt>
                <c:pt idx="12">
                  <c:v>103.47201436696</c:v>
                </c:pt>
                <c:pt idx="13">
                  <c:v>104.93864112541</c:v>
                </c:pt>
                <c:pt idx="14">
                  <c:v>102.60401077522</c:v>
                </c:pt>
                <c:pt idx="15">
                  <c:v>103.38222089195</c:v>
                </c:pt>
                <c:pt idx="16">
                  <c:v>102.81352888357</c:v>
                </c:pt>
                <c:pt idx="17">
                  <c:v>103.56180784196</c:v>
                </c:pt>
                <c:pt idx="18">
                  <c:v>104.16043100868001</c:v>
                </c:pt>
                <c:pt idx="19">
                  <c:v>104.25022448369</c:v>
                </c:pt>
                <c:pt idx="20">
                  <c:v>103.53187668363</c:v>
                </c:pt>
                <c:pt idx="21">
                  <c:v>104.51960490870999</c:v>
                </c:pt>
                <c:pt idx="22">
                  <c:v>104.87877880873999</c:v>
                </c:pt>
                <c:pt idx="23">
                  <c:v>104.31008680036</c:v>
                </c:pt>
                <c:pt idx="24">
                  <c:v>104.16043100868001</c:v>
                </c:pt>
                <c:pt idx="25">
                  <c:v>106.3454055672</c:v>
                </c:pt>
                <c:pt idx="26">
                  <c:v>105.98623166717</c:v>
                </c:pt>
                <c:pt idx="27">
                  <c:v>102.63394193355001</c:v>
                </c:pt>
                <c:pt idx="28">
                  <c:v>102.0053876085</c:v>
                </c:pt>
                <c:pt idx="29">
                  <c:v>100.56869200838</c:v>
                </c:pt>
                <c:pt idx="30">
                  <c:v>100.35917390003</c:v>
                </c:pt>
                <c:pt idx="31">
                  <c:v>100.92786590841</c:v>
                </c:pt>
                <c:pt idx="32">
                  <c:v>101.22717749176999</c:v>
                </c:pt>
                <c:pt idx="33">
                  <c:v>100.68841664172</c:v>
                </c:pt>
                <c:pt idx="34">
                  <c:v>99.940137683328004</c:v>
                </c:pt>
                <c:pt idx="35">
                  <c:v>99.401376833282995</c:v>
                </c:pt>
                <c:pt idx="36">
                  <c:v>100.50882969171001</c:v>
                </c:pt>
                <c:pt idx="37">
                  <c:v>99.042202933254003</c:v>
                </c:pt>
                <c:pt idx="38">
                  <c:v>98.503442083208995</c:v>
                </c:pt>
                <c:pt idx="39">
                  <c:v>92.487279257707002</c:v>
                </c:pt>
                <c:pt idx="40">
                  <c:v>90.212511224183999</c:v>
                </c:pt>
                <c:pt idx="41">
                  <c:v>88.596228674049996</c:v>
                </c:pt>
                <c:pt idx="42">
                  <c:v>91.469619874288995</c:v>
                </c:pt>
                <c:pt idx="43">
                  <c:v>90.392098174199006</c:v>
                </c:pt>
                <c:pt idx="44">
                  <c:v>90.242442382519997</c:v>
                </c:pt>
                <c:pt idx="45">
                  <c:v>90.990721340915997</c:v>
                </c:pt>
                <c:pt idx="46">
                  <c:v>90.152648907512997</c:v>
                </c:pt>
                <c:pt idx="47">
                  <c:v>90.751272074229007</c:v>
                </c:pt>
                <c:pt idx="48">
                  <c:v>91.349895240945997</c:v>
                </c:pt>
                <c:pt idx="49">
                  <c:v>89.613888057468003</c:v>
                </c:pt>
                <c:pt idx="50">
                  <c:v>89.613888057468003</c:v>
                </c:pt>
                <c:pt idx="51">
                  <c:v>89.583956899132005</c:v>
                </c:pt>
                <c:pt idx="52">
                  <c:v>91.110445974258994</c:v>
                </c:pt>
                <c:pt idx="53">
                  <c:v>91.888656090991006</c:v>
                </c:pt>
                <c:pt idx="54">
                  <c:v>91.858724932654994</c:v>
                </c:pt>
                <c:pt idx="55">
                  <c:v>91.768931457647</c:v>
                </c:pt>
                <c:pt idx="56">
                  <c:v>92.158036516012999</c:v>
                </c:pt>
                <c:pt idx="57">
                  <c:v>91.858724932654994</c:v>
                </c:pt>
                <c:pt idx="58">
                  <c:v>91.439688715952997</c:v>
                </c:pt>
                <c:pt idx="59">
                  <c:v>92.277761149355996</c:v>
                </c:pt>
                <c:pt idx="60">
                  <c:v>92.337623466028006</c:v>
                </c:pt>
                <c:pt idx="61">
                  <c:v>93.026040107751996</c:v>
                </c:pt>
                <c:pt idx="62">
                  <c:v>92.936246632744997</c:v>
                </c:pt>
                <c:pt idx="63">
                  <c:v>94.073630649506001</c:v>
                </c:pt>
                <c:pt idx="64">
                  <c:v>94.702184974559003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A-4B07-8961-A1785589DFD8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ASML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Normalized!$C$2:$C$66</c:f>
              <c:numCache>
                <c:formatCode>General</c:formatCode>
                <c:ptCount val="65"/>
                <c:pt idx="0">
                  <c:v>100</c:v>
                </c:pt>
                <c:pt idx="1">
                  <c:v>99.694723070213996</c:v>
                </c:pt>
                <c:pt idx="2">
                  <c:v>100.5669428696</c:v>
                </c:pt>
                <c:pt idx="3">
                  <c:v>100.61055385957</c:v>
                </c:pt>
                <c:pt idx="4">
                  <c:v>101.61360662887</c:v>
                </c:pt>
                <c:pt idx="5">
                  <c:v>102.66027038814001</c:v>
                </c:pt>
                <c:pt idx="6">
                  <c:v>102.48582642826</c:v>
                </c:pt>
                <c:pt idx="7">
                  <c:v>104.49193196685999</c:v>
                </c:pt>
                <c:pt idx="8">
                  <c:v>105.01526384649</c:v>
                </c:pt>
                <c:pt idx="9">
                  <c:v>106.06192760576</c:v>
                </c:pt>
                <c:pt idx="10">
                  <c:v>106.10553859573</c:v>
                </c:pt>
                <c:pt idx="11">
                  <c:v>107.02136938509</c:v>
                </c:pt>
                <c:pt idx="12">
                  <c:v>113.21412996075</c:v>
                </c:pt>
                <c:pt idx="13">
                  <c:v>115.22023549935</c:v>
                </c:pt>
                <c:pt idx="14">
                  <c:v>114.78412559965</c:v>
                </c:pt>
                <c:pt idx="15">
                  <c:v>114.87134757958999</c:v>
                </c:pt>
                <c:pt idx="16">
                  <c:v>114.69690361971</c:v>
                </c:pt>
                <c:pt idx="17">
                  <c:v>115.43829044919001</c:v>
                </c:pt>
                <c:pt idx="18">
                  <c:v>115.91801133886</c:v>
                </c:pt>
                <c:pt idx="19">
                  <c:v>113.25774095072001</c:v>
                </c:pt>
                <c:pt idx="20">
                  <c:v>111.77496729176001</c:v>
                </c:pt>
                <c:pt idx="21">
                  <c:v>111.60052333188</c:v>
                </c:pt>
                <c:pt idx="22">
                  <c:v>110.81552551243</c:v>
                </c:pt>
                <c:pt idx="23">
                  <c:v>111.90580026167</c:v>
                </c:pt>
                <c:pt idx="24">
                  <c:v>113.25774095072001</c:v>
                </c:pt>
                <c:pt idx="25">
                  <c:v>114.30440470999</c:v>
                </c:pt>
                <c:pt idx="26">
                  <c:v>114.52245965983001</c:v>
                </c:pt>
                <c:pt idx="27">
                  <c:v>113.73746184038001</c:v>
                </c:pt>
                <c:pt idx="28">
                  <c:v>112.64718709115</c:v>
                </c:pt>
                <c:pt idx="29">
                  <c:v>110.98996947230999</c:v>
                </c:pt>
                <c:pt idx="30">
                  <c:v>112.4291321413</c:v>
                </c:pt>
                <c:pt idx="31">
                  <c:v>113.30135194069</c:v>
                </c:pt>
                <c:pt idx="32">
                  <c:v>113.95551679023001</c:v>
                </c:pt>
                <c:pt idx="33">
                  <c:v>113.34496293066</c:v>
                </c:pt>
                <c:pt idx="34">
                  <c:v>112.60357610118</c:v>
                </c:pt>
                <c:pt idx="35">
                  <c:v>111.81857828173</c:v>
                </c:pt>
                <c:pt idx="36">
                  <c:v>113.86829481029</c:v>
                </c:pt>
                <c:pt idx="37">
                  <c:v>113.47579590057001</c:v>
                </c:pt>
                <c:pt idx="38">
                  <c:v>113.12690798081</c:v>
                </c:pt>
                <c:pt idx="39">
                  <c:v>113.03968600087001</c:v>
                </c:pt>
                <c:pt idx="40">
                  <c:v>112.03663323156999</c:v>
                </c:pt>
                <c:pt idx="41">
                  <c:v>112.34191016136</c:v>
                </c:pt>
                <c:pt idx="42">
                  <c:v>112.51635412124</c:v>
                </c:pt>
                <c:pt idx="43">
                  <c:v>113.82468382032</c:v>
                </c:pt>
                <c:pt idx="44">
                  <c:v>115.22023549935</c:v>
                </c:pt>
                <c:pt idx="45">
                  <c:v>113.91190580026</c:v>
                </c:pt>
                <c:pt idx="46">
                  <c:v>114.12996075011</c:v>
                </c:pt>
                <c:pt idx="47">
                  <c:v>114.39162668993001</c:v>
                </c:pt>
                <c:pt idx="48">
                  <c:v>116.17967727867</c:v>
                </c:pt>
                <c:pt idx="49">
                  <c:v>116.13606628869999</c:v>
                </c:pt>
                <c:pt idx="50">
                  <c:v>118.05494984736001</c:v>
                </c:pt>
                <c:pt idx="51">
                  <c:v>117.57522895770001</c:v>
                </c:pt>
                <c:pt idx="52">
                  <c:v>117.74967291758</c:v>
                </c:pt>
                <c:pt idx="53">
                  <c:v>118.40383776712</c:v>
                </c:pt>
                <c:pt idx="54">
                  <c:v>118.49105974706001</c:v>
                </c:pt>
                <c:pt idx="55">
                  <c:v>121.23855211513001</c:v>
                </c:pt>
                <c:pt idx="56">
                  <c:v>122.67771478413</c:v>
                </c:pt>
                <c:pt idx="57">
                  <c:v>120.88966419538001</c:v>
                </c:pt>
                <c:pt idx="58">
                  <c:v>120.45355429567999</c:v>
                </c:pt>
                <c:pt idx="59">
                  <c:v>121.19494112516</c:v>
                </c:pt>
                <c:pt idx="60">
                  <c:v>119.58133449629</c:v>
                </c:pt>
                <c:pt idx="61">
                  <c:v>119.88661142607999</c:v>
                </c:pt>
                <c:pt idx="62">
                  <c:v>123.02660270388</c:v>
                </c:pt>
                <c:pt idx="63">
                  <c:v>124.8582642826</c:v>
                </c:pt>
                <c:pt idx="64">
                  <c:v>125.64326210205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A-4B07-8961-A1785589DFD8}"/>
            </c:ext>
          </c:extLst>
        </c:ser>
        <c:ser>
          <c:idx val="2"/>
          <c:order val="2"/>
          <c:tx>
            <c:strRef>
              <c:f>Normalized!$D$1</c:f>
              <c:strCache>
                <c:ptCount val="1"/>
                <c:pt idx="0">
                  <c:v>RANDSTAD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Normalized!$D$2:$D$66</c:f>
              <c:numCache>
                <c:formatCode>General</c:formatCode>
                <c:ptCount val="65"/>
                <c:pt idx="0">
                  <c:v>100</c:v>
                </c:pt>
                <c:pt idx="1">
                  <c:v>98.257976120571996</c:v>
                </c:pt>
                <c:pt idx="2">
                  <c:v>98.218829516539003</c:v>
                </c:pt>
                <c:pt idx="3">
                  <c:v>98.101389704442994</c:v>
                </c:pt>
                <c:pt idx="4">
                  <c:v>98.179682912507005</c:v>
                </c:pt>
                <c:pt idx="5">
                  <c:v>98.982188295165003</c:v>
                </c:pt>
                <c:pt idx="6">
                  <c:v>96.545312194166996</c:v>
                </c:pt>
                <c:pt idx="7">
                  <c:v>96.789978469367995</c:v>
                </c:pt>
                <c:pt idx="8">
                  <c:v>98.042669798394996</c:v>
                </c:pt>
                <c:pt idx="9">
                  <c:v>98.923468389117005</c:v>
                </c:pt>
                <c:pt idx="10">
                  <c:v>97.602270503034006</c:v>
                </c:pt>
                <c:pt idx="11">
                  <c:v>96.995498140536</c:v>
                </c:pt>
                <c:pt idx="12">
                  <c:v>98.336269328636007</c:v>
                </c:pt>
                <c:pt idx="13">
                  <c:v>98.864748483068993</c:v>
                </c:pt>
                <c:pt idx="14">
                  <c:v>97.210804462713</c:v>
                </c:pt>
                <c:pt idx="15">
                  <c:v>96.241926012918</c:v>
                </c:pt>
                <c:pt idx="16">
                  <c:v>100.99823840281999</c:v>
                </c:pt>
                <c:pt idx="17">
                  <c:v>101.07653161088</c:v>
                </c:pt>
                <c:pt idx="18">
                  <c:v>101.05695830886999</c:v>
                </c:pt>
                <c:pt idx="19">
                  <c:v>99.823840281855993</c:v>
                </c:pt>
                <c:pt idx="20">
                  <c:v>99.784693677823</c:v>
                </c:pt>
                <c:pt idx="21">
                  <c:v>100.1174398121</c:v>
                </c:pt>
                <c:pt idx="22">
                  <c:v>99.021334899197001</c:v>
                </c:pt>
                <c:pt idx="23">
                  <c:v>98.864748483068993</c:v>
                </c:pt>
                <c:pt idx="24">
                  <c:v>100.03914660402999</c:v>
                </c:pt>
                <c:pt idx="25">
                  <c:v>99.843413583872007</c:v>
                </c:pt>
                <c:pt idx="26">
                  <c:v>100.13701311411</c:v>
                </c:pt>
                <c:pt idx="27">
                  <c:v>99.314934429437997</c:v>
                </c:pt>
                <c:pt idx="28">
                  <c:v>97.220591113720999</c:v>
                </c:pt>
                <c:pt idx="29">
                  <c:v>95.556860442357006</c:v>
                </c:pt>
                <c:pt idx="30">
                  <c:v>96.378939127031003</c:v>
                </c:pt>
                <c:pt idx="31">
                  <c:v>98.277549422587995</c:v>
                </c:pt>
                <c:pt idx="32">
                  <c:v>98.629868858875994</c:v>
                </c:pt>
                <c:pt idx="33">
                  <c:v>98.473282442748001</c:v>
                </c:pt>
                <c:pt idx="34">
                  <c:v>97.651203758074004</c:v>
                </c:pt>
                <c:pt idx="35">
                  <c:v>97.142297905657003</c:v>
                </c:pt>
                <c:pt idx="36">
                  <c:v>98.218829516539003</c:v>
                </c:pt>
                <c:pt idx="37">
                  <c:v>97.005284791544</c:v>
                </c:pt>
                <c:pt idx="38">
                  <c:v>96.750831865335996</c:v>
                </c:pt>
                <c:pt idx="39">
                  <c:v>95.948326482677999</c:v>
                </c:pt>
                <c:pt idx="40">
                  <c:v>95.507927187316</c:v>
                </c:pt>
                <c:pt idx="41">
                  <c:v>94.685848502642003</c:v>
                </c:pt>
                <c:pt idx="42">
                  <c:v>95.723233509492999</c:v>
                </c:pt>
                <c:pt idx="43">
                  <c:v>96.114699549814006</c:v>
                </c:pt>
                <c:pt idx="44">
                  <c:v>97.602270503034006</c:v>
                </c:pt>
                <c:pt idx="45">
                  <c:v>98.042669798394996</c:v>
                </c:pt>
                <c:pt idx="46">
                  <c:v>97.700137013114002</c:v>
                </c:pt>
                <c:pt idx="47">
                  <c:v>97.279311019768997</c:v>
                </c:pt>
                <c:pt idx="48">
                  <c:v>96.887844979448005</c:v>
                </c:pt>
                <c:pt idx="49">
                  <c:v>96.946564885496002</c:v>
                </c:pt>
                <c:pt idx="50">
                  <c:v>98.982188295165003</c:v>
                </c:pt>
                <c:pt idx="51">
                  <c:v>100.41103934234</c:v>
                </c:pt>
                <c:pt idx="52">
                  <c:v>100.56762575847</c:v>
                </c:pt>
                <c:pt idx="53">
                  <c:v>100.82207868467</c:v>
                </c:pt>
                <c:pt idx="54">
                  <c:v>99.706400469759004</c:v>
                </c:pt>
                <c:pt idx="55">
                  <c:v>100.90037189274</c:v>
                </c:pt>
                <c:pt idx="56">
                  <c:v>101.91818359757001</c:v>
                </c:pt>
                <c:pt idx="57">
                  <c:v>102.85770209434</c:v>
                </c:pt>
                <c:pt idx="58">
                  <c:v>103.13172832257</c:v>
                </c:pt>
                <c:pt idx="59">
                  <c:v>102.21178312780999</c:v>
                </c:pt>
                <c:pt idx="60">
                  <c:v>102.95556860441999</c:v>
                </c:pt>
                <c:pt idx="61">
                  <c:v>102.01605010765</c:v>
                </c:pt>
                <c:pt idx="62">
                  <c:v>102.0747700137</c:v>
                </c:pt>
                <c:pt idx="63">
                  <c:v>101.38970444314</c:v>
                </c:pt>
                <c:pt idx="64">
                  <c:v>102.44666275201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A-4B07-8961-A1785589DFD8}"/>
            </c:ext>
          </c:extLst>
        </c:ser>
        <c:ser>
          <c:idx val="3"/>
          <c:order val="3"/>
          <c:tx>
            <c:strRef>
              <c:f>Normalized!$E$1</c:f>
              <c:strCache>
                <c:ptCount val="1"/>
                <c:pt idx="0">
                  <c:v>RELX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Normalized!$E$2:$E$66</c:f>
              <c:numCache>
                <c:formatCode>General</c:formatCode>
                <c:ptCount val="65"/>
                <c:pt idx="0">
                  <c:v>100</c:v>
                </c:pt>
                <c:pt idx="1">
                  <c:v>99.610570236439997</c:v>
                </c:pt>
                <c:pt idx="2">
                  <c:v>100.38942976356</c:v>
                </c:pt>
                <c:pt idx="3">
                  <c:v>99.026425591098999</c:v>
                </c:pt>
                <c:pt idx="4">
                  <c:v>97.885952712100007</c:v>
                </c:pt>
                <c:pt idx="5">
                  <c:v>98.275382475661004</c:v>
                </c:pt>
                <c:pt idx="6">
                  <c:v>97.496522948540004</c:v>
                </c:pt>
                <c:pt idx="7">
                  <c:v>98.497913769123997</c:v>
                </c:pt>
                <c:pt idx="8">
                  <c:v>98.803894297636006</c:v>
                </c:pt>
                <c:pt idx="9">
                  <c:v>99.109874826147006</c:v>
                </c:pt>
                <c:pt idx="10">
                  <c:v>98.497913769123997</c:v>
                </c:pt>
                <c:pt idx="11">
                  <c:v>97.941585535466004</c:v>
                </c:pt>
                <c:pt idx="12">
                  <c:v>98.998609179415993</c:v>
                </c:pt>
                <c:pt idx="13">
                  <c:v>99.082058414464996</c:v>
                </c:pt>
                <c:pt idx="14">
                  <c:v>98.025034770515006</c:v>
                </c:pt>
                <c:pt idx="15">
                  <c:v>97.691237830320006</c:v>
                </c:pt>
                <c:pt idx="16">
                  <c:v>97.941585535466004</c:v>
                </c:pt>
                <c:pt idx="17">
                  <c:v>98.414464534074995</c:v>
                </c:pt>
                <c:pt idx="18">
                  <c:v>100.11126564673</c:v>
                </c:pt>
                <c:pt idx="19">
                  <c:v>98.720445062587004</c:v>
                </c:pt>
                <c:pt idx="20">
                  <c:v>98.915159944367005</c:v>
                </c:pt>
                <c:pt idx="21">
                  <c:v>99.638386648121994</c:v>
                </c:pt>
                <c:pt idx="22">
                  <c:v>98.942976356049996</c:v>
                </c:pt>
                <c:pt idx="23">
                  <c:v>98.803894297636006</c:v>
                </c:pt>
                <c:pt idx="24">
                  <c:v>100</c:v>
                </c:pt>
                <c:pt idx="25">
                  <c:v>99.388038942975996</c:v>
                </c:pt>
                <c:pt idx="26">
                  <c:v>99.332406119610994</c:v>
                </c:pt>
                <c:pt idx="27">
                  <c:v>99.471488178024998</c:v>
                </c:pt>
                <c:pt idx="28">
                  <c:v>99.193324061195995</c:v>
                </c:pt>
                <c:pt idx="29">
                  <c:v>97.746870653686003</c:v>
                </c:pt>
                <c:pt idx="30">
                  <c:v>98.080667593879994</c:v>
                </c:pt>
                <c:pt idx="31">
                  <c:v>98.887343532684</c:v>
                </c:pt>
                <c:pt idx="32">
                  <c:v>99.332406119610994</c:v>
                </c:pt>
                <c:pt idx="33">
                  <c:v>99.916550764950998</c:v>
                </c:pt>
                <c:pt idx="34">
                  <c:v>98.080667593879994</c:v>
                </c:pt>
                <c:pt idx="35">
                  <c:v>97.774687065368994</c:v>
                </c:pt>
                <c:pt idx="36">
                  <c:v>98.636995827538001</c:v>
                </c:pt>
                <c:pt idx="37">
                  <c:v>97.913769123782998</c:v>
                </c:pt>
                <c:pt idx="38">
                  <c:v>97.329624478442</c:v>
                </c:pt>
                <c:pt idx="39">
                  <c:v>96.940194714881997</c:v>
                </c:pt>
                <c:pt idx="40">
                  <c:v>96.161335187760997</c:v>
                </c:pt>
                <c:pt idx="41">
                  <c:v>95.744089012516994</c:v>
                </c:pt>
                <c:pt idx="42">
                  <c:v>96.717663421419005</c:v>
                </c:pt>
                <c:pt idx="43">
                  <c:v>98.108484005563</c:v>
                </c:pt>
                <c:pt idx="44">
                  <c:v>98.553546592489994</c:v>
                </c:pt>
                <c:pt idx="45">
                  <c:v>98.275382475661004</c:v>
                </c:pt>
                <c:pt idx="46">
                  <c:v>98.470097357441006</c:v>
                </c:pt>
                <c:pt idx="47">
                  <c:v>97.691237830320006</c:v>
                </c:pt>
                <c:pt idx="48">
                  <c:v>98.497913769123997</c:v>
                </c:pt>
                <c:pt idx="49">
                  <c:v>98.442280945758</c:v>
                </c:pt>
                <c:pt idx="50">
                  <c:v>99.916550764950998</c:v>
                </c:pt>
                <c:pt idx="51">
                  <c:v>100.41724617524</c:v>
                </c:pt>
                <c:pt idx="52">
                  <c:v>100.44506258693001</c:v>
                </c:pt>
                <c:pt idx="53">
                  <c:v>100.63977746870999</c:v>
                </c:pt>
                <c:pt idx="54">
                  <c:v>100.33379694019</c:v>
                </c:pt>
                <c:pt idx="55">
                  <c:v>99.860917941585996</c:v>
                </c:pt>
                <c:pt idx="56">
                  <c:v>99.165507649513003</c:v>
                </c:pt>
                <c:pt idx="57">
                  <c:v>98.998609179415993</c:v>
                </c:pt>
                <c:pt idx="58">
                  <c:v>99.109874826147006</c:v>
                </c:pt>
                <c:pt idx="59">
                  <c:v>98.358831710708998</c:v>
                </c:pt>
                <c:pt idx="60">
                  <c:v>99.610570236439997</c:v>
                </c:pt>
                <c:pt idx="61">
                  <c:v>99.276773296244997</c:v>
                </c:pt>
                <c:pt idx="62">
                  <c:v>97.885952712100007</c:v>
                </c:pt>
                <c:pt idx="63">
                  <c:v>99.360222531293005</c:v>
                </c:pt>
                <c:pt idx="64">
                  <c:v>100.19471488178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A-4B07-8961-A1785589DFD8}"/>
            </c:ext>
          </c:extLst>
        </c:ser>
        <c:ser>
          <c:idx val="4"/>
          <c:order val="4"/>
          <c:tx>
            <c:strRef>
              <c:f>Normalized!$F$1</c:f>
              <c:strCache>
                <c:ptCount val="1"/>
                <c:pt idx="0">
                  <c:v>PERNOD RICARD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Normalized!$F$2:$F$66</c:f>
              <c:numCache>
                <c:formatCode>General</c:formatCode>
                <c:ptCount val="65"/>
                <c:pt idx="0">
                  <c:v>100</c:v>
                </c:pt>
                <c:pt idx="1">
                  <c:v>99.915254237287996</c:v>
                </c:pt>
                <c:pt idx="2">
                  <c:v>99.152542372881001</c:v>
                </c:pt>
                <c:pt idx="3">
                  <c:v>98.389830508475001</c:v>
                </c:pt>
                <c:pt idx="4">
                  <c:v>98.177966101695006</c:v>
                </c:pt>
                <c:pt idx="5">
                  <c:v>98.305084745762997</c:v>
                </c:pt>
                <c:pt idx="6">
                  <c:v>97.584745762712004</c:v>
                </c:pt>
                <c:pt idx="7">
                  <c:v>98.771186440677994</c:v>
                </c:pt>
                <c:pt idx="8">
                  <c:v>98.771186440677994</c:v>
                </c:pt>
                <c:pt idx="9">
                  <c:v>99.703389830508002</c:v>
                </c:pt>
                <c:pt idx="10">
                  <c:v>99.745762711864003</c:v>
                </c:pt>
                <c:pt idx="11">
                  <c:v>99.025423728814005</c:v>
                </c:pt>
                <c:pt idx="12">
                  <c:v>99.576271186441005</c:v>
                </c:pt>
                <c:pt idx="13">
                  <c:v>99.025423728814005</c:v>
                </c:pt>
                <c:pt idx="14">
                  <c:v>97.923728813558995</c:v>
                </c:pt>
                <c:pt idx="15">
                  <c:v>97.203389830508002</c:v>
                </c:pt>
                <c:pt idx="16">
                  <c:v>98.389830508475001</c:v>
                </c:pt>
                <c:pt idx="17">
                  <c:v>100</c:v>
                </c:pt>
                <c:pt idx="18">
                  <c:v>100.12711864406999</c:v>
                </c:pt>
                <c:pt idx="19">
                  <c:v>99.915254237287996</c:v>
                </c:pt>
                <c:pt idx="20">
                  <c:v>99.364406779660996</c:v>
                </c:pt>
                <c:pt idx="21">
                  <c:v>99.025423728814005</c:v>
                </c:pt>
                <c:pt idx="22">
                  <c:v>99.279661016949007</c:v>
                </c:pt>
                <c:pt idx="23">
                  <c:v>99.406779661016998</c:v>
                </c:pt>
                <c:pt idx="24">
                  <c:v>101.56779661017001</c:v>
                </c:pt>
                <c:pt idx="25">
                  <c:v>100.88983050847</c:v>
                </c:pt>
                <c:pt idx="26">
                  <c:v>101.18644067797</c:v>
                </c:pt>
                <c:pt idx="27">
                  <c:v>99.788135593220005</c:v>
                </c:pt>
                <c:pt idx="28">
                  <c:v>99.449152542373</c:v>
                </c:pt>
                <c:pt idx="29">
                  <c:v>98.305084745762997</c:v>
                </c:pt>
                <c:pt idx="30">
                  <c:v>99.194915254237003</c:v>
                </c:pt>
                <c:pt idx="31">
                  <c:v>100</c:v>
                </c:pt>
                <c:pt idx="32">
                  <c:v>100.88983050847</c:v>
                </c:pt>
                <c:pt idx="33">
                  <c:v>100.55084745763</c:v>
                </c:pt>
                <c:pt idx="34">
                  <c:v>99.364406779660996</c:v>
                </c:pt>
                <c:pt idx="35">
                  <c:v>99.491525423729001</c:v>
                </c:pt>
                <c:pt idx="36">
                  <c:v>99.152542372881001</c:v>
                </c:pt>
                <c:pt idx="37">
                  <c:v>98.771186440677994</c:v>
                </c:pt>
                <c:pt idx="38">
                  <c:v>98.813559322033996</c:v>
                </c:pt>
                <c:pt idx="39">
                  <c:v>98.898305084745999</c:v>
                </c:pt>
                <c:pt idx="40">
                  <c:v>98.432203389831002</c:v>
                </c:pt>
                <c:pt idx="41">
                  <c:v>97.966101694914997</c:v>
                </c:pt>
                <c:pt idx="42">
                  <c:v>99.194915254237003</c:v>
                </c:pt>
                <c:pt idx="43">
                  <c:v>97.288135593220005</c:v>
                </c:pt>
                <c:pt idx="44">
                  <c:v>96.016949152541997</c:v>
                </c:pt>
                <c:pt idx="45">
                  <c:v>95.932203389831002</c:v>
                </c:pt>
                <c:pt idx="46">
                  <c:v>96.779661016949007</c:v>
                </c:pt>
                <c:pt idx="47">
                  <c:v>97.330508474576007</c:v>
                </c:pt>
                <c:pt idx="48">
                  <c:v>96.610169491524999</c:v>
                </c:pt>
                <c:pt idx="49">
                  <c:v>97.838983050847006</c:v>
                </c:pt>
                <c:pt idx="50">
                  <c:v>98.898305084745999</c:v>
                </c:pt>
                <c:pt idx="51">
                  <c:v>98.093220338983002</c:v>
                </c:pt>
                <c:pt idx="52">
                  <c:v>98.940677966102001</c:v>
                </c:pt>
                <c:pt idx="53">
                  <c:v>98.432203389831002</c:v>
                </c:pt>
                <c:pt idx="54">
                  <c:v>97.542372881356002</c:v>
                </c:pt>
                <c:pt idx="55">
                  <c:v>97.923728813558995</c:v>
                </c:pt>
                <c:pt idx="56">
                  <c:v>97.457627118643998</c:v>
                </c:pt>
                <c:pt idx="57">
                  <c:v>96.101694915254001</c:v>
                </c:pt>
                <c:pt idx="58">
                  <c:v>97.203389830508002</c:v>
                </c:pt>
                <c:pt idx="59">
                  <c:v>97.754237288135997</c:v>
                </c:pt>
                <c:pt idx="60">
                  <c:v>98.347457627118999</c:v>
                </c:pt>
                <c:pt idx="61">
                  <c:v>99.449152542373</c:v>
                </c:pt>
                <c:pt idx="62">
                  <c:v>98.644067796610003</c:v>
                </c:pt>
                <c:pt idx="63">
                  <c:v>98.855932203389997</c:v>
                </c:pt>
                <c:pt idx="64">
                  <c:v>99.194915254237003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A-4B07-8961-A1785589DFD8}"/>
            </c:ext>
          </c:extLst>
        </c:ser>
        <c:ser>
          <c:idx val="5"/>
          <c:order val="5"/>
          <c:tx>
            <c:strRef>
              <c:f>Normalized!$G$1</c:f>
              <c:strCache>
                <c:ptCount val="1"/>
                <c:pt idx="0">
                  <c:v>UNILEVER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Normalized!$G$2:$G$66</c:f>
              <c:numCache>
                <c:formatCode>General</c:formatCode>
                <c:ptCount val="65"/>
                <c:pt idx="0">
                  <c:v>100</c:v>
                </c:pt>
                <c:pt idx="1">
                  <c:v>99.515513864550002</c:v>
                </c:pt>
                <c:pt idx="2">
                  <c:v>99.618596021029006</c:v>
                </c:pt>
                <c:pt idx="3">
                  <c:v>98.711473044016003</c:v>
                </c:pt>
                <c:pt idx="4">
                  <c:v>99.103185238635007</c:v>
                </c:pt>
                <c:pt idx="5">
                  <c:v>99.917534274817001</c:v>
                </c:pt>
                <c:pt idx="6">
                  <c:v>99.793835687043</c:v>
                </c:pt>
                <c:pt idx="7">
                  <c:v>101.13390372127</c:v>
                </c:pt>
                <c:pt idx="8">
                  <c:v>101.66993093496001</c:v>
                </c:pt>
                <c:pt idx="9">
                  <c:v>102.16472528605</c:v>
                </c:pt>
                <c:pt idx="10">
                  <c:v>102.25749922688</c:v>
                </c:pt>
                <c:pt idx="11">
                  <c:v>101.54623234717999</c:v>
                </c:pt>
                <c:pt idx="12">
                  <c:v>102.49458818678001</c:v>
                </c:pt>
                <c:pt idx="13">
                  <c:v>102.85537573446</c:v>
                </c:pt>
                <c:pt idx="14">
                  <c:v>102.39150603031</c:v>
                </c:pt>
                <c:pt idx="15">
                  <c:v>101.95856097310001</c:v>
                </c:pt>
                <c:pt idx="16">
                  <c:v>102.08225956087</c:v>
                </c:pt>
                <c:pt idx="17">
                  <c:v>102.93784145964</c:v>
                </c:pt>
                <c:pt idx="18">
                  <c:v>102.87599216576</c:v>
                </c:pt>
                <c:pt idx="19">
                  <c:v>101.91732811049999</c:v>
                </c:pt>
                <c:pt idx="20">
                  <c:v>101.63900628800999</c:v>
                </c:pt>
                <c:pt idx="21">
                  <c:v>101.65962271930999</c:v>
                </c:pt>
                <c:pt idx="22">
                  <c:v>101.37099268116999</c:v>
                </c:pt>
                <c:pt idx="23">
                  <c:v>101.15452015256</c:v>
                </c:pt>
                <c:pt idx="24">
                  <c:v>102.03071848262999</c:v>
                </c:pt>
                <c:pt idx="25">
                  <c:v>102.31934852077001</c:v>
                </c:pt>
                <c:pt idx="26">
                  <c:v>102.82445108752</c:v>
                </c:pt>
                <c:pt idx="27">
                  <c:v>103.04092361612</c:v>
                </c:pt>
                <c:pt idx="28">
                  <c:v>101.99979383569</c:v>
                </c:pt>
                <c:pt idx="29">
                  <c:v>101.31945160293</c:v>
                </c:pt>
                <c:pt idx="30">
                  <c:v>102.22657457994001</c:v>
                </c:pt>
                <c:pt idx="31">
                  <c:v>102.97907432223001</c:v>
                </c:pt>
                <c:pt idx="32">
                  <c:v>103.49448510463</c:v>
                </c:pt>
                <c:pt idx="33">
                  <c:v>103.24708792908</c:v>
                </c:pt>
                <c:pt idx="34">
                  <c:v>102.81414287187</c:v>
                </c:pt>
                <c:pt idx="35">
                  <c:v>102.59767034326001</c:v>
                </c:pt>
                <c:pt idx="36">
                  <c:v>103.49448510463</c:v>
                </c:pt>
                <c:pt idx="37">
                  <c:v>102.89660859705</c:v>
                </c:pt>
                <c:pt idx="38">
                  <c:v>103.12338934131</c:v>
                </c:pt>
                <c:pt idx="39">
                  <c:v>102.91722502835</c:v>
                </c:pt>
                <c:pt idx="40">
                  <c:v>102.83475930316</c:v>
                </c:pt>
                <c:pt idx="41">
                  <c:v>102.28842387383</c:v>
                </c:pt>
                <c:pt idx="42">
                  <c:v>102.23688279559001</c:v>
                </c:pt>
                <c:pt idx="43">
                  <c:v>103.10277291001</c:v>
                </c:pt>
                <c:pt idx="44">
                  <c:v>103.20585506649</c:v>
                </c:pt>
                <c:pt idx="45">
                  <c:v>103.06154004742</c:v>
                </c:pt>
                <c:pt idx="46">
                  <c:v>103.04092361612</c:v>
                </c:pt>
                <c:pt idx="47">
                  <c:v>103.70064941759</c:v>
                </c:pt>
                <c:pt idx="48">
                  <c:v>103.98927945573</c:v>
                </c:pt>
                <c:pt idx="49">
                  <c:v>103.98927945573</c:v>
                </c:pt>
                <c:pt idx="50">
                  <c:v>104.71085455108</c:v>
                </c:pt>
                <c:pt idx="51">
                  <c:v>103.82434800535999</c:v>
                </c:pt>
                <c:pt idx="52">
                  <c:v>104.23667663128001</c:v>
                </c:pt>
                <c:pt idx="53">
                  <c:v>103.88619729925</c:v>
                </c:pt>
                <c:pt idx="54">
                  <c:v>104.38099165035</c:v>
                </c:pt>
                <c:pt idx="55">
                  <c:v>104.66962168849</c:v>
                </c:pt>
                <c:pt idx="56">
                  <c:v>104.36037521905</c:v>
                </c:pt>
                <c:pt idx="57">
                  <c:v>103.63880012369999</c:v>
                </c:pt>
                <c:pt idx="58">
                  <c:v>102.10287599217</c:v>
                </c:pt>
                <c:pt idx="59">
                  <c:v>101.28852695598</c:v>
                </c:pt>
                <c:pt idx="60">
                  <c:v>101.86578703226</c:v>
                </c:pt>
                <c:pt idx="61">
                  <c:v>102.03071848262999</c:v>
                </c:pt>
                <c:pt idx="62">
                  <c:v>102.38119781466</c:v>
                </c:pt>
                <c:pt idx="63">
                  <c:v>102.10287599217</c:v>
                </c:pt>
                <c:pt idx="64">
                  <c:v>103.1646222039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A-4B07-8961-A1785589DFD8}"/>
            </c:ext>
          </c:extLst>
        </c:ser>
        <c:ser>
          <c:idx val="6"/>
          <c:order val="6"/>
          <c:tx>
            <c:strRef>
              <c:f>Normalized!$H$1</c:f>
              <c:strCache>
                <c:ptCount val="1"/>
                <c:pt idx="0">
                  <c:v>KPN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Normalized!$H$2:$H$66</c:f>
              <c:numCache>
                <c:formatCode>General</c:formatCode>
                <c:ptCount val="65"/>
                <c:pt idx="0">
                  <c:v>100</c:v>
                </c:pt>
                <c:pt idx="1">
                  <c:v>99.363732767762002</c:v>
                </c:pt>
                <c:pt idx="2">
                  <c:v>98.974902792506001</c:v>
                </c:pt>
                <c:pt idx="3">
                  <c:v>100.31813361611999</c:v>
                </c:pt>
                <c:pt idx="4">
                  <c:v>100.98974902793</c:v>
                </c:pt>
                <c:pt idx="5">
                  <c:v>101.48462354189</c:v>
                </c:pt>
                <c:pt idx="6">
                  <c:v>100.60091905266999</c:v>
                </c:pt>
                <c:pt idx="7">
                  <c:v>101.1311417462</c:v>
                </c:pt>
                <c:pt idx="8">
                  <c:v>102.15623895369001</c:v>
                </c:pt>
                <c:pt idx="9">
                  <c:v>102.2622834924</c:v>
                </c:pt>
                <c:pt idx="10">
                  <c:v>103.32272887946</c:v>
                </c:pt>
                <c:pt idx="11">
                  <c:v>103.14598798162</c:v>
                </c:pt>
                <c:pt idx="12">
                  <c:v>104.31247790739</c:v>
                </c:pt>
                <c:pt idx="13">
                  <c:v>104.87804878049</c:v>
                </c:pt>
                <c:pt idx="14">
                  <c:v>105.69105691057</c:v>
                </c:pt>
                <c:pt idx="15">
                  <c:v>105.16083421704001</c:v>
                </c:pt>
                <c:pt idx="16">
                  <c:v>104.41852244608999</c:v>
                </c:pt>
                <c:pt idx="17">
                  <c:v>108.58960763521</c:v>
                </c:pt>
                <c:pt idx="18">
                  <c:v>110.99328384588</c:v>
                </c:pt>
                <c:pt idx="19">
                  <c:v>108.48356309650001</c:v>
                </c:pt>
                <c:pt idx="20">
                  <c:v>108.30682219866</c:v>
                </c:pt>
                <c:pt idx="21">
                  <c:v>108.94308943089</c:v>
                </c:pt>
                <c:pt idx="22">
                  <c:v>109.11983032873999</c:v>
                </c:pt>
                <c:pt idx="23">
                  <c:v>109.22587486744</c:v>
                </c:pt>
                <c:pt idx="24">
                  <c:v>109.57935666313</c:v>
                </c:pt>
                <c:pt idx="25">
                  <c:v>110.25097207493999</c:v>
                </c:pt>
                <c:pt idx="26">
                  <c:v>110.81654294804</c:v>
                </c:pt>
                <c:pt idx="27">
                  <c:v>109.86214209968</c:v>
                </c:pt>
                <c:pt idx="28">
                  <c:v>109.61470484269999</c:v>
                </c:pt>
                <c:pt idx="29">
                  <c:v>107.74125132556</c:v>
                </c:pt>
                <c:pt idx="30">
                  <c:v>108.94308943089</c:v>
                </c:pt>
                <c:pt idx="31">
                  <c:v>109.08448214917</c:v>
                </c:pt>
                <c:pt idx="32">
                  <c:v>108.55425945563999</c:v>
                </c:pt>
                <c:pt idx="33">
                  <c:v>108.66030399434</c:v>
                </c:pt>
                <c:pt idx="34">
                  <c:v>107.28172499116</c:v>
                </c:pt>
                <c:pt idx="35">
                  <c:v>105.90314598798</c:v>
                </c:pt>
                <c:pt idx="36">
                  <c:v>106.36267232238001</c:v>
                </c:pt>
                <c:pt idx="37">
                  <c:v>105.69105691057</c:v>
                </c:pt>
                <c:pt idx="38">
                  <c:v>104.91339696006</c:v>
                </c:pt>
                <c:pt idx="39">
                  <c:v>104.91339696006</c:v>
                </c:pt>
                <c:pt idx="40">
                  <c:v>104.48921880523</c:v>
                </c:pt>
                <c:pt idx="41">
                  <c:v>104.10038882998001</c:v>
                </c:pt>
                <c:pt idx="42">
                  <c:v>104.5245669848</c:v>
                </c:pt>
                <c:pt idx="43">
                  <c:v>105.01944149876</c:v>
                </c:pt>
                <c:pt idx="44">
                  <c:v>104.45387062566</c:v>
                </c:pt>
                <c:pt idx="45">
                  <c:v>105.05478967833</c:v>
                </c:pt>
                <c:pt idx="46">
                  <c:v>104.13573700953999</c:v>
                </c:pt>
                <c:pt idx="47">
                  <c:v>103.3934252386</c:v>
                </c:pt>
                <c:pt idx="48">
                  <c:v>102.65111346766</c:v>
                </c:pt>
                <c:pt idx="49">
                  <c:v>103.11063980205</c:v>
                </c:pt>
                <c:pt idx="50">
                  <c:v>103.78225521386</c:v>
                </c:pt>
                <c:pt idx="51">
                  <c:v>103.64086249558</c:v>
                </c:pt>
                <c:pt idx="52">
                  <c:v>104.80735242135</c:v>
                </c:pt>
                <c:pt idx="53">
                  <c:v>105.47896783316</c:v>
                </c:pt>
                <c:pt idx="54">
                  <c:v>103.74690703429</c:v>
                </c:pt>
                <c:pt idx="55">
                  <c:v>104.84270060092</c:v>
                </c:pt>
                <c:pt idx="56">
                  <c:v>105.69105691057</c:v>
                </c:pt>
                <c:pt idx="57">
                  <c:v>106.04453870626</c:v>
                </c:pt>
                <c:pt idx="58">
                  <c:v>103.67621067515</c:v>
                </c:pt>
                <c:pt idx="59">
                  <c:v>100.91905266879</c:v>
                </c:pt>
                <c:pt idx="60">
                  <c:v>101.90880169671</c:v>
                </c:pt>
                <c:pt idx="61">
                  <c:v>102.50972074937999</c:v>
                </c:pt>
                <c:pt idx="62">
                  <c:v>101.59066808059001</c:v>
                </c:pt>
                <c:pt idx="63">
                  <c:v>100.84835630965</c:v>
                </c:pt>
                <c:pt idx="64">
                  <c:v>102.68646164723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6A-4B07-8961-A1785589DFD8}"/>
            </c:ext>
          </c:extLst>
        </c:ser>
        <c:ser>
          <c:idx val="7"/>
          <c:order val="7"/>
          <c:tx>
            <c:strRef>
              <c:f>Normalized!$I$1</c:f>
              <c:strCache>
                <c:ptCount val="1"/>
                <c:pt idx="0">
                  <c:v>INTEL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Normalized!$I$2:$I$66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102.63000597729</c:v>
                </c:pt>
                <c:pt idx="5">
                  <c:v>100.50806933651999</c:v>
                </c:pt>
                <c:pt idx="6">
                  <c:v>101.25523012552</c:v>
                </c:pt>
                <c:pt idx="7">
                  <c:v>100.56784219964</c:v>
                </c:pt>
                <c:pt idx="8">
                  <c:v>101.37477585176001</c:v>
                </c:pt>
                <c:pt idx="9">
                  <c:v>102.36102809325</c:v>
                </c:pt>
                <c:pt idx="10">
                  <c:v>102.33114166169</c:v>
                </c:pt>
                <c:pt idx="11">
                  <c:v>103.64614465033</c:v>
                </c:pt>
                <c:pt idx="12">
                  <c:v>103.01852958757</c:v>
                </c:pt>
                <c:pt idx="13">
                  <c:v>103.19784817692999</c:v>
                </c:pt>
                <c:pt idx="14">
                  <c:v>103.28750747161</c:v>
                </c:pt>
                <c:pt idx="15">
                  <c:v>103.85534967125</c:v>
                </c:pt>
                <c:pt idx="16">
                  <c:v>103.79557680812999</c:v>
                </c:pt>
                <c:pt idx="17">
                  <c:v>103.10818888225</c:v>
                </c:pt>
                <c:pt idx="18">
                  <c:v>103.61625821877</c:v>
                </c:pt>
                <c:pt idx="19">
                  <c:v>103.85534967125</c:v>
                </c:pt>
                <c:pt idx="20">
                  <c:v>104.51285116557</c:v>
                </c:pt>
                <c:pt idx="21">
                  <c:v>105.52898983861</c:v>
                </c:pt>
                <c:pt idx="22">
                  <c:v>106.00717274357</c:v>
                </c:pt>
                <c:pt idx="23">
                  <c:v>108.63717872086001</c:v>
                </c:pt>
                <c:pt idx="24">
                  <c:v>109.5038852361</c:v>
                </c:pt>
                <c:pt idx="25">
                  <c:v>109.0555887627</c:v>
                </c:pt>
                <c:pt idx="26">
                  <c:v>108.48774656306</c:v>
                </c:pt>
                <c:pt idx="27">
                  <c:v>108.81649731022</c:v>
                </c:pt>
                <c:pt idx="28">
                  <c:v>109.3544530783</c:v>
                </c:pt>
                <c:pt idx="29">
                  <c:v>107.94979079498</c:v>
                </c:pt>
                <c:pt idx="30">
                  <c:v>107.20263000598</c:v>
                </c:pt>
                <c:pt idx="31">
                  <c:v>108.60729228930001</c:v>
                </c:pt>
                <c:pt idx="32">
                  <c:v>107.59115361626</c:v>
                </c:pt>
                <c:pt idx="33">
                  <c:v>107.05319784818001</c:v>
                </c:pt>
                <c:pt idx="34">
                  <c:v>105.11057979677</c:v>
                </c:pt>
                <c:pt idx="35">
                  <c:v>104.63239689181</c:v>
                </c:pt>
                <c:pt idx="36">
                  <c:v>104.36341900777001</c:v>
                </c:pt>
                <c:pt idx="37">
                  <c:v>103.55648535565</c:v>
                </c:pt>
                <c:pt idx="38">
                  <c:v>103.58637178721</c:v>
                </c:pt>
                <c:pt idx="39">
                  <c:v>103.73580394501001</c:v>
                </c:pt>
                <c:pt idx="40">
                  <c:v>103.61625821877</c:v>
                </c:pt>
                <c:pt idx="41">
                  <c:v>103.55648535565</c:v>
                </c:pt>
                <c:pt idx="42">
                  <c:v>103.79557680812999</c:v>
                </c:pt>
                <c:pt idx="43">
                  <c:v>104.27375971309</c:v>
                </c:pt>
                <c:pt idx="44">
                  <c:v>104.81171548117</c:v>
                </c:pt>
                <c:pt idx="45">
                  <c:v>104.85654512851001</c:v>
                </c:pt>
                <c:pt idx="46">
                  <c:v>104.66228332337</c:v>
                </c:pt>
                <c:pt idx="47">
                  <c:v>106.87387925882</c:v>
                </c:pt>
                <c:pt idx="48">
                  <c:v>106.21637776449001</c:v>
                </c:pt>
                <c:pt idx="49">
                  <c:v>105.17035265989</c:v>
                </c:pt>
                <c:pt idx="50">
                  <c:v>106.90376569038</c:v>
                </c:pt>
                <c:pt idx="51">
                  <c:v>107.8601315003</c:v>
                </c:pt>
                <c:pt idx="52">
                  <c:v>108.57740585774</c:v>
                </c:pt>
                <c:pt idx="53">
                  <c:v>109.02570233114</c:v>
                </c:pt>
                <c:pt idx="54">
                  <c:v>110.57979677227</c:v>
                </c:pt>
                <c:pt idx="55">
                  <c:v>110.57979677227</c:v>
                </c:pt>
                <c:pt idx="56">
                  <c:v>111.26718469815</c:v>
                </c:pt>
                <c:pt idx="57">
                  <c:v>110.78900179319</c:v>
                </c:pt>
                <c:pt idx="58">
                  <c:v>111.17752540347</c:v>
                </c:pt>
                <c:pt idx="59">
                  <c:v>111.11775254035</c:v>
                </c:pt>
                <c:pt idx="60">
                  <c:v>111.05797967722999</c:v>
                </c:pt>
                <c:pt idx="61">
                  <c:v>111.98445905558999</c:v>
                </c:pt>
                <c:pt idx="62">
                  <c:v>112.19366407651</c:v>
                </c:pt>
                <c:pt idx="63">
                  <c:v>113.06037059175</c:v>
                </c:pt>
                <c:pt idx="64">
                  <c:v>113.80753138075001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A-4B07-8961-A1785589DFD8}"/>
            </c:ext>
          </c:extLst>
        </c:ser>
        <c:ser>
          <c:idx val="8"/>
          <c:order val="8"/>
          <c:tx>
            <c:strRef>
              <c:f>Normalized!$J$1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Normalized!$J$2:$J$66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100.41114982578</c:v>
                </c:pt>
                <c:pt idx="5">
                  <c:v>99.463414634146005</c:v>
                </c:pt>
                <c:pt idx="6">
                  <c:v>100.47386759582</c:v>
                </c:pt>
                <c:pt idx="7">
                  <c:v>101.08710801394</c:v>
                </c:pt>
                <c:pt idx="8">
                  <c:v>101.41463414634001</c:v>
                </c:pt>
                <c:pt idx="9">
                  <c:v>101.56097560976001</c:v>
                </c:pt>
                <c:pt idx="10">
                  <c:v>102.9756097561</c:v>
                </c:pt>
                <c:pt idx="11">
                  <c:v>103.8606271777</c:v>
                </c:pt>
                <c:pt idx="12">
                  <c:v>104.22299651567999</c:v>
                </c:pt>
                <c:pt idx="13">
                  <c:v>104.58536585365999</c:v>
                </c:pt>
                <c:pt idx="14">
                  <c:v>105.24041811847</c:v>
                </c:pt>
                <c:pt idx="15">
                  <c:v>104.76655052264999</c:v>
                </c:pt>
                <c:pt idx="16">
                  <c:v>104.71777003484</c:v>
                </c:pt>
                <c:pt idx="17">
                  <c:v>105.98606271777</c:v>
                </c:pt>
                <c:pt idx="18">
                  <c:v>106.43902439023999</c:v>
                </c:pt>
                <c:pt idx="19">
                  <c:v>106.94076655052</c:v>
                </c:pt>
                <c:pt idx="20">
                  <c:v>104.91986062718</c:v>
                </c:pt>
                <c:pt idx="21">
                  <c:v>104.18118466899</c:v>
                </c:pt>
                <c:pt idx="22">
                  <c:v>103.72822299652</c:v>
                </c:pt>
                <c:pt idx="23">
                  <c:v>104.56445993030999</c:v>
                </c:pt>
                <c:pt idx="24">
                  <c:v>109.50522648083999</c:v>
                </c:pt>
                <c:pt idx="25">
                  <c:v>108.41114982578</c:v>
                </c:pt>
                <c:pt idx="26">
                  <c:v>108.98257839721001</c:v>
                </c:pt>
                <c:pt idx="27">
                  <c:v>111.55400696864</c:v>
                </c:pt>
                <c:pt idx="28">
                  <c:v>112.23693379791</c:v>
                </c:pt>
                <c:pt idx="29">
                  <c:v>108.20209059232999</c:v>
                </c:pt>
                <c:pt idx="30">
                  <c:v>109.74216027875001</c:v>
                </c:pt>
                <c:pt idx="31">
                  <c:v>111.393728223</c:v>
                </c:pt>
                <c:pt idx="32">
                  <c:v>112.61324041812</c:v>
                </c:pt>
                <c:pt idx="33">
                  <c:v>112.16027874564</c:v>
                </c:pt>
                <c:pt idx="34">
                  <c:v>110.01393728223</c:v>
                </c:pt>
                <c:pt idx="35">
                  <c:v>109.75609756098</c:v>
                </c:pt>
                <c:pt idx="36">
                  <c:v>109.55400696864</c:v>
                </c:pt>
                <c:pt idx="37">
                  <c:v>111.34494773519</c:v>
                </c:pt>
                <c:pt idx="38">
                  <c:v>111.48432055748999</c:v>
                </c:pt>
                <c:pt idx="39">
                  <c:v>110.98954703833</c:v>
                </c:pt>
                <c:pt idx="40">
                  <c:v>111.40069686411</c:v>
                </c:pt>
                <c:pt idx="41">
                  <c:v>112.52264808362</c:v>
                </c:pt>
                <c:pt idx="42">
                  <c:v>113.52613240418</c:v>
                </c:pt>
                <c:pt idx="43">
                  <c:v>113.83275261324</c:v>
                </c:pt>
                <c:pt idx="44">
                  <c:v>114.28571428571</c:v>
                </c:pt>
                <c:pt idx="45">
                  <c:v>114.32055749129</c:v>
                </c:pt>
                <c:pt idx="46">
                  <c:v>112.94773519164001</c:v>
                </c:pt>
                <c:pt idx="47">
                  <c:v>112.82926829268</c:v>
                </c:pt>
                <c:pt idx="48">
                  <c:v>112.37630662021</c:v>
                </c:pt>
                <c:pt idx="49">
                  <c:v>110.54355400697</c:v>
                </c:pt>
                <c:pt idx="50">
                  <c:v>112.54355400697</c:v>
                </c:pt>
                <c:pt idx="51">
                  <c:v>112.06968641115</c:v>
                </c:pt>
                <c:pt idx="52">
                  <c:v>111.25435540070001</c:v>
                </c:pt>
                <c:pt idx="53">
                  <c:v>110.29965156794</c:v>
                </c:pt>
                <c:pt idx="54">
                  <c:v>111.41463414634001</c:v>
                </c:pt>
                <c:pt idx="55">
                  <c:v>110.57142857143</c:v>
                </c:pt>
                <c:pt idx="56">
                  <c:v>110.61324041812</c:v>
                </c:pt>
                <c:pt idx="57">
                  <c:v>108.75958188153</c:v>
                </c:pt>
                <c:pt idx="58">
                  <c:v>106.89198606271999</c:v>
                </c:pt>
                <c:pt idx="59">
                  <c:v>105.84668989547001</c:v>
                </c:pt>
                <c:pt idx="60">
                  <c:v>104.91289198606</c:v>
                </c:pt>
                <c:pt idx="61">
                  <c:v>106.71777003484</c:v>
                </c:pt>
                <c:pt idx="62">
                  <c:v>107.47735191638</c:v>
                </c:pt>
                <c:pt idx="63">
                  <c:v>106.81533101045</c:v>
                </c:pt>
                <c:pt idx="64">
                  <c:v>107.40069686411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6A-4B07-8961-A1785589DFD8}"/>
            </c:ext>
          </c:extLst>
        </c:ser>
        <c:ser>
          <c:idx val="9"/>
          <c:order val="9"/>
          <c:tx>
            <c:strRef>
              <c:f>Normalized!$K$1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Normalized!$K$2:$K$66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100.33438929954001</c:v>
                </c:pt>
                <c:pt idx="4">
                  <c:v>99.740408306934</c:v>
                </c:pt>
                <c:pt idx="5">
                  <c:v>99.120028159098993</c:v>
                </c:pt>
                <c:pt idx="6">
                  <c:v>99.366420274551004</c:v>
                </c:pt>
                <c:pt idx="7">
                  <c:v>99.854804646250997</c:v>
                </c:pt>
                <c:pt idx="8">
                  <c:v>100.04839845124999</c:v>
                </c:pt>
                <c:pt idx="9">
                  <c:v>101.37275607181</c:v>
                </c:pt>
                <c:pt idx="10">
                  <c:v>100.58078141499</c:v>
                </c:pt>
                <c:pt idx="11">
                  <c:v>100.87117212248999</c:v>
                </c:pt>
                <c:pt idx="12">
                  <c:v>98.253255895810995</c:v>
                </c:pt>
                <c:pt idx="13">
                  <c:v>98.059662090813006</c:v>
                </c:pt>
                <c:pt idx="14">
                  <c:v>97.808870116156001</c:v>
                </c:pt>
                <c:pt idx="15">
                  <c:v>96.876099964801</c:v>
                </c:pt>
                <c:pt idx="16">
                  <c:v>95.996128123899993</c:v>
                </c:pt>
                <c:pt idx="17">
                  <c:v>97.492080253431993</c:v>
                </c:pt>
                <c:pt idx="18">
                  <c:v>97.786870820133998</c:v>
                </c:pt>
                <c:pt idx="19">
                  <c:v>97.448081661386993</c:v>
                </c:pt>
                <c:pt idx="20">
                  <c:v>98.385251671947003</c:v>
                </c:pt>
                <c:pt idx="21">
                  <c:v>99.142027455120996</c:v>
                </c:pt>
                <c:pt idx="22">
                  <c:v>99.876803942273995</c:v>
                </c:pt>
                <c:pt idx="23">
                  <c:v>99.555614220345007</c:v>
                </c:pt>
                <c:pt idx="24">
                  <c:v>98.552446321717994</c:v>
                </c:pt>
                <c:pt idx="25">
                  <c:v>101.10436466033001</c:v>
                </c:pt>
                <c:pt idx="26">
                  <c:v>102.48152059134</c:v>
                </c:pt>
                <c:pt idx="27">
                  <c:v>102.09873284055</c:v>
                </c:pt>
                <c:pt idx="28">
                  <c:v>101.64114748327999</c:v>
                </c:pt>
                <c:pt idx="29">
                  <c:v>99.216825061598001</c:v>
                </c:pt>
                <c:pt idx="30">
                  <c:v>98.622844068990005</c:v>
                </c:pt>
                <c:pt idx="31">
                  <c:v>100.03519887364</c:v>
                </c:pt>
                <c:pt idx="32">
                  <c:v>100.13639563533999</c:v>
                </c:pt>
                <c:pt idx="33">
                  <c:v>99.265223512847996</c:v>
                </c:pt>
                <c:pt idx="34">
                  <c:v>97.421682506159996</c:v>
                </c:pt>
                <c:pt idx="35">
                  <c:v>97.742872228088999</c:v>
                </c:pt>
                <c:pt idx="36">
                  <c:v>97.144491376275994</c:v>
                </c:pt>
                <c:pt idx="37">
                  <c:v>98.372052094333</c:v>
                </c:pt>
                <c:pt idx="38">
                  <c:v>98.002463921154998</c:v>
                </c:pt>
                <c:pt idx="39">
                  <c:v>98.112460401267001</c:v>
                </c:pt>
                <c:pt idx="40">
                  <c:v>97.883667722633007</c:v>
                </c:pt>
                <c:pt idx="41">
                  <c:v>96.950897571278006</c:v>
                </c:pt>
                <c:pt idx="42">
                  <c:v>96.779303062302006</c:v>
                </c:pt>
                <c:pt idx="43">
                  <c:v>97.861668426609995</c:v>
                </c:pt>
                <c:pt idx="44">
                  <c:v>98.442449841604997</c:v>
                </c:pt>
                <c:pt idx="45">
                  <c:v>99.384019711369007</c:v>
                </c:pt>
                <c:pt idx="46">
                  <c:v>95.820133755719993</c:v>
                </c:pt>
                <c:pt idx="47">
                  <c:v>96.282118972193004</c:v>
                </c:pt>
                <c:pt idx="48">
                  <c:v>94.966561070045998</c:v>
                </c:pt>
                <c:pt idx="49">
                  <c:v>95.569341781063002</c:v>
                </c:pt>
                <c:pt idx="50">
                  <c:v>97.263287574797999</c:v>
                </c:pt>
                <c:pt idx="51">
                  <c:v>99.414818725800998</c:v>
                </c:pt>
                <c:pt idx="52">
                  <c:v>99.683210137276006</c:v>
                </c:pt>
                <c:pt idx="53">
                  <c:v>99.810806054205997</c:v>
                </c:pt>
                <c:pt idx="54">
                  <c:v>99.093629003871996</c:v>
                </c:pt>
                <c:pt idx="55">
                  <c:v>100.10999648011</c:v>
                </c:pt>
                <c:pt idx="56">
                  <c:v>100.71717705032999</c:v>
                </c:pt>
                <c:pt idx="57">
                  <c:v>101.10436466033001</c:v>
                </c:pt>
                <c:pt idx="58">
                  <c:v>101.76434354101001</c:v>
                </c:pt>
                <c:pt idx="59">
                  <c:v>101.64994720169</c:v>
                </c:pt>
                <c:pt idx="60">
                  <c:v>101.31115804293999</c:v>
                </c:pt>
                <c:pt idx="61">
                  <c:v>101.17036254840001</c:v>
                </c:pt>
                <c:pt idx="62">
                  <c:v>103.29109468497001</c:v>
                </c:pt>
                <c:pt idx="63">
                  <c:v>103.60348468849</c:v>
                </c:pt>
                <c:pt idx="64">
                  <c:v>104.36026047166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A-4B07-8961-A1785589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46792"/>
        <c:axId val="692347120"/>
      </c:lineChart>
      <c:dateAx>
        <c:axId val="692346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347120"/>
        <c:crosses val="autoZero"/>
        <c:auto val="1"/>
        <c:lblOffset val="100"/>
        <c:baseTimeUnit val="days"/>
      </c:dateAx>
      <c:valAx>
        <c:axId val="6923471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3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Normalized!$M$1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Normalized!$M$2:$M$66</c:f>
              <c:numCache>
                <c:formatCode>General</c:formatCode>
                <c:ptCount val="65"/>
                <c:pt idx="0">
                  <c:v>100</c:v>
                </c:pt>
                <c:pt idx="1">
                  <c:v>99.6866599988536</c:v>
                </c:pt>
                <c:pt idx="2">
                  <c:v>99.668179406942798</c:v>
                </c:pt>
                <c:pt idx="3">
                  <c:v>99.474391666486696</c:v>
                </c:pt>
                <c:pt idx="4">
                  <c:v>99.822287704003188</c:v>
                </c:pt>
                <c:pt idx="5">
                  <c:v>99.850707774284984</c:v>
                </c:pt>
                <c:pt idx="6">
                  <c:v>99.635095902768313</c:v>
                </c:pt>
                <c:pt idx="7">
                  <c:v>100.48699594318809</c:v>
                </c:pt>
                <c:pt idx="8">
                  <c:v>101.07390759298191</c:v>
                </c:pt>
                <c:pt idx="9">
                  <c:v>101.64536827217121</c:v>
                </c:pt>
                <c:pt idx="10">
                  <c:v>101.72803659441921</c:v>
                </c:pt>
                <c:pt idx="11">
                  <c:v>101.7017225744476</c:v>
                </c:pt>
                <c:pt idx="12">
                  <c:v>102.5899142115434</c:v>
                </c:pt>
                <c:pt idx="13">
                  <c:v>103.07074078874609</c:v>
                </c:pt>
                <c:pt idx="14">
                  <c:v>102.49670630687729</c:v>
                </c:pt>
                <c:pt idx="15">
                  <c:v>102.2007517494127</c:v>
                </c:pt>
                <c:pt idx="16">
                  <c:v>102.58503439238709</c:v>
                </c:pt>
                <c:pt idx="17">
                  <c:v>103.66048753844071</c:v>
                </c:pt>
                <c:pt idx="18">
                  <c:v>104.3085214387994</c:v>
                </c:pt>
                <c:pt idx="19">
                  <c:v>103.46125941062981</c:v>
                </c:pt>
                <c:pt idx="20">
                  <c:v>103.11348963286082</c:v>
                </c:pt>
                <c:pt idx="21">
                  <c:v>103.43562925425469</c:v>
                </c:pt>
                <c:pt idx="22">
                  <c:v>103.304129928564</c:v>
                </c:pt>
                <c:pt idx="23">
                  <c:v>103.64289573952672</c:v>
                </c:pt>
                <c:pt idx="24">
                  <c:v>104.81967483580181</c:v>
                </c:pt>
                <c:pt idx="25">
                  <c:v>105.1912517157028</c:v>
                </c:pt>
                <c:pt idx="26">
                  <c:v>105.4757390825861</c:v>
                </c:pt>
                <c:pt idx="27">
                  <c:v>105.03182648098229</c:v>
                </c:pt>
                <c:pt idx="28">
                  <c:v>104.53626754548199</c:v>
                </c:pt>
                <c:pt idx="29">
                  <c:v>102.75968866998942</c:v>
                </c:pt>
                <c:pt idx="30">
                  <c:v>103.3180126381028</c:v>
                </c:pt>
                <c:pt idx="31">
                  <c:v>104.34938866617119</c:v>
                </c:pt>
                <c:pt idx="32">
                  <c:v>104.64243339989471</c:v>
                </c:pt>
                <c:pt idx="33">
                  <c:v>104.33601522677968</c:v>
                </c:pt>
                <c:pt idx="34">
                  <c:v>103.02820593643131</c:v>
                </c:pt>
                <c:pt idx="35">
                  <c:v>102.62606485218869</c:v>
                </c:pt>
                <c:pt idx="36">
                  <c:v>103.13045669986541</c:v>
                </c:pt>
                <c:pt idx="37">
                  <c:v>102.80693898826219</c:v>
                </c:pt>
                <c:pt idx="38">
                  <c:v>102.5634308297056</c:v>
                </c:pt>
                <c:pt idx="39">
                  <c:v>101.79822249139001</c:v>
                </c:pt>
                <c:pt idx="40">
                  <c:v>101.25752111345649</c:v>
                </c:pt>
                <c:pt idx="41">
                  <c:v>100.8753021759842</c:v>
                </c:pt>
                <c:pt idx="42">
                  <c:v>101.64842482356799</c:v>
                </c:pt>
                <c:pt idx="43">
                  <c:v>101.98184963048261</c:v>
                </c:pt>
                <c:pt idx="44">
                  <c:v>102.28350494305711</c:v>
                </c:pt>
                <c:pt idx="45">
                  <c:v>102.38303348619819</c:v>
                </c:pt>
                <c:pt idx="46">
                  <c:v>101.78393179415171</c:v>
                </c:pt>
                <c:pt idx="47">
                  <c:v>102.0523297268707</c:v>
                </c:pt>
                <c:pt idx="48">
                  <c:v>101.97251391378491</c:v>
                </c:pt>
                <c:pt idx="49">
                  <c:v>101.73609509339721</c:v>
                </c:pt>
                <c:pt idx="50">
                  <c:v>103.06695990867779</c:v>
                </c:pt>
                <c:pt idx="51">
                  <c:v>103.28905388515859</c:v>
                </c:pt>
                <c:pt idx="52">
                  <c:v>103.7372485651687</c:v>
                </c:pt>
                <c:pt idx="53">
                  <c:v>103.8687878487018</c:v>
                </c:pt>
                <c:pt idx="54">
                  <c:v>103.71483135781418</c:v>
                </c:pt>
                <c:pt idx="55">
                  <c:v>104.24660463338822</c:v>
                </c:pt>
                <c:pt idx="56">
                  <c:v>104.602610396209</c:v>
                </c:pt>
                <c:pt idx="57">
                  <c:v>104.1042682482055</c:v>
                </c:pt>
                <c:pt idx="58">
                  <c:v>103.69511776653778</c:v>
                </c:pt>
                <c:pt idx="59">
                  <c:v>103.2619523663451</c:v>
                </c:pt>
                <c:pt idx="60">
                  <c:v>103.38891728654971</c:v>
                </c:pt>
                <c:pt idx="61">
                  <c:v>103.80676583509401</c:v>
                </c:pt>
                <c:pt idx="62">
                  <c:v>104.1501616432145</c:v>
                </c:pt>
                <c:pt idx="63">
                  <c:v>104.49681727024389</c:v>
                </c:pt>
                <c:pt idx="64">
                  <c:v>105.36013125322859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5-40D3-9EBF-179A3ECD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93680"/>
        <c:axId val="773994008"/>
      </c:lineChart>
      <c:dateAx>
        <c:axId val="77399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994008"/>
        <c:crosses val="autoZero"/>
        <c:auto val="1"/>
        <c:lblOffset val="100"/>
        <c:baseTimeUnit val="days"/>
      </c:dateAx>
      <c:valAx>
        <c:axId val="7739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9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Portfolio</a:t>
            </a:r>
            <a:r>
              <a:rPr lang="nl-NL" baseline="0"/>
              <a:t> vs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Benchmarks!$B$1</c:f>
              <c:strCache>
                <c:ptCount val="1"/>
                <c:pt idx="0">
                  <c:v>DAX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Benchmarks!$A$2:$A$66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Benchmarks!$B$2:$B$66</c:f>
              <c:numCache>
                <c:formatCode>0.00</c:formatCode>
                <c:ptCount val="65"/>
                <c:pt idx="0">
                  <c:v>100</c:v>
                </c:pt>
                <c:pt idx="1">
                  <c:v>99.855572494583996</c:v>
                </c:pt>
                <c:pt idx="2">
                  <c:v>99.819465618229998</c:v>
                </c:pt>
                <c:pt idx="3">
                  <c:v>99.153494343256</c:v>
                </c:pt>
                <c:pt idx="4">
                  <c:v>99.153494343256</c:v>
                </c:pt>
                <c:pt idx="5">
                  <c:v>99.699109363717</c:v>
                </c:pt>
                <c:pt idx="6">
                  <c:v>99.566717483752001</c:v>
                </c:pt>
                <c:pt idx="7">
                  <c:v>101.26374067239</c:v>
                </c:pt>
                <c:pt idx="8">
                  <c:v>101.20757442028</c:v>
                </c:pt>
                <c:pt idx="9">
                  <c:v>101.10727754152001</c:v>
                </c:pt>
                <c:pt idx="10">
                  <c:v>100.91871940945001</c:v>
                </c:pt>
                <c:pt idx="11">
                  <c:v>99.622883735857997</c:v>
                </c:pt>
                <c:pt idx="12">
                  <c:v>99.679049987964007</c:v>
                </c:pt>
                <c:pt idx="13">
                  <c:v>99.598812484955005</c:v>
                </c:pt>
                <c:pt idx="14">
                  <c:v>98.010109925378998</c:v>
                </c:pt>
                <c:pt idx="15">
                  <c:v>97.737302415149003</c:v>
                </c:pt>
                <c:pt idx="16">
                  <c:v>98.327048062263998</c:v>
                </c:pt>
                <c:pt idx="17">
                  <c:v>98.567760571291004</c:v>
                </c:pt>
                <c:pt idx="18">
                  <c:v>97.721254914547004</c:v>
                </c:pt>
                <c:pt idx="19">
                  <c:v>97.324079274653002</c:v>
                </c:pt>
                <c:pt idx="20">
                  <c:v>97.087378640777004</c:v>
                </c:pt>
                <c:pt idx="21">
                  <c:v>98.222739308352999</c:v>
                </c:pt>
                <c:pt idx="22">
                  <c:v>97.540720532777001</c:v>
                </c:pt>
                <c:pt idx="23">
                  <c:v>97.400304902510996</c:v>
                </c:pt>
                <c:pt idx="24">
                  <c:v>98.543689320387998</c:v>
                </c:pt>
                <c:pt idx="25">
                  <c:v>98.158549305945996</c:v>
                </c:pt>
                <c:pt idx="26">
                  <c:v>98.503570568884001</c:v>
                </c:pt>
                <c:pt idx="27">
                  <c:v>97.384257401910006</c:v>
                </c:pt>
                <c:pt idx="28">
                  <c:v>96.192730482227006</c:v>
                </c:pt>
                <c:pt idx="29">
                  <c:v>96.252908609483995</c:v>
                </c:pt>
                <c:pt idx="30">
                  <c:v>97.624969910936002</c:v>
                </c:pt>
                <c:pt idx="31">
                  <c:v>97.588863034582005</c:v>
                </c:pt>
                <c:pt idx="32">
                  <c:v>98.262858059856995</c:v>
                </c:pt>
                <c:pt idx="33">
                  <c:v>97.805504292706004</c:v>
                </c:pt>
                <c:pt idx="34">
                  <c:v>97.560779908529</c:v>
                </c:pt>
                <c:pt idx="35">
                  <c:v>96.622001123325006</c:v>
                </c:pt>
                <c:pt idx="36">
                  <c:v>97.986038674476006</c:v>
                </c:pt>
                <c:pt idx="37">
                  <c:v>97.645029286688995</c:v>
                </c:pt>
                <c:pt idx="38">
                  <c:v>97.657064912140001</c:v>
                </c:pt>
                <c:pt idx="39">
                  <c:v>97.592874909732998</c:v>
                </c:pt>
                <c:pt idx="40">
                  <c:v>97.267913022547006</c:v>
                </c:pt>
                <c:pt idx="41">
                  <c:v>95.751424215678</c:v>
                </c:pt>
                <c:pt idx="42">
                  <c:v>96.256920484635003</c:v>
                </c:pt>
                <c:pt idx="43">
                  <c:v>96.734333627538007</c:v>
                </c:pt>
                <c:pt idx="44">
                  <c:v>97.348150525555994</c:v>
                </c:pt>
                <c:pt idx="45">
                  <c:v>97.051271764423007</c:v>
                </c:pt>
                <c:pt idx="46">
                  <c:v>97.139533017732006</c:v>
                </c:pt>
                <c:pt idx="47">
                  <c:v>97.949931798121995</c:v>
                </c:pt>
                <c:pt idx="48">
                  <c:v>98.647998074300006</c:v>
                </c:pt>
                <c:pt idx="49">
                  <c:v>98.615903073096007</c:v>
                </c:pt>
                <c:pt idx="50">
                  <c:v>99.935809997592997</c:v>
                </c:pt>
                <c:pt idx="51">
                  <c:v>100.40118751503999</c:v>
                </c:pt>
                <c:pt idx="52">
                  <c:v>100.69004252588</c:v>
                </c:pt>
                <c:pt idx="53">
                  <c:v>100.59776939742</c:v>
                </c:pt>
                <c:pt idx="54">
                  <c:v>100.36106876354</c:v>
                </c:pt>
                <c:pt idx="55">
                  <c:v>100.69405440103</c:v>
                </c:pt>
                <c:pt idx="56">
                  <c:v>100.67399502527</c:v>
                </c:pt>
                <c:pt idx="57">
                  <c:v>100.72213752707999</c:v>
                </c:pt>
                <c:pt idx="58">
                  <c:v>101.05913503972</c:v>
                </c:pt>
                <c:pt idx="59">
                  <c:v>100.96285003611</c:v>
                </c:pt>
                <c:pt idx="60">
                  <c:v>100.93476691005</c:v>
                </c:pt>
                <c:pt idx="61">
                  <c:v>100.94680253551</c:v>
                </c:pt>
                <c:pt idx="62">
                  <c:v>101.48038193051001</c:v>
                </c:pt>
                <c:pt idx="63">
                  <c:v>101.79330819225</c:v>
                </c:pt>
                <c:pt idx="64">
                  <c:v>102.65987322475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A-46F9-A588-EA2BC7D29381}"/>
            </c:ext>
          </c:extLst>
        </c:ser>
        <c:ser>
          <c:idx val="1"/>
          <c:order val="1"/>
          <c:tx>
            <c:strRef>
              <c:f>Benchmarks!$C$1</c:f>
              <c:strCache>
                <c:ptCount val="1"/>
                <c:pt idx="0">
                  <c:v>AEX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Benchmarks!$C$2:$C$66</c:f>
              <c:numCache>
                <c:formatCode>0.00</c:formatCode>
                <c:ptCount val="65"/>
                <c:pt idx="0">
                  <c:v>100</c:v>
                </c:pt>
                <c:pt idx="1">
                  <c:v>99.834130159040001</c:v>
                </c:pt>
                <c:pt idx="2">
                  <c:v>99.756073763293998</c:v>
                </c:pt>
                <c:pt idx="3">
                  <c:v>99.482876378182993</c:v>
                </c:pt>
                <c:pt idx="4">
                  <c:v>99.473119328715001</c:v>
                </c:pt>
                <c:pt idx="5">
                  <c:v>99.892672455848995</c:v>
                </c:pt>
                <c:pt idx="6">
                  <c:v>99.687774417016001</c:v>
                </c:pt>
                <c:pt idx="7">
                  <c:v>100.78056395746</c:v>
                </c:pt>
                <c:pt idx="8">
                  <c:v>101.28793052981</c:v>
                </c:pt>
                <c:pt idx="9">
                  <c:v>101.66845545907</c:v>
                </c:pt>
                <c:pt idx="10">
                  <c:v>101.75626890428001</c:v>
                </c:pt>
                <c:pt idx="11">
                  <c:v>101.09278954043999</c:v>
                </c:pt>
                <c:pt idx="12">
                  <c:v>102.29290662504</c:v>
                </c:pt>
                <c:pt idx="13">
                  <c:v>102.69294565323</c:v>
                </c:pt>
                <c:pt idx="14">
                  <c:v>101.20011708459</c:v>
                </c:pt>
                <c:pt idx="15">
                  <c:v>101.09278954043999</c:v>
                </c:pt>
                <c:pt idx="16">
                  <c:v>101.67821250854</c:v>
                </c:pt>
                <c:pt idx="17">
                  <c:v>102.2733925261</c:v>
                </c:pt>
                <c:pt idx="18">
                  <c:v>102.79051614792</c:v>
                </c:pt>
                <c:pt idx="19">
                  <c:v>101.86359644843</c:v>
                </c:pt>
                <c:pt idx="20">
                  <c:v>101.8440823495</c:v>
                </c:pt>
                <c:pt idx="21">
                  <c:v>102.2441213777</c:v>
                </c:pt>
                <c:pt idx="22">
                  <c:v>101.85383939897</c:v>
                </c:pt>
                <c:pt idx="23">
                  <c:v>102.0587374378</c:v>
                </c:pt>
                <c:pt idx="24">
                  <c:v>102.92711484047</c:v>
                </c:pt>
                <c:pt idx="25">
                  <c:v>103.36618206654001</c:v>
                </c:pt>
                <c:pt idx="26">
                  <c:v>103.61986535272</c:v>
                </c:pt>
                <c:pt idx="27">
                  <c:v>102.73197385111</c:v>
                </c:pt>
                <c:pt idx="28">
                  <c:v>102.0880085862</c:v>
                </c:pt>
                <c:pt idx="29">
                  <c:v>100.79032100693</c:v>
                </c:pt>
                <c:pt idx="30">
                  <c:v>101.59039906332001</c:v>
                </c:pt>
                <c:pt idx="31">
                  <c:v>101.90262464631</c:v>
                </c:pt>
                <c:pt idx="32">
                  <c:v>102.56610401015</c:v>
                </c:pt>
                <c:pt idx="33">
                  <c:v>102.14655088300999</c:v>
                </c:pt>
                <c:pt idx="34">
                  <c:v>101.30744462874</c:v>
                </c:pt>
                <c:pt idx="35">
                  <c:v>100.76104985852</c:v>
                </c:pt>
                <c:pt idx="36">
                  <c:v>101.76602595375</c:v>
                </c:pt>
                <c:pt idx="37">
                  <c:v>101.28793052981</c:v>
                </c:pt>
                <c:pt idx="38">
                  <c:v>101.22938823299999</c:v>
                </c:pt>
                <c:pt idx="39">
                  <c:v>100.91716265001</c:v>
                </c:pt>
                <c:pt idx="40">
                  <c:v>100.40979607766999</c:v>
                </c:pt>
                <c:pt idx="41">
                  <c:v>99.482876378182993</c:v>
                </c:pt>
                <c:pt idx="42">
                  <c:v>100.04878524734001</c:v>
                </c:pt>
                <c:pt idx="43">
                  <c:v>100.65372231437</c:v>
                </c:pt>
                <c:pt idx="44">
                  <c:v>101.07327544151001</c:v>
                </c:pt>
                <c:pt idx="45">
                  <c:v>100.71226461118</c:v>
                </c:pt>
                <c:pt idx="46">
                  <c:v>100.52688067128</c:v>
                </c:pt>
                <c:pt idx="47">
                  <c:v>100.74153575958999</c:v>
                </c:pt>
                <c:pt idx="48">
                  <c:v>101.20987413406</c:v>
                </c:pt>
                <c:pt idx="49">
                  <c:v>101.21963118353</c:v>
                </c:pt>
                <c:pt idx="50">
                  <c:v>102.23436432823</c:v>
                </c:pt>
                <c:pt idx="51">
                  <c:v>102.73197385111</c:v>
                </c:pt>
                <c:pt idx="52">
                  <c:v>103.16128402771</c:v>
                </c:pt>
                <c:pt idx="53">
                  <c:v>103.2881256708</c:v>
                </c:pt>
                <c:pt idx="54">
                  <c:v>102.81978729632</c:v>
                </c:pt>
                <c:pt idx="55">
                  <c:v>103.21982632452</c:v>
                </c:pt>
                <c:pt idx="56">
                  <c:v>103.09298468143</c:v>
                </c:pt>
                <c:pt idx="57">
                  <c:v>103.10274173089999</c:v>
                </c:pt>
                <c:pt idx="58">
                  <c:v>103.06371353303</c:v>
                </c:pt>
                <c:pt idx="59">
                  <c:v>102.96614303835</c:v>
                </c:pt>
                <c:pt idx="60">
                  <c:v>102.92711484047</c:v>
                </c:pt>
                <c:pt idx="61">
                  <c:v>103.07347058249999</c:v>
                </c:pt>
                <c:pt idx="62">
                  <c:v>103.59059420430999</c:v>
                </c:pt>
                <c:pt idx="63">
                  <c:v>104.03941847985</c:v>
                </c:pt>
                <c:pt idx="64">
                  <c:v>104.77119718997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A-46F9-A588-EA2BC7D29381}"/>
            </c:ext>
          </c:extLst>
        </c:ser>
        <c:ser>
          <c:idx val="2"/>
          <c:order val="2"/>
          <c:tx>
            <c:strRef>
              <c:f>Benchmarks!$D$1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Benchmarks!$D$2:$D$66</c:f>
              <c:numCache>
                <c:formatCode>0.00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100.12371134020999</c:v>
                </c:pt>
                <c:pt idx="4">
                  <c:v>99.315463917526003</c:v>
                </c:pt>
                <c:pt idx="5">
                  <c:v>99.901030927834995</c:v>
                </c:pt>
                <c:pt idx="6">
                  <c:v>99.983505154639005</c:v>
                </c:pt>
                <c:pt idx="7">
                  <c:v>99.979381443299005</c:v>
                </c:pt>
                <c:pt idx="8">
                  <c:v>100.62268041237</c:v>
                </c:pt>
                <c:pt idx="9">
                  <c:v>100.84948453608</c:v>
                </c:pt>
                <c:pt idx="10">
                  <c:v>101.28247422680001</c:v>
                </c:pt>
                <c:pt idx="11">
                  <c:v>101.38556701031</c:v>
                </c:pt>
                <c:pt idx="12">
                  <c:v>101.35257731959</c:v>
                </c:pt>
                <c:pt idx="13">
                  <c:v>101.91340206186</c:v>
                </c:pt>
                <c:pt idx="14">
                  <c:v>101.90515463918</c:v>
                </c:pt>
                <c:pt idx="15">
                  <c:v>101.83092783505001</c:v>
                </c:pt>
                <c:pt idx="16">
                  <c:v>101.78969072165</c:v>
                </c:pt>
                <c:pt idx="17">
                  <c:v>102.02474226804</c:v>
                </c:pt>
                <c:pt idx="18">
                  <c:v>101.99175257732</c:v>
                </c:pt>
                <c:pt idx="19">
                  <c:v>101.93402061856</c:v>
                </c:pt>
                <c:pt idx="20">
                  <c:v>101.86804123711001</c:v>
                </c:pt>
                <c:pt idx="21">
                  <c:v>101.77319587629</c:v>
                </c:pt>
                <c:pt idx="22">
                  <c:v>101.95051546392</c:v>
                </c:pt>
                <c:pt idx="23">
                  <c:v>102</c:v>
                </c:pt>
                <c:pt idx="24">
                  <c:v>101.92577319588</c:v>
                </c:pt>
                <c:pt idx="25">
                  <c:v>101.94226804124</c:v>
                </c:pt>
                <c:pt idx="26">
                  <c:v>102.16082474226999</c:v>
                </c:pt>
                <c:pt idx="27">
                  <c:v>101.97113402062</c:v>
                </c:pt>
                <c:pt idx="28">
                  <c:v>101.9793814433</c:v>
                </c:pt>
                <c:pt idx="29">
                  <c:v>100.51958762887</c:v>
                </c:pt>
                <c:pt idx="30">
                  <c:v>100.62268041237</c:v>
                </c:pt>
                <c:pt idx="31">
                  <c:v>101.58762886597999</c:v>
                </c:pt>
                <c:pt idx="32">
                  <c:v>101.59587628865999</c:v>
                </c:pt>
                <c:pt idx="33">
                  <c:v>101.75257731959</c:v>
                </c:pt>
                <c:pt idx="34">
                  <c:v>100.18556701031</c:v>
                </c:pt>
                <c:pt idx="35">
                  <c:v>100.07422680412</c:v>
                </c:pt>
                <c:pt idx="36">
                  <c:v>100.12371134020999</c:v>
                </c:pt>
                <c:pt idx="37">
                  <c:v>101.14639175258</c:v>
                </c:pt>
                <c:pt idx="38">
                  <c:v>100.68041237113</c:v>
                </c:pt>
                <c:pt idx="39">
                  <c:v>100.65154639175</c:v>
                </c:pt>
                <c:pt idx="40">
                  <c:v>100.72164948454</c:v>
                </c:pt>
                <c:pt idx="41">
                  <c:v>100.77113402062</c:v>
                </c:pt>
                <c:pt idx="42">
                  <c:v>100.91134020619</c:v>
                </c:pt>
                <c:pt idx="43">
                  <c:v>101.27010309278</c:v>
                </c:pt>
                <c:pt idx="44">
                  <c:v>101.85979381443001</c:v>
                </c:pt>
                <c:pt idx="45">
                  <c:v>102.02886597938</c:v>
                </c:pt>
                <c:pt idx="46">
                  <c:v>101.43092783505</c:v>
                </c:pt>
                <c:pt idx="47">
                  <c:v>101.67010309278</c:v>
                </c:pt>
                <c:pt idx="48">
                  <c:v>101.70721649485</c:v>
                </c:pt>
                <c:pt idx="49">
                  <c:v>101.55051546391999</c:v>
                </c:pt>
                <c:pt idx="50">
                  <c:v>102.57731958763</c:v>
                </c:pt>
                <c:pt idx="51">
                  <c:v>102.92371134021001</c:v>
                </c:pt>
                <c:pt idx="52">
                  <c:v>102.95257731959001</c:v>
                </c:pt>
                <c:pt idx="53">
                  <c:v>102.94432989691001</c:v>
                </c:pt>
                <c:pt idx="54">
                  <c:v>102.96206185567</c:v>
                </c:pt>
                <c:pt idx="55">
                  <c:v>103.20412371134</c:v>
                </c:pt>
                <c:pt idx="56">
                  <c:v>103.28659793814001</c:v>
                </c:pt>
                <c:pt idx="57">
                  <c:v>103.30721649485</c:v>
                </c:pt>
                <c:pt idx="58">
                  <c:v>103.12989690722</c:v>
                </c:pt>
                <c:pt idx="59">
                  <c:v>103.06804123710999</c:v>
                </c:pt>
                <c:pt idx="60">
                  <c:v>102.96907216495001</c:v>
                </c:pt>
                <c:pt idx="61">
                  <c:v>102.91134020619</c:v>
                </c:pt>
                <c:pt idx="62">
                  <c:v>103.27835051546</c:v>
                </c:pt>
                <c:pt idx="63">
                  <c:v>103.41030927835</c:v>
                </c:pt>
                <c:pt idx="64">
                  <c:v>103.75670103093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A-46F9-A588-EA2BC7D29381}"/>
            </c:ext>
          </c:extLst>
        </c:ser>
        <c:ser>
          <c:idx val="3"/>
          <c:order val="3"/>
          <c:tx>
            <c:strRef>
              <c:f>Benchmarks!$E$1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Benchmarks!$A$2:$A$66</c:f>
              <c:numCache>
                <c:formatCode>m/d/yyyy</c:formatCode>
                <c:ptCount val="65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</c:numCache>
            </c:numRef>
          </c:cat>
          <c:val>
            <c:numRef>
              <c:f>Benchmarks!$E$2:$E$66</c:f>
              <c:numCache>
                <c:formatCode>0.00</c:formatCode>
                <c:ptCount val="65"/>
                <c:pt idx="0">
                  <c:v>100</c:v>
                </c:pt>
                <c:pt idx="1">
                  <c:v>99.6866599988536</c:v>
                </c:pt>
                <c:pt idx="2">
                  <c:v>99.668179406942798</c:v>
                </c:pt>
                <c:pt idx="3">
                  <c:v>99.474391666486696</c:v>
                </c:pt>
                <c:pt idx="4">
                  <c:v>99.822287704003188</c:v>
                </c:pt>
                <c:pt idx="5">
                  <c:v>99.850707774284984</c:v>
                </c:pt>
                <c:pt idx="6">
                  <c:v>99.635095902768313</c:v>
                </c:pt>
                <c:pt idx="7">
                  <c:v>100.48699594318809</c:v>
                </c:pt>
                <c:pt idx="8">
                  <c:v>101.07390759298191</c:v>
                </c:pt>
                <c:pt idx="9">
                  <c:v>101.64536827217121</c:v>
                </c:pt>
                <c:pt idx="10">
                  <c:v>101.72803659441921</c:v>
                </c:pt>
                <c:pt idx="11">
                  <c:v>101.7017225744476</c:v>
                </c:pt>
                <c:pt idx="12">
                  <c:v>102.5899142115434</c:v>
                </c:pt>
                <c:pt idx="13">
                  <c:v>103.07074078874609</c:v>
                </c:pt>
                <c:pt idx="14">
                  <c:v>102.49670630687729</c:v>
                </c:pt>
                <c:pt idx="15">
                  <c:v>102.2007517494127</c:v>
                </c:pt>
                <c:pt idx="16">
                  <c:v>102.58503439238709</c:v>
                </c:pt>
                <c:pt idx="17">
                  <c:v>103.66048753844071</c:v>
                </c:pt>
                <c:pt idx="18">
                  <c:v>104.3085214387994</c:v>
                </c:pt>
                <c:pt idx="19">
                  <c:v>103.46125941062981</c:v>
                </c:pt>
                <c:pt idx="20">
                  <c:v>103.11348963286082</c:v>
                </c:pt>
                <c:pt idx="21">
                  <c:v>103.43562925425469</c:v>
                </c:pt>
                <c:pt idx="22">
                  <c:v>103.304129928564</c:v>
                </c:pt>
                <c:pt idx="23">
                  <c:v>103.64289573952672</c:v>
                </c:pt>
                <c:pt idx="24">
                  <c:v>104.81967483580181</c:v>
                </c:pt>
                <c:pt idx="25">
                  <c:v>105.1912517157028</c:v>
                </c:pt>
                <c:pt idx="26">
                  <c:v>105.4757390825861</c:v>
                </c:pt>
                <c:pt idx="27">
                  <c:v>105.03182648098229</c:v>
                </c:pt>
                <c:pt idx="28">
                  <c:v>104.53626754548199</c:v>
                </c:pt>
                <c:pt idx="29">
                  <c:v>102.75968866998942</c:v>
                </c:pt>
                <c:pt idx="30">
                  <c:v>103.3180126381028</c:v>
                </c:pt>
                <c:pt idx="31">
                  <c:v>104.34938866617119</c:v>
                </c:pt>
                <c:pt idx="32">
                  <c:v>104.64243339989471</c:v>
                </c:pt>
                <c:pt idx="33">
                  <c:v>104.33601522677968</c:v>
                </c:pt>
                <c:pt idx="34">
                  <c:v>103.02820593643131</c:v>
                </c:pt>
                <c:pt idx="35">
                  <c:v>102.62606485218869</c:v>
                </c:pt>
                <c:pt idx="36">
                  <c:v>103.13045669986541</c:v>
                </c:pt>
                <c:pt idx="37">
                  <c:v>102.80693898826219</c:v>
                </c:pt>
                <c:pt idx="38">
                  <c:v>102.5634308297056</c:v>
                </c:pt>
                <c:pt idx="39">
                  <c:v>101.79822249139001</c:v>
                </c:pt>
                <c:pt idx="40">
                  <c:v>101.25752111345649</c:v>
                </c:pt>
                <c:pt idx="41">
                  <c:v>100.8753021759842</c:v>
                </c:pt>
                <c:pt idx="42">
                  <c:v>101.64842482356799</c:v>
                </c:pt>
                <c:pt idx="43">
                  <c:v>101.98184963048261</c:v>
                </c:pt>
                <c:pt idx="44">
                  <c:v>102.28350494305711</c:v>
                </c:pt>
                <c:pt idx="45">
                  <c:v>102.38303348619819</c:v>
                </c:pt>
                <c:pt idx="46">
                  <c:v>101.78393179415171</c:v>
                </c:pt>
                <c:pt idx="47">
                  <c:v>102.0523297268707</c:v>
                </c:pt>
                <c:pt idx="48">
                  <c:v>101.97251391378491</c:v>
                </c:pt>
                <c:pt idx="49">
                  <c:v>101.73609509339721</c:v>
                </c:pt>
                <c:pt idx="50">
                  <c:v>103.06695990867779</c:v>
                </c:pt>
                <c:pt idx="51">
                  <c:v>103.28905388515859</c:v>
                </c:pt>
                <c:pt idx="52">
                  <c:v>103.7372485651687</c:v>
                </c:pt>
                <c:pt idx="53">
                  <c:v>103.8687878487018</c:v>
                </c:pt>
                <c:pt idx="54">
                  <c:v>103.71483135781418</c:v>
                </c:pt>
                <c:pt idx="55">
                  <c:v>104.24660463338822</c:v>
                </c:pt>
                <c:pt idx="56">
                  <c:v>104.602610396209</c:v>
                </c:pt>
                <c:pt idx="57">
                  <c:v>104.1042682482055</c:v>
                </c:pt>
                <c:pt idx="58">
                  <c:v>103.69511776653778</c:v>
                </c:pt>
                <c:pt idx="59">
                  <c:v>103.2619523663451</c:v>
                </c:pt>
                <c:pt idx="60">
                  <c:v>103.38891728654971</c:v>
                </c:pt>
                <c:pt idx="61">
                  <c:v>103.80676583509401</c:v>
                </c:pt>
                <c:pt idx="62">
                  <c:v>104.1501616432145</c:v>
                </c:pt>
                <c:pt idx="63">
                  <c:v>104.49681727024389</c:v>
                </c:pt>
                <c:pt idx="64">
                  <c:v>105.36013125322859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A-46F9-A588-EA2BC7D29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33256"/>
        <c:axId val="773831288"/>
      </c:lineChart>
      <c:dateAx>
        <c:axId val="773833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831288"/>
        <c:crosses val="autoZero"/>
        <c:auto val="1"/>
        <c:lblOffset val="100"/>
        <c:baseTimeUnit val="days"/>
      </c:dateAx>
      <c:valAx>
        <c:axId val="773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8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1</xdr:rowOff>
    </xdr:from>
    <xdr:to>
      <xdr:col>28</xdr:col>
      <xdr:colOff>19050</xdr:colOff>
      <xdr:row>30</xdr:row>
      <xdr:rowOff>19051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C877B44-EFE0-4DC3-96E6-0A586A7D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31</xdr:row>
      <xdr:rowOff>0</xdr:rowOff>
    </xdr:from>
    <xdr:to>
      <xdr:col>28</xdr:col>
      <xdr:colOff>0</xdr:colOff>
      <xdr:row>59</xdr:row>
      <xdr:rowOff>85726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65EA3A-CE2C-45DD-A04D-5373DFD1C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190499</xdr:rowOff>
    </xdr:from>
    <xdr:to>
      <xdr:col>17</xdr:col>
      <xdr:colOff>600074</xdr:colOff>
      <xdr:row>34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473CFED-C817-4EE7-B65B-FBAF2FCC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CBC8-32BD-4BB6-8934-8E9E9E936C90}">
  <dimension ref="A1:M66"/>
  <sheetViews>
    <sheetView workbookViewId="0">
      <selection activeCell="P16" sqref="P16"/>
    </sheetView>
  </sheetViews>
  <sheetFormatPr defaultColWidth="12.85546875" defaultRowHeight="15" x14ac:dyDescent="0.25"/>
  <sheetData>
    <row r="1" spans="1:13" x14ac:dyDescent="0.25">
      <c r="A1" t="str">
        <f>_xll.QSERIES("EURONEXT/AD/LAST",{"2017-07-03","2017-09-29"},"daily")</f>
        <v>DATE</v>
      </c>
      <c r="B1" t="s">
        <v>0</v>
      </c>
      <c r="C1" t="str">
        <f>_xll.QSERIES("EURONEXT/ASML/LAST",{"2017-07-03","2017-09-29"},"daily",,,,,FALSE)</f>
        <v>EURONEXT/ASML/LAST</v>
      </c>
      <c r="D1" t="str">
        <f>_xll.QSERIES("EURONEXT/RAND/LAST",{"2017-07-03","2017-09-29"},"daily",,,,,FALSE)</f>
        <v>EURONEXT/RAND/LAST</v>
      </c>
      <c r="E1" t="str">
        <f>_xll.QSERIES("EURONEXT/REN/LAST",{"2017-07-03","2017-09-29"},"daily",,,,,FALSE)</f>
        <v>EURONEXT/REN/LAST</v>
      </c>
      <c r="F1" t="str">
        <f>_xll.QSERIES("EURONEXT/RI/LAST",{"2017-07-03","2017-09-29"},"daily",,,,,FALSE)</f>
        <v>EURONEXT/RI/LAST</v>
      </c>
      <c r="G1" t="str">
        <f>_xll.QSERIES("EURONEXT/UNA/LAST",{"2017-07-03","2017-09-29"},"daily",,,,,FALSE)</f>
        <v>EURONEXT/UNA/LAST</v>
      </c>
      <c r="H1" t="str">
        <f>_xll.QSERIES("EURONEXT/KPN/LAST",{"2017-07-03","2017-09-29"},"daily",,,,,FALSE)</f>
        <v>EURONEXT/KPN/LAST</v>
      </c>
      <c r="I1" t="str">
        <f>_xll.QSERIES("WIKI/INTC/CLOSE",{"2017-07-03","2017-09-29"},"daily",,,,,FALSE)</f>
        <v>WIKI/INTC/CLOSE</v>
      </c>
      <c r="J1" t="str">
        <f>_xll.QSERIES("WIKI/AAPL/CLOSE",{"2017-07-03","2017-09-29"},"daily",,,,,FALSE)</f>
        <v>WIKI/AAPL/CLOSE</v>
      </c>
      <c r="K1" t="str">
        <f>_xll.QSERIES("WIKI/GS/CLOSE",{"2017-07-03","2017-09-29"},"daily",,,,,FALSE)</f>
        <v>WIKI/GS/CLOSE</v>
      </c>
    </row>
    <row r="2" spans="1:13" x14ac:dyDescent="0.25">
      <c r="A2" s="1">
        <v>42919</v>
      </c>
      <c r="B2">
        <v>16.704999999999998</v>
      </c>
      <c r="C2">
        <v>114.65</v>
      </c>
      <c r="D2">
        <v>51.09</v>
      </c>
      <c r="E2">
        <v>17.975000000000001</v>
      </c>
      <c r="F2">
        <v>118</v>
      </c>
      <c r="G2">
        <v>48.505000000000003</v>
      </c>
      <c r="H2">
        <v>2.8290000000000002</v>
      </c>
      <c r="I2">
        <v>114.65</v>
      </c>
      <c r="J2">
        <v>114.65</v>
      </c>
      <c r="K2">
        <v>114.65</v>
      </c>
      <c r="M2" s="1"/>
    </row>
    <row r="3" spans="1:13" x14ac:dyDescent="0.25">
      <c r="A3" s="1">
        <v>42920</v>
      </c>
      <c r="B3">
        <v>16.79</v>
      </c>
      <c r="C3">
        <v>114.3</v>
      </c>
      <c r="D3">
        <v>50.2</v>
      </c>
      <c r="E3">
        <v>17.905000000000001</v>
      </c>
      <c r="F3">
        <v>117.9</v>
      </c>
      <c r="G3">
        <v>48.27</v>
      </c>
      <c r="H3">
        <v>2.8109999999999999</v>
      </c>
      <c r="I3">
        <v>114.3</v>
      </c>
      <c r="J3">
        <v>114.3</v>
      </c>
      <c r="K3">
        <v>114.3</v>
      </c>
      <c r="M3" s="1"/>
    </row>
    <row r="4" spans="1:13" x14ac:dyDescent="0.25">
      <c r="A4" s="1">
        <v>42921</v>
      </c>
      <c r="B4">
        <v>16.664999999999999</v>
      </c>
      <c r="C4">
        <v>115.3</v>
      </c>
      <c r="D4">
        <v>50.18</v>
      </c>
      <c r="E4">
        <v>18.045000000000002</v>
      </c>
      <c r="F4">
        <v>117</v>
      </c>
      <c r="G4">
        <v>48.32</v>
      </c>
      <c r="H4">
        <v>2.8</v>
      </c>
      <c r="I4">
        <v>115.3</v>
      </c>
      <c r="J4">
        <v>115.3</v>
      </c>
      <c r="K4">
        <v>227.28</v>
      </c>
      <c r="M4" s="1"/>
    </row>
    <row r="5" spans="1:13" x14ac:dyDescent="0.25">
      <c r="A5" s="1">
        <v>42922</v>
      </c>
      <c r="B5">
        <v>16.579999999999998</v>
      </c>
      <c r="C5">
        <v>115.35</v>
      </c>
      <c r="D5">
        <v>50.12</v>
      </c>
      <c r="E5">
        <v>17.8</v>
      </c>
      <c r="F5">
        <v>116.1</v>
      </c>
      <c r="G5">
        <v>47.88</v>
      </c>
      <c r="H5">
        <v>2.8380000000000001</v>
      </c>
      <c r="I5">
        <v>33.46</v>
      </c>
      <c r="J5">
        <v>143.5</v>
      </c>
      <c r="K5">
        <v>228.04</v>
      </c>
      <c r="M5" s="1"/>
    </row>
    <row r="6" spans="1:13" x14ac:dyDescent="0.25">
      <c r="A6" s="1">
        <v>42923</v>
      </c>
      <c r="B6">
        <v>16.62</v>
      </c>
      <c r="C6">
        <v>116.5</v>
      </c>
      <c r="D6">
        <v>50.16</v>
      </c>
      <c r="E6">
        <v>17.594999999999999</v>
      </c>
      <c r="F6">
        <v>115.85</v>
      </c>
      <c r="G6">
        <v>48.07</v>
      </c>
      <c r="H6">
        <v>2.8570000000000002</v>
      </c>
      <c r="I6">
        <v>34.340000000000003</v>
      </c>
      <c r="J6">
        <v>144.09</v>
      </c>
      <c r="K6">
        <v>226.69</v>
      </c>
      <c r="M6" s="1"/>
    </row>
    <row r="7" spans="1:13" x14ac:dyDescent="0.25">
      <c r="A7" s="1">
        <v>42926</v>
      </c>
      <c r="B7">
        <v>16.670000000000002</v>
      </c>
      <c r="C7">
        <v>117.7</v>
      </c>
      <c r="D7">
        <v>50.57</v>
      </c>
      <c r="E7">
        <v>17.664999999999999</v>
      </c>
      <c r="F7">
        <v>116</v>
      </c>
      <c r="G7">
        <v>48.465000000000003</v>
      </c>
      <c r="H7">
        <v>2.871</v>
      </c>
      <c r="I7">
        <v>33.630000000000003</v>
      </c>
      <c r="J7">
        <v>142.72999999999999</v>
      </c>
      <c r="K7">
        <v>225.28</v>
      </c>
      <c r="M7" s="1"/>
    </row>
    <row r="8" spans="1:13" x14ac:dyDescent="0.25">
      <c r="A8" s="1">
        <v>42927</v>
      </c>
      <c r="B8">
        <v>16.829999999999998</v>
      </c>
      <c r="C8">
        <v>117.5</v>
      </c>
      <c r="D8">
        <v>49.325000000000003</v>
      </c>
      <c r="E8">
        <v>17.524999999999999</v>
      </c>
      <c r="F8">
        <v>115.15</v>
      </c>
      <c r="G8">
        <v>48.405000000000001</v>
      </c>
      <c r="H8">
        <v>2.8460000000000001</v>
      </c>
      <c r="I8">
        <v>33.880000000000003</v>
      </c>
      <c r="J8">
        <v>144.18</v>
      </c>
      <c r="K8">
        <v>225.84</v>
      </c>
      <c r="M8" s="1"/>
    </row>
    <row r="9" spans="1:13" x14ac:dyDescent="0.25">
      <c r="A9" s="1">
        <v>42928</v>
      </c>
      <c r="B9">
        <v>17.13</v>
      </c>
      <c r="C9">
        <v>119.8</v>
      </c>
      <c r="D9">
        <v>49.45</v>
      </c>
      <c r="E9">
        <v>17.704999999999998</v>
      </c>
      <c r="F9">
        <v>116.55</v>
      </c>
      <c r="G9">
        <v>49.055</v>
      </c>
      <c r="H9">
        <v>2.8610000000000002</v>
      </c>
      <c r="I9">
        <v>33.65</v>
      </c>
      <c r="J9">
        <v>145.06</v>
      </c>
      <c r="K9">
        <v>226.95</v>
      </c>
      <c r="M9" s="1"/>
    </row>
    <row r="10" spans="1:13" x14ac:dyDescent="0.25">
      <c r="A10" s="1">
        <v>42929</v>
      </c>
      <c r="B10">
        <v>17.28</v>
      </c>
      <c r="C10">
        <v>120.4</v>
      </c>
      <c r="D10">
        <v>50.09</v>
      </c>
      <c r="E10">
        <v>17.760000000000002</v>
      </c>
      <c r="F10">
        <v>116.55</v>
      </c>
      <c r="G10">
        <v>49.314999999999998</v>
      </c>
      <c r="H10">
        <v>2.89</v>
      </c>
      <c r="I10">
        <v>33.92</v>
      </c>
      <c r="J10">
        <v>145.53</v>
      </c>
      <c r="K10">
        <v>227.39</v>
      </c>
      <c r="M10" s="1"/>
    </row>
    <row r="11" spans="1:13" x14ac:dyDescent="0.25">
      <c r="A11" s="1">
        <v>42930</v>
      </c>
      <c r="B11">
        <v>17.195</v>
      </c>
      <c r="C11">
        <v>121.6</v>
      </c>
      <c r="D11">
        <v>50.54</v>
      </c>
      <c r="E11">
        <v>17.815000000000001</v>
      </c>
      <c r="F11">
        <v>117.65</v>
      </c>
      <c r="G11">
        <v>49.555</v>
      </c>
      <c r="H11">
        <v>2.8929999999999998</v>
      </c>
      <c r="I11">
        <v>34.25</v>
      </c>
      <c r="J11">
        <v>145.74</v>
      </c>
      <c r="K11">
        <v>230.4</v>
      </c>
      <c r="M11" s="1"/>
    </row>
    <row r="12" spans="1:13" x14ac:dyDescent="0.25">
      <c r="A12" s="1">
        <v>42933</v>
      </c>
      <c r="B12">
        <v>17.350000000000001</v>
      </c>
      <c r="C12">
        <v>121.65</v>
      </c>
      <c r="D12">
        <v>49.865000000000002</v>
      </c>
      <c r="E12">
        <v>17.704999999999998</v>
      </c>
      <c r="F12">
        <v>117.7</v>
      </c>
      <c r="G12">
        <v>49.6</v>
      </c>
      <c r="H12">
        <v>2.923</v>
      </c>
      <c r="I12">
        <v>34.24</v>
      </c>
      <c r="J12">
        <v>147.77000000000001</v>
      </c>
      <c r="K12">
        <v>228.6</v>
      </c>
      <c r="M12" s="1"/>
    </row>
    <row r="13" spans="1:13" x14ac:dyDescent="0.25">
      <c r="A13" s="1">
        <v>42934</v>
      </c>
      <c r="B13">
        <v>17.2</v>
      </c>
      <c r="C13">
        <v>122.7</v>
      </c>
      <c r="D13">
        <v>49.555</v>
      </c>
      <c r="E13">
        <v>17.605</v>
      </c>
      <c r="F13">
        <v>116.85</v>
      </c>
      <c r="G13">
        <v>49.255000000000003</v>
      </c>
      <c r="H13">
        <v>2.9180000000000001</v>
      </c>
      <c r="I13">
        <v>34.68</v>
      </c>
      <c r="J13">
        <v>149.04</v>
      </c>
      <c r="K13">
        <v>229.26</v>
      </c>
      <c r="M13" s="1"/>
    </row>
    <row r="14" spans="1:13" x14ac:dyDescent="0.25">
      <c r="A14" s="1">
        <v>42935</v>
      </c>
      <c r="B14">
        <v>17.285</v>
      </c>
      <c r="C14">
        <v>129.80000000000001</v>
      </c>
      <c r="D14">
        <v>50.24</v>
      </c>
      <c r="E14">
        <v>17.795000000000002</v>
      </c>
      <c r="F14">
        <v>117.5</v>
      </c>
      <c r="G14">
        <v>49.715000000000003</v>
      </c>
      <c r="H14">
        <v>2.9510000000000001</v>
      </c>
      <c r="I14">
        <v>34.47</v>
      </c>
      <c r="J14">
        <v>149.56</v>
      </c>
      <c r="K14">
        <v>223.31</v>
      </c>
      <c r="M14" s="1"/>
    </row>
    <row r="15" spans="1:13" x14ac:dyDescent="0.25">
      <c r="A15" s="1">
        <v>42936</v>
      </c>
      <c r="B15">
        <v>17.53</v>
      </c>
      <c r="C15">
        <v>132.1</v>
      </c>
      <c r="D15">
        <v>50.51</v>
      </c>
      <c r="E15">
        <v>17.809999999999999</v>
      </c>
      <c r="F15">
        <v>116.85</v>
      </c>
      <c r="G15">
        <v>49.89</v>
      </c>
      <c r="H15">
        <v>2.9670000000000001</v>
      </c>
      <c r="I15">
        <v>34.53</v>
      </c>
      <c r="J15">
        <v>150.08000000000001</v>
      </c>
      <c r="K15">
        <v>222.87</v>
      </c>
      <c r="M15" s="1"/>
    </row>
    <row r="16" spans="1:13" x14ac:dyDescent="0.25">
      <c r="A16" s="1">
        <v>42937</v>
      </c>
      <c r="B16">
        <v>17.14</v>
      </c>
      <c r="C16">
        <v>131.6</v>
      </c>
      <c r="D16">
        <v>49.664999999999999</v>
      </c>
      <c r="E16">
        <v>17.62</v>
      </c>
      <c r="F16">
        <v>115.55</v>
      </c>
      <c r="G16">
        <v>49.664999999999999</v>
      </c>
      <c r="H16">
        <v>2.99</v>
      </c>
      <c r="I16">
        <v>34.56</v>
      </c>
      <c r="J16">
        <v>151.02000000000001</v>
      </c>
      <c r="K16">
        <v>222.3</v>
      </c>
      <c r="M16" s="1"/>
    </row>
    <row r="17" spans="1:13" x14ac:dyDescent="0.25">
      <c r="A17" s="1">
        <v>42940</v>
      </c>
      <c r="B17">
        <v>17.27</v>
      </c>
      <c r="C17">
        <v>131.69999999999999</v>
      </c>
      <c r="D17">
        <v>49.17</v>
      </c>
      <c r="E17">
        <v>17.559999999999999</v>
      </c>
      <c r="F17">
        <v>114.7</v>
      </c>
      <c r="G17">
        <v>49.454999999999998</v>
      </c>
      <c r="H17">
        <v>2.9750000000000001</v>
      </c>
      <c r="I17">
        <v>34.75</v>
      </c>
      <c r="J17">
        <v>150.34</v>
      </c>
      <c r="K17">
        <v>220.18</v>
      </c>
      <c r="M17" s="1"/>
    </row>
    <row r="18" spans="1:13" x14ac:dyDescent="0.25">
      <c r="A18" s="1">
        <v>42941</v>
      </c>
      <c r="B18">
        <v>17.175000000000001</v>
      </c>
      <c r="C18">
        <v>131.5</v>
      </c>
      <c r="D18">
        <v>51.6</v>
      </c>
      <c r="E18">
        <v>17.605</v>
      </c>
      <c r="F18">
        <v>116.1</v>
      </c>
      <c r="G18">
        <v>49.515000000000001</v>
      </c>
      <c r="H18">
        <v>2.9540000000000002</v>
      </c>
      <c r="I18">
        <v>34.729999999999997</v>
      </c>
      <c r="J18">
        <v>150.27000000000001</v>
      </c>
      <c r="K18">
        <v>218.18</v>
      </c>
      <c r="M18" s="1"/>
    </row>
    <row r="19" spans="1:13" x14ac:dyDescent="0.25">
      <c r="A19" s="1">
        <v>42942</v>
      </c>
      <c r="B19">
        <v>17.3</v>
      </c>
      <c r="C19">
        <v>132.35</v>
      </c>
      <c r="D19">
        <v>51.64</v>
      </c>
      <c r="E19">
        <v>17.690000000000001</v>
      </c>
      <c r="F19">
        <v>118</v>
      </c>
      <c r="G19">
        <v>49.93</v>
      </c>
      <c r="H19">
        <v>3.0720000000000001</v>
      </c>
      <c r="I19">
        <v>34.5</v>
      </c>
      <c r="J19">
        <v>152.09</v>
      </c>
      <c r="K19">
        <v>221.58</v>
      </c>
      <c r="M19" s="1"/>
    </row>
    <row r="20" spans="1:13" x14ac:dyDescent="0.25">
      <c r="A20" s="1">
        <v>42943</v>
      </c>
      <c r="B20">
        <v>17.399999999999999</v>
      </c>
      <c r="C20">
        <v>132.9</v>
      </c>
      <c r="D20">
        <v>51.63</v>
      </c>
      <c r="E20">
        <v>17.995000000000001</v>
      </c>
      <c r="F20">
        <v>118.15</v>
      </c>
      <c r="G20">
        <v>49.9</v>
      </c>
      <c r="H20">
        <v>3.14</v>
      </c>
      <c r="I20">
        <v>34.67</v>
      </c>
      <c r="J20">
        <v>152.74</v>
      </c>
      <c r="K20">
        <v>222.25</v>
      </c>
      <c r="M20" s="1"/>
    </row>
    <row r="21" spans="1:13" x14ac:dyDescent="0.25">
      <c r="A21" s="1">
        <v>42944</v>
      </c>
      <c r="B21">
        <v>17.414999999999999</v>
      </c>
      <c r="C21">
        <v>129.85</v>
      </c>
      <c r="D21">
        <v>51</v>
      </c>
      <c r="E21">
        <v>17.745000000000001</v>
      </c>
      <c r="F21">
        <v>117.9</v>
      </c>
      <c r="G21">
        <v>49.435000000000002</v>
      </c>
      <c r="H21">
        <v>3.069</v>
      </c>
      <c r="I21">
        <v>34.75</v>
      </c>
      <c r="J21">
        <v>153.46</v>
      </c>
      <c r="K21">
        <v>221.48</v>
      </c>
      <c r="M21" s="1"/>
    </row>
    <row r="22" spans="1:13" x14ac:dyDescent="0.25">
      <c r="A22" s="1">
        <v>42947</v>
      </c>
      <c r="B22">
        <v>17.295000000000002</v>
      </c>
      <c r="C22">
        <v>128.15</v>
      </c>
      <c r="D22">
        <v>50.98</v>
      </c>
      <c r="E22">
        <v>17.78</v>
      </c>
      <c r="F22">
        <v>117.25</v>
      </c>
      <c r="G22">
        <v>49.3</v>
      </c>
      <c r="H22">
        <v>3.0640000000000001</v>
      </c>
      <c r="I22">
        <v>34.97</v>
      </c>
      <c r="J22">
        <v>150.56</v>
      </c>
      <c r="K22">
        <v>223.61</v>
      </c>
      <c r="M22" s="1"/>
    </row>
    <row r="23" spans="1:13" x14ac:dyDescent="0.25">
      <c r="A23" s="1">
        <v>42948</v>
      </c>
      <c r="B23">
        <v>17.46</v>
      </c>
      <c r="C23">
        <v>127.95</v>
      </c>
      <c r="D23">
        <v>51.15</v>
      </c>
      <c r="E23">
        <v>17.91</v>
      </c>
      <c r="F23">
        <v>116.85</v>
      </c>
      <c r="G23">
        <v>49.31</v>
      </c>
      <c r="H23">
        <v>3.0819999999999999</v>
      </c>
      <c r="I23">
        <v>35.31</v>
      </c>
      <c r="J23">
        <v>149.5</v>
      </c>
      <c r="K23">
        <v>225.33</v>
      </c>
      <c r="M23" s="1"/>
    </row>
    <row r="24" spans="1:13" x14ac:dyDescent="0.25">
      <c r="A24" s="1">
        <v>42949</v>
      </c>
      <c r="B24">
        <v>17.52</v>
      </c>
      <c r="C24">
        <v>127.05</v>
      </c>
      <c r="D24">
        <v>50.59</v>
      </c>
      <c r="E24">
        <v>17.785</v>
      </c>
      <c r="F24">
        <v>117.15</v>
      </c>
      <c r="G24">
        <v>49.17</v>
      </c>
      <c r="H24">
        <v>3.0870000000000002</v>
      </c>
      <c r="I24">
        <v>35.47</v>
      </c>
      <c r="J24">
        <v>148.85</v>
      </c>
      <c r="K24">
        <v>227</v>
      </c>
      <c r="M24" s="1"/>
    </row>
    <row r="25" spans="1:13" x14ac:dyDescent="0.25">
      <c r="A25" s="1">
        <v>42950</v>
      </c>
      <c r="B25">
        <v>17.425000000000001</v>
      </c>
      <c r="C25">
        <v>128.30000000000001</v>
      </c>
      <c r="D25">
        <v>50.51</v>
      </c>
      <c r="E25">
        <v>17.760000000000002</v>
      </c>
      <c r="F25">
        <v>117.3</v>
      </c>
      <c r="G25">
        <v>49.064999999999998</v>
      </c>
      <c r="H25">
        <v>3.09</v>
      </c>
      <c r="I25">
        <v>36.35</v>
      </c>
      <c r="J25">
        <v>150.05000000000001</v>
      </c>
      <c r="K25">
        <v>226.27</v>
      </c>
      <c r="M25" s="1"/>
    </row>
    <row r="26" spans="1:13" x14ac:dyDescent="0.25">
      <c r="A26" s="1">
        <v>42951</v>
      </c>
      <c r="B26">
        <v>17.399999999999999</v>
      </c>
      <c r="C26">
        <v>129.85</v>
      </c>
      <c r="D26">
        <v>51.11</v>
      </c>
      <c r="E26">
        <v>17.975000000000001</v>
      </c>
      <c r="F26">
        <v>119.85</v>
      </c>
      <c r="G26">
        <v>49.49</v>
      </c>
      <c r="H26">
        <v>3.1</v>
      </c>
      <c r="I26">
        <v>36.64</v>
      </c>
      <c r="J26">
        <v>157.13999999999999</v>
      </c>
      <c r="K26">
        <v>223.99</v>
      </c>
      <c r="M26" s="1"/>
    </row>
    <row r="27" spans="1:13" x14ac:dyDescent="0.25">
      <c r="A27" s="1">
        <v>42954</v>
      </c>
      <c r="B27">
        <v>17.765000000000001</v>
      </c>
      <c r="C27">
        <v>131.05000000000001</v>
      </c>
      <c r="D27">
        <v>51.01</v>
      </c>
      <c r="E27">
        <v>17.864999999999998</v>
      </c>
      <c r="F27">
        <v>119.05</v>
      </c>
      <c r="G27">
        <v>49.63</v>
      </c>
      <c r="H27">
        <v>3.1190000000000002</v>
      </c>
      <c r="I27">
        <v>36.49</v>
      </c>
      <c r="J27">
        <v>155.57</v>
      </c>
      <c r="K27">
        <v>229.79</v>
      </c>
      <c r="M27" s="1"/>
    </row>
    <row r="28" spans="1:13" x14ac:dyDescent="0.25">
      <c r="A28" s="1">
        <v>42955</v>
      </c>
      <c r="B28">
        <v>17.704999999999998</v>
      </c>
      <c r="C28">
        <v>131.30000000000001</v>
      </c>
      <c r="D28">
        <v>51.16</v>
      </c>
      <c r="E28">
        <v>17.855</v>
      </c>
      <c r="F28">
        <v>119.4</v>
      </c>
      <c r="G28">
        <v>49.875</v>
      </c>
      <c r="H28">
        <v>3.1349999999999998</v>
      </c>
      <c r="I28">
        <v>36.299999999999997</v>
      </c>
      <c r="J28">
        <v>156.38999999999999</v>
      </c>
      <c r="K28">
        <v>232.92</v>
      </c>
      <c r="M28" s="1"/>
    </row>
    <row r="29" spans="1:13" x14ac:dyDescent="0.25">
      <c r="A29" s="1">
        <v>42956</v>
      </c>
      <c r="B29">
        <v>17.145</v>
      </c>
      <c r="C29">
        <v>130.4</v>
      </c>
      <c r="D29">
        <v>50.74</v>
      </c>
      <c r="E29">
        <v>17.88</v>
      </c>
      <c r="F29">
        <v>117.75</v>
      </c>
      <c r="G29">
        <v>49.98</v>
      </c>
      <c r="H29">
        <v>3.1080000000000001</v>
      </c>
      <c r="I29">
        <v>36.409999999999997</v>
      </c>
      <c r="J29">
        <v>160.08000000000001</v>
      </c>
      <c r="K29">
        <v>232.05</v>
      </c>
      <c r="M29" s="1"/>
    </row>
    <row r="30" spans="1:13" x14ac:dyDescent="0.25">
      <c r="A30" s="1">
        <v>42957</v>
      </c>
      <c r="B30">
        <v>17.04</v>
      </c>
      <c r="C30">
        <v>129.15</v>
      </c>
      <c r="D30">
        <v>49.67</v>
      </c>
      <c r="E30">
        <v>17.829999999999998</v>
      </c>
      <c r="F30">
        <v>117.35</v>
      </c>
      <c r="G30">
        <v>49.475000000000001</v>
      </c>
      <c r="H30">
        <v>3.101</v>
      </c>
      <c r="I30">
        <v>36.590000000000003</v>
      </c>
      <c r="J30">
        <v>161.06</v>
      </c>
      <c r="K30">
        <v>231.01</v>
      </c>
      <c r="M30" s="1"/>
    </row>
    <row r="31" spans="1:13" x14ac:dyDescent="0.25">
      <c r="A31" s="1">
        <v>42958</v>
      </c>
      <c r="B31">
        <v>16.8</v>
      </c>
      <c r="C31">
        <v>127.25</v>
      </c>
      <c r="D31">
        <v>48.82</v>
      </c>
      <c r="E31">
        <v>17.57</v>
      </c>
      <c r="F31">
        <v>116</v>
      </c>
      <c r="G31">
        <v>49.145000000000003</v>
      </c>
      <c r="H31">
        <v>3.048</v>
      </c>
      <c r="I31">
        <v>36.119999999999997</v>
      </c>
      <c r="J31">
        <v>155.27000000000001</v>
      </c>
      <c r="K31">
        <v>225.5</v>
      </c>
      <c r="M31" s="1"/>
    </row>
    <row r="32" spans="1:13" x14ac:dyDescent="0.25">
      <c r="A32" s="1">
        <v>42961</v>
      </c>
      <c r="B32">
        <v>16.765000000000001</v>
      </c>
      <c r="C32">
        <v>128.9</v>
      </c>
      <c r="D32">
        <v>49.24</v>
      </c>
      <c r="E32">
        <v>17.63</v>
      </c>
      <c r="F32">
        <v>117.05</v>
      </c>
      <c r="G32">
        <v>49.585000000000001</v>
      </c>
      <c r="H32">
        <v>3.0819999999999999</v>
      </c>
      <c r="I32">
        <v>35.869999999999997</v>
      </c>
      <c r="J32">
        <v>157.47999999999999</v>
      </c>
      <c r="K32">
        <v>224.15</v>
      </c>
      <c r="M32" s="1"/>
    </row>
    <row r="33" spans="1:13" x14ac:dyDescent="0.25">
      <c r="A33" s="1">
        <v>42962</v>
      </c>
      <c r="B33">
        <v>16.86</v>
      </c>
      <c r="C33">
        <v>129.9</v>
      </c>
      <c r="D33">
        <v>50.21</v>
      </c>
      <c r="E33">
        <v>17.774999999999999</v>
      </c>
      <c r="F33">
        <v>118</v>
      </c>
      <c r="G33">
        <v>49.95</v>
      </c>
      <c r="H33">
        <v>3.0859999999999999</v>
      </c>
      <c r="I33">
        <v>36.340000000000003</v>
      </c>
      <c r="J33">
        <v>159.85</v>
      </c>
      <c r="K33">
        <v>227.36</v>
      </c>
      <c r="M33" s="1"/>
    </row>
    <row r="34" spans="1:13" x14ac:dyDescent="0.25">
      <c r="A34" s="1">
        <v>42963</v>
      </c>
      <c r="B34">
        <v>16.91</v>
      </c>
      <c r="C34">
        <v>130.65</v>
      </c>
      <c r="D34">
        <v>50.39</v>
      </c>
      <c r="E34">
        <v>17.855</v>
      </c>
      <c r="F34">
        <v>119.05</v>
      </c>
      <c r="G34">
        <v>50.2</v>
      </c>
      <c r="H34">
        <v>3.0710000000000002</v>
      </c>
      <c r="I34">
        <v>36</v>
      </c>
      <c r="J34">
        <v>161.6</v>
      </c>
      <c r="K34">
        <v>227.59</v>
      </c>
      <c r="M34" s="1"/>
    </row>
    <row r="35" spans="1:13" x14ac:dyDescent="0.25">
      <c r="A35" s="1">
        <v>42964</v>
      </c>
      <c r="B35">
        <v>16.82</v>
      </c>
      <c r="C35">
        <v>129.94999999999999</v>
      </c>
      <c r="D35">
        <v>50.31</v>
      </c>
      <c r="E35">
        <v>17.96</v>
      </c>
      <c r="F35">
        <v>118.65</v>
      </c>
      <c r="G35">
        <v>50.08</v>
      </c>
      <c r="H35">
        <v>3.0739999999999998</v>
      </c>
      <c r="I35">
        <v>35.82</v>
      </c>
      <c r="J35">
        <v>160.94999999999999</v>
      </c>
      <c r="K35">
        <v>225.61</v>
      </c>
      <c r="M35" s="1"/>
    </row>
    <row r="36" spans="1:13" x14ac:dyDescent="0.25">
      <c r="A36" s="1">
        <v>42965</v>
      </c>
      <c r="B36">
        <v>16.695</v>
      </c>
      <c r="C36">
        <v>129.1</v>
      </c>
      <c r="D36">
        <v>49.89</v>
      </c>
      <c r="E36">
        <v>17.63</v>
      </c>
      <c r="F36">
        <v>117.25</v>
      </c>
      <c r="G36">
        <v>49.87</v>
      </c>
      <c r="H36">
        <v>3.0350000000000001</v>
      </c>
      <c r="I36">
        <v>35.17</v>
      </c>
      <c r="J36">
        <v>157.87</v>
      </c>
      <c r="K36">
        <v>221.42</v>
      </c>
      <c r="M36" s="1"/>
    </row>
    <row r="37" spans="1:13" x14ac:dyDescent="0.25">
      <c r="A37" s="1">
        <v>42968</v>
      </c>
      <c r="B37">
        <v>16.605</v>
      </c>
      <c r="C37">
        <v>128.19999999999999</v>
      </c>
      <c r="D37">
        <v>49.63</v>
      </c>
      <c r="E37">
        <v>17.574999999999999</v>
      </c>
      <c r="F37">
        <v>117.4</v>
      </c>
      <c r="G37">
        <v>49.765000000000001</v>
      </c>
      <c r="H37">
        <v>2.996</v>
      </c>
      <c r="I37">
        <v>35.01</v>
      </c>
      <c r="J37">
        <v>157.5</v>
      </c>
      <c r="K37">
        <v>222.15</v>
      </c>
      <c r="M37" s="1"/>
    </row>
    <row r="38" spans="1:13" x14ac:dyDescent="0.25">
      <c r="A38" s="1">
        <v>42969</v>
      </c>
      <c r="B38">
        <v>16.79</v>
      </c>
      <c r="C38">
        <v>130.55000000000001</v>
      </c>
      <c r="D38">
        <v>50.18</v>
      </c>
      <c r="E38">
        <v>17.73</v>
      </c>
      <c r="F38">
        <v>117</v>
      </c>
      <c r="G38">
        <v>50.2</v>
      </c>
      <c r="H38">
        <v>3.0089999999999999</v>
      </c>
      <c r="I38">
        <v>34.92</v>
      </c>
      <c r="J38">
        <v>157.21</v>
      </c>
      <c r="K38">
        <v>220.79</v>
      </c>
      <c r="M38" s="1"/>
    </row>
    <row r="39" spans="1:13" x14ac:dyDescent="0.25">
      <c r="A39" s="1">
        <v>42970</v>
      </c>
      <c r="B39">
        <v>16.545000000000002</v>
      </c>
      <c r="C39">
        <v>130.1</v>
      </c>
      <c r="D39">
        <v>49.56</v>
      </c>
      <c r="E39">
        <v>17.600000000000001</v>
      </c>
      <c r="F39">
        <v>116.55</v>
      </c>
      <c r="G39">
        <v>49.91</v>
      </c>
      <c r="H39">
        <v>2.99</v>
      </c>
      <c r="I39">
        <v>34.65</v>
      </c>
      <c r="J39">
        <v>159.78</v>
      </c>
      <c r="K39">
        <v>223.58</v>
      </c>
      <c r="M39" s="1"/>
    </row>
    <row r="40" spans="1:13" x14ac:dyDescent="0.25">
      <c r="A40" s="1">
        <v>42971</v>
      </c>
      <c r="B40">
        <v>16.454999999999998</v>
      </c>
      <c r="C40">
        <v>129.69999999999999</v>
      </c>
      <c r="D40">
        <v>49.43</v>
      </c>
      <c r="E40">
        <v>17.495000000000001</v>
      </c>
      <c r="F40">
        <v>116.6</v>
      </c>
      <c r="G40">
        <v>50.02</v>
      </c>
      <c r="H40">
        <v>2.968</v>
      </c>
      <c r="I40">
        <v>34.659999999999997</v>
      </c>
      <c r="J40">
        <v>159.97999999999999</v>
      </c>
      <c r="K40">
        <v>222.74</v>
      </c>
      <c r="M40" s="1"/>
    </row>
    <row r="41" spans="1:13" x14ac:dyDescent="0.25">
      <c r="A41" s="1">
        <v>42972</v>
      </c>
      <c r="B41">
        <v>15.45</v>
      </c>
      <c r="C41">
        <v>129.6</v>
      </c>
      <c r="D41">
        <v>49.02</v>
      </c>
      <c r="E41">
        <v>17.425000000000001</v>
      </c>
      <c r="F41">
        <v>116.7</v>
      </c>
      <c r="G41">
        <v>49.92</v>
      </c>
      <c r="H41">
        <v>2.968</v>
      </c>
      <c r="I41">
        <v>34.71</v>
      </c>
      <c r="J41">
        <v>159.27000000000001</v>
      </c>
      <c r="K41">
        <v>222.99</v>
      </c>
      <c r="M41" s="1"/>
    </row>
    <row r="42" spans="1:13" x14ac:dyDescent="0.25">
      <c r="A42" s="1">
        <v>42975</v>
      </c>
      <c r="B42">
        <v>15.07</v>
      </c>
      <c r="C42">
        <v>128.44999999999999</v>
      </c>
      <c r="D42">
        <v>48.795000000000002</v>
      </c>
      <c r="E42">
        <v>17.285</v>
      </c>
      <c r="F42">
        <v>116.15</v>
      </c>
      <c r="G42">
        <v>49.88</v>
      </c>
      <c r="H42">
        <v>2.956</v>
      </c>
      <c r="I42">
        <v>34.67</v>
      </c>
      <c r="J42">
        <v>159.86000000000001</v>
      </c>
      <c r="K42">
        <v>222.47</v>
      </c>
      <c r="M42" s="1"/>
    </row>
    <row r="43" spans="1:13" x14ac:dyDescent="0.25">
      <c r="A43" s="1">
        <v>42976</v>
      </c>
      <c r="B43">
        <v>14.8</v>
      </c>
      <c r="C43">
        <v>128.80000000000001</v>
      </c>
      <c r="D43">
        <v>48.375</v>
      </c>
      <c r="E43">
        <v>17.21</v>
      </c>
      <c r="F43">
        <v>115.6</v>
      </c>
      <c r="G43">
        <v>49.615000000000002</v>
      </c>
      <c r="H43">
        <v>2.9449999999999998</v>
      </c>
      <c r="I43">
        <v>34.65</v>
      </c>
      <c r="J43">
        <v>161.47</v>
      </c>
      <c r="K43">
        <v>220.35</v>
      </c>
      <c r="M43" s="1"/>
    </row>
    <row r="44" spans="1:13" x14ac:dyDescent="0.25">
      <c r="A44" s="1">
        <v>42977</v>
      </c>
      <c r="B44">
        <v>15.28</v>
      </c>
      <c r="C44">
        <v>129</v>
      </c>
      <c r="D44">
        <v>48.905000000000001</v>
      </c>
      <c r="E44">
        <v>17.385000000000002</v>
      </c>
      <c r="F44">
        <v>117.05</v>
      </c>
      <c r="G44">
        <v>49.59</v>
      </c>
      <c r="H44">
        <v>2.9569999999999999</v>
      </c>
      <c r="I44">
        <v>34.729999999999997</v>
      </c>
      <c r="J44">
        <v>162.91</v>
      </c>
      <c r="K44">
        <v>219.96</v>
      </c>
      <c r="M44" s="1"/>
    </row>
    <row r="45" spans="1:13" x14ac:dyDescent="0.25">
      <c r="A45" s="1">
        <v>42978</v>
      </c>
      <c r="B45">
        <v>15.1</v>
      </c>
      <c r="C45">
        <v>130.5</v>
      </c>
      <c r="D45">
        <v>49.104999999999997</v>
      </c>
      <c r="E45">
        <v>17.635000000000002</v>
      </c>
      <c r="F45">
        <v>114.8</v>
      </c>
      <c r="G45">
        <v>50.01</v>
      </c>
      <c r="H45">
        <v>2.9710000000000001</v>
      </c>
      <c r="I45">
        <v>34.89</v>
      </c>
      <c r="J45">
        <v>163.35</v>
      </c>
      <c r="K45">
        <v>222.42</v>
      </c>
      <c r="M45" s="1"/>
    </row>
    <row r="46" spans="1:13" x14ac:dyDescent="0.25">
      <c r="A46" s="1">
        <v>42979</v>
      </c>
      <c r="B46">
        <v>15.074999999999999</v>
      </c>
      <c r="C46">
        <v>132.1</v>
      </c>
      <c r="D46">
        <v>49.865000000000002</v>
      </c>
      <c r="E46">
        <v>17.715</v>
      </c>
      <c r="F46">
        <v>113.3</v>
      </c>
      <c r="G46">
        <v>50.06</v>
      </c>
      <c r="H46">
        <v>2.9550000000000001</v>
      </c>
      <c r="I46">
        <v>35.07</v>
      </c>
      <c r="J46">
        <v>164</v>
      </c>
      <c r="K46">
        <v>223.74</v>
      </c>
      <c r="M46" s="1"/>
    </row>
    <row r="47" spans="1:13" x14ac:dyDescent="0.25">
      <c r="A47" s="1">
        <v>42982</v>
      </c>
      <c r="B47">
        <v>15.2</v>
      </c>
      <c r="C47">
        <v>130.6</v>
      </c>
      <c r="D47">
        <v>50.09</v>
      </c>
      <c r="E47">
        <v>17.664999999999999</v>
      </c>
      <c r="F47">
        <v>113.2</v>
      </c>
      <c r="G47">
        <v>49.99</v>
      </c>
      <c r="H47">
        <v>2.972</v>
      </c>
      <c r="I47">
        <v>35.085000000000001</v>
      </c>
      <c r="J47">
        <v>164.05</v>
      </c>
      <c r="K47">
        <v>225.88</v>
      </c>
      <c r="M47" s="1"/>
    </row>
    <row r="48" spans="1:13" x14ac:dyDescent="0.25">
      <c r="A48" s="1">
        <v>42983</v>
      </c>
      <c r="B48">
        <v>15.06</v>
      </c>
      <c r="C48">
        <v>130.85</v>
      </c>
      <c r="D48">
        <v>49.914999999999999</v>
      </c>
      <c r="E48">
        <v>17.7</v>
      </c>
      <c r="F48">
        <v>114.2</v>
      </c>
      <c r="G48">
        <v>49.98</v>
      </c>
      <c r="H48">
        <v>2.9460000000000002</v>
      </c>
      <c r="I48">
        <v>35.020000000000003</v>
      </c>
      <c r="J48">
        <v>162.08000000000001</v>
      </c>
      <c r="K48">
        <v>217.78</v>
      </c>
      <c r="M48" s="1"/>
    </row>
    <row r="49" spans="1:13" x14ac:dyDescent="0.25">
      <c r="A49" s="1">
        <v>42984</v>
      </c>
      <c r="B49">
        <v>15.16</v>
      </c>
      <c r="C49">
        <v>131.15</v>
      </c>
      <c r="D49">
        <v>49.7</v>
      </c>
      <c r="E49">
        <v>17.559999999999999</v>
      </c>
      <c r="F49">
        <v>114.85</v>
      </c>
      <c r="G49">
        <v>50.3</v>
      </c>
      <c r="H49">
        <v>2.9249999999999998</v>
      </c>
      <c r="I49">
        <v>35.76</v>
      </c>
      <c r="J49">
        <v>161.91</v>
      </c>
      <c r="K49">
        <v>218.83</v>
      </c>
      <c r="M49" s="1"/>
    </row>
    <row r="50" spans="1:13" x14ac:dyDescent="0.25">
      <c r="A50" s="1">
        <v>42985</v>
      </c>
      <c r="B50">
        <v>15.26</v>
      </c>
      <c r="C50">
        <v>133.19999999999999</v>
      </c>
      <c r="D50">
        <v>49.5</v>
      </c>
      <c r="E50">
        <v>17.704999999999998</v>
      </c>
      <c r="F50">
        <v>114</v>
      </c>
      <c r="G50">
        <v>50.44</v>
      </c>
      <c r="H50">
        <v>2.9039999999999999</v>
      </c>
      <c r="I50">
        <v>35.54</v>
      </c>
      <c r="J50">
        <v>161.26</v>
      </c>
      <c r="K50">
        <v>215.84</v>
      </c>
      <c r="M50" s="1"/>
    </row>
    <row r="51" spans="1:13" x14ac:dyDescent="0.25">
      <c r="A51" s="1">
        <v>42986</v>
      </c>
      <c r="B51">
        <v>14.97</v>
      </c>
      <c r="C51">
        <v>133.15</v>
      </c>
      <c r="D51">
        <v>49.53</v>
      </c>
      <c r="E51">
        <v>17.695</v>
      </c>
      <c r="F51">
        <v>115.45</v>
      </c>
      <c r="G51">
        <v>50.44</v>
      </c>
      <c r="H51">
        <v>2.9169999999999998</v>
      </c>
      <c r="I51">
        <v>35.19</v>
      </c>
      <c r="J51">
        <v>158.63</v>
      </c>
      <c r="K51">
        <v>217.21</v>
      </c>
      <c r="M51" s="1"/>
    </row>
    <row r="52" spans="1:13" x14ac:dyDescent="0.25">
      <c r="A52" s="1">
        <v>42989</v>
      </c>
      <c r="B52">
        <v>14.97</v>
      </c>
      <c r="C52">
        <v>135.35</v>
      </c>
      <c r="D52">
        <v>50.57</v>
      </c>
      <c r="E52">
        <v>17.96</v>
      </c>
      <c r="F52">
        <v>116.7</v>
      </c>
      <c r="G52">
        <v>50.79</v>
      </c>
      <c r="H52">
        <v>2.9359999999999999</v>
      </c>
      <c r="I52">
        <v>35.770000000000003</v>
      </c>
      <c r="J52">
        <v>161.5</v>
      </c>
      <c r="K52">
        <v>221.06</v>
      </c>
      <c r="M52" s="1"/>
    </row>
    <row r="53" spans="1:13" x14ac:dyDescent="0.25">
      <c r="A53" s="1">
        <v>42990</v>
      </c>
      <c r="B53">
        <v>14.965</v>
      </c>
      <c r="C53">
        <v>134.80000000000001</v>
      </c>
      <c r="D53">
        <v>51.3</v>
      </c>
      <c r="E53">
        <v>18.05</v>
      </c>
      <c r="F53">
        <v>115.75</v>
      </c>
      <c r="G53">
        <v>50.36</v>
      </c>
      <c r="H53">
        <v>2.9319999999999999</v>
      </c>
      <c r="I53">
        <v>36.090000000000003</v>
      </c>
      <c r="J53">
        <v>160.82</v>
      </c>
      <c r="K53">
        <v>225.95</v>
      </c>
      <c r="M53" s="1"/>
    </row>
    <row r="54" spans="1:13" x14ac:dyDescent="0.25">
      <c r="A54" s="1">
        <v>42991</v>
      </c>
      <c r="B54">
        <v>15.22</v>
      </c>
      <c r="C54">
        <v>135</v>
      </c>
      <c r="D54">
        <v>51.38</v>
      </c>
      <c r="E54">
        <v>18.055</v>
      </c>
      <c r="F54">
        <v>116.75</v>
      </c>
      <c r="G54">
        <v>50.56</v>
      </c>
      <c r="H54">
        <v>2.9649999999999999</v>
      </c>
      <c r="I54">
        <v>36.33</v>
      </c>
      <c r="J54">
        <v>159.65</v>
      </c>
      <c r="K54">
        <v>226.56</v>
      </c>
      <c r="M54" s="1"/>
    </row>
    <row r="55" spans="1:13" x14ac:dyDescent="0.25">
      <c r="A55" s="1">
        <v>42992</v>
      </c>
      <c r="B55">
        <v>15.35</v>
      </c>
      <c r="C55">
        <v>135.75</v>
      </c>
      <c r="D55">
        <v>51.51</v>
      </c>
      <c r="E55">
        <v>18.09</v>
      </c>
      <c r="F55">
        <v>116.15</v>
      </c>
      <c r="G55">
        <v>50.39</v>
      </c>
      <c r="H55">
        <v>2.984</v>
      </c>
      <c r="I55">
        <v>36.479999999999997</v>
      </c>
      <c r="J55">
        <v>158.28</v>
      </c>
      <c r="K55">
        <v>226.85</v>
      </c>
      <c r="M55" s="1"/>
    </row>
    <row r="56" spans="1:13" x14ac:dyDescent="0.25">
      <c r="A56" s="1">
        <v>42993</v>
      </c>
      <c r="B56">
        <v>15.345000000000001</v>
      </c>
      <c r="C56">
        <v>135.85</v>
      </c>
      <c r="D56">
        <v>50.94</v>
      </c>
      <c r="E56">
        <v>18.035</v>
      </c>
      <c r="F56">
        <v>115.1</v>
      </c>
      <c r="G56">
        <v>50.63</v>
      </c>
      <c r="H56">
        <v>2.9350000000000001</v>
      </c>
      <c r="I56">
        <v>37</v>
      </c>
      <c r="J56">
        <v>159.88</v>
      </c>
      <c r="K56">
        <v>225.22</v>
      </c>
      <c r="M56" s="1"/>
    </row>
    <row r="57" spans="1:13" x14ac:dyDescent="0.25">
      <c r="A57" s="1">
        <v>42996</v>
      </c>
      <c r="B57">
        <v>15.33</v>
      </c>
      <c r="C57">
        <v>139</v>
      </c>
      <c r="D57">
        <v>51.55</v>
      </c>
      <c r="E57">
        <v>17.95</v>
      </c>
      <c r="F57">
        <v>115.55</v>
      </c>
      <c r="G57">
        <v>50.77</v>
      </c>
      <c r="H57">
        <v>2.9660000000000002</v>
      </c>
      <c r="I57">
        <v>37</v>
      </c>
      <c r="J57">
        <v>158.66999999999999</v>
      </c>
      <c r="K57">
        <v>227.53</v>
      </c>
      <c r="M57" s="1"/>
    </row>
    <row r="58" spans="1:13" x14ac:dyDescent="0.25">
      <c r="A58" s="1">
        <v>42997</v>
      </c>
      <c r="B58">
        <v>15.395</v>
      </c>
      <c r="C58">
        <v>140.65</v>
      </c>
      <c r="D58">
        <v>52.07</v>
      </c>
      <c r="E58">
        <v>17.824999999999999</v>
      </c>
      <c r="F58">
        <v>115</v>
      </c>
      <c r="G58">
        <v>50.62</v>
      </c>
      <c r="H58">
        <v>2.99</v>
      </c>
      <c r="I58">
        <v>37.229999999999997</v>
      </c>
      <c r="J58">
        <v>158.72999999999999</v>
      </c>
      <c r="K58">
        <v>228.91</v>
      </c>
      <c r="M58" s="1"/>
    </row>
    <row r="59" spans="1:13" x14ac:dyDescent="0.25">
      <c r="A59" s="1">
        <v>42998</v>
      </c>
      <c r="B59">
        <v>15.345000000000001</v>
      </c>
      <c r="C59">
        <v>138.6</v>
      </c>
      <c r="D59">
        <v>52.55</v>
      </c>
      <c r="E59">
        <v>17.795000000000002</v>
      </c>
      <c r="F59">
        <v>113.4</v>
      </c>
      <c r="G59">
        <v>50.27</v>
      </c>
      <c r="H59">
        <v>3</v>
      </c>
      <c r="I59">
        <v>37.07</v>
      </c>
      <c r="J59">
        <v>156.07</v>
      </c>
      <c r="K59">
        <v>229.79</v>
      </c>
      <c r="M59" s="1"/>
    </row>
    <row r="60" spans="1:13" x14ac:dyDescent="0.25">
      <c r="A60" s="1">
        <v>42999</v>
      </c>
      <c r="B60">
        <v>15.275</v>
      </c>
      <c r="C60">
        <v>138.1</v>
      </c>
      <c r="D60">
        <v>52.69</v>
      </c>
      <c r="E60">
        <v>17.815000000000001</v>
      </c>
      <c r="F60">
        <v>114.7</v>
      </c>
      <c r="G60">
        <v>49.524999999999999</v>
      </c>
      <c r="H60">
        <v>2.9329999999999998</v>
      </c>
      <c r="I60">
        <v>37.200000000000003</v>
      </c>
      <c r="J60">
        <v>153.38999999999999</v>
      </c>
      <c r="K60">
        <v>231.29</v>
      </c>
      <c r="M60" s="1"/>
    </row>
    <row r="61" spans="1:13" x14ac:dyDescent="0.25">
      <c r="A61" s="1">
        <v>43000</v>
      </c>
      <c r="B61">
        <v>15.414999999999999</v>
      </c>
      <c r="C61">
        <v>138.94999999999999</v>
      </c>
      <c r="D61">
        <v>52.22</v>
      </c>
      <c r="E61">
        <v>17.68</v>
      </c>
      <c r="F61">
        <v>115.35</v>
      </c>
      <c r="G61">
        <v>49.13</v>
      </c>
      <c r="H61">
        <v>2.855</v>
      </c>
      <c r="I61">
        <v>37.18</v>
      </c>
      <c r="J61">
        <v>151.88999999999999</v>
      </c>
      <c r="K61">
        <v>231.03</v>
      </c>
      <c r="M61" s="1"/>
    </row>
    <row r="62" spans="1:13" x14ac:dyDescent="0.25">
      <c r="A62" s="1">
        <v>43003</v>
      </c>
      <c r="B62">
        <v>15.425000000000001</v>
      </c>
      <c r="C62">
        <v>137.1</v>
      </c>
      <c r="D62">
        <v>52.6</v>
      </c>
      <c r="E62">
        <v>17.905000000000001</v>
      </c>
      <c r="F62">
        <v>116.05</v>
      </c>
      <c r="G62">
        <v>49.41</v>
      </c>
      <c r="H62">
        <v>2.883</v>
      </c>
      <c r="I62">
        <v>37.159999999999997</v>
      </c>
      <c r="J62">
        <v>150.55000000000001</v>
      </c>
      <c r="K62">
        <v>230.26</v>
      </c>
      <c r="M62" s="1"/>
    </row>
    <row r="63" spans="1:13" x14ac:dyDescent="0.25">
      <c r="A63" s="1">
        <v>43004</v>
      </c>
      <c r="B63">
        <v>15.54</v>
      </c>
      <c r="C63">
        <v>137.44999999999999</v>
      </c>
      <c r="D63">
        <v>52.12</v>
      </c>
      <c r="E63">
        <v>17.844999999999999</v>
      </c>
      <c r="F63">
        <v>117.35</v>
      </c>
      <c r="G63">
        <v>49.49</v>
      </c>
      <c r="H63">
        <v>2.9</v>
      </c>
      <c r="I63">
        <v>37.47</v>
      </c>
      <c r="J63">
        <v>153.13999999999999</v>
      </c>
      <c r="K63">
        <v>229.94</v>
      </c>
      <c r="M63" s="1"/>
    </row>
    <row r="64" spans="1:13" x14ac:dyDescent="0.25">
      <c r="A64" s="1">
        <v>43005</v>
      </c>
      <c r="B64">
        <v>15.525</v>
      </c>
      <c r="C64">
        <v>141.05000000000001</v>
      </c>
      <c r="D64">
        <v>52.15</v>
      </c>
      <c r="E64">
        <v>17.594999999999999</v>
      </c>
      <c r="F64">
        <v>116.4</v>
      </c>
      <c r="G64">
        <v>49.66</v>
      </c>
      <c r="H64">
        <v>2.8740000000000001</v>
      </c>
      <c r="I64">
        <v>37.54</v>
      </c>
      <c r="J64">
        <v>154.22999999999999</v>
      </c>
      <c r="K64">
        <v>234.76</v>
      </c>
      <c r="M64" s="1"/>
    </row>
    <row r="65" spans="1:13" x14ac:dyDescent="0.25">
      <c r="A65" s="1">
        <v>43006</v>
      </c>
      <c r="B65">
        <v>15.715</v>
      </c>
      <c r="C65">
        <v>143.15</v>
      </c>
      <c r="D65">
        <v>51.8</v>
      </c>
      <c r="E65">
        <v>17.86</v>
      </c>
      <c r="F65">
        <v>116.65</v>
      </c>
      <c r="G65">
        <v>49.524999999999999</v>
      </c>
      <c r="H65">
        <v>2.8530000000000002</v>
      </c>
      <c r="I65">
        <v>37.83</v>
      </c>
      <c r="J65">
        <v>153.28</v>
      </c>
      <c r="K65">
        <v>235.47</v>
      </c>
      <c r="M65" s="1"/>
    </row>
    <row r="66" spans="1:13" x14ac:dyDescent="0.25">
      <c r="A66" s="1">
        <v>43007</v>
      </c>
      <c r="B66">
        <v>15.82</v>
      </c>
      <c r="C66">
        <v>144.05000000000001</v>
      </c>
      <c r="D66">
        <v>52.34</v>
      </c>
      <c r="E66">
        <v>18.010000000000002</v>
      </c>
      <c r="F66">
        <v>117.05</v>
      </c>
      <c r="G66">
        <v>50.04</v>
      </c>
      <c r="H66">
        <v>2.9049999999999998</v>
      </c>
      <c r="I66">
        <v>38.08</v>
      </c>
      <c r="J66">
        <v>154.12</v>
      </c>
      <c r="K66">
        <v>237.19</v>
      </c>
      <c r="M66" s="1"/>
    </row>
  </sheetData>
  <sortState ref="A2:K6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0B15-44F5-4597-8328-03DB6EA30DC5}">
  <dimension ref="A1:M66"/>
  <sheetViews>
    <sheetView topLeftCell="C28" workbookViewId="0">
      <selection activeCell="N4" sqref="N4"/>
    </sheetView>
  </sheetViews>
  <sheetFormatPr defaultRowHeight="15" x14ac:dyDescent="0.25"/>
  <sheetData>
    <row r="1" spans="1:13" x14ac:dyDescent="0.25">
      <c r="A1" t="str">
        <f>_xll.QSERIES("EURONEXT/AD/LAST",{"2017-07-03","2017-09-29"},"daily",,"normalize")</f>
        <v>DATE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</v>
      </c>
    </row>
    <row r="2" spans="1:13" x14ac:dyDescent="0.25">
      <c r="A2" s="1">
        <v>42919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M2">
        <f>SUM(B2:K2)/10</f>
        <v>100</v>
      </c>
    </row>
    <row r="3" spans="1:13" x14ac:dyDescent="0.25">
      <c r="A3" s="1">
        <v>42920</v>
      </c>
      <c r="B3">
        <v>100.50882969171001</v>
      </c>
      <c r="C3">
        <v>99.694723070213996</v>
      </c>
      <c r="D3">
        <v>98.257976120571996</v>
      </c>
      <c r="E3">
        <v>99.610570236439997</v>
      </c>
      <c r="F3">
        <v>99.915254237287996</v>
      </c>
      <c r="G3">
        <v>99.515513864550002</v>
      </c>
      <c r="H3">
        <v>99.363732767762002</v>
      </c>
      <c r="I3">
        <v>100</v>
      </c>
      <c r="J3">
        <v>100</v>
      </c>
      <c r="K3">
        <v>100</v>
      </c>
      <c r="M3">
        <f t="shared" ref="M3:M66" si="0">SUM(B3:K3)/10</f>
        <v>99.6866599988536</v>
      </c>
    </row>
    <row r="4" spans="1:13" x14ac:dyDescent="0.25">
      <c r="A4" s="1">
        <v>42921</v>
      </c>
      <c r="B4">
        <v>99.760550733312996</v>
      </c>
      <c r="C4">
        <v>100.5669428696</v>
      </c>
      <c r="D4">
        <v>98.218829516539003</v>
      </c>
      <c r="E4">
        <v>100.38942976356</v>
      </c>
      <c r="F4">
        <v>99.152542372881001</v>
      </c>
      <c r="G4">
        <v>99.618596021029006</v>
      </c>
      <c r="H4">
        <v>98.974902792506001</v>
      </c>
      <c r="I4">
        <v>100</v>
      </c>
      <c r="J4">
        <v>100</v>
      </c>
      <c r="K4">
        <v>100</v>
      </c>
      <c r="M4">
        <f t="shared" si="0"/>
        <v>99.668179406942798</v>
      </c>
    </row>
    <row r="5" spans="1:13" x14ac:dyDescent="0.25">
      <c r="A5" s="1">
        <v>42922</v>
      </c>
      <c r="B5">
        <v>99.251721041604</v>
      </c>
      <c r="C5">
        <v>100.61055385957</v>
      </c>
      <c r="D5">
        <v>98.101389704442994</v>
      </c>
      <c r="E5">
        <v>99.026425591098999</v>
      </c>
      <c r="F5">
        <v>98.389830508475001</v>
      </c>
      <c r="G5">
        <v>98.711473044016003</v>
      </c>
      <c r="H5">
        <v>100.31813361611999</v>
      </c>
      <c r="I5">
        <v>100</v>
      </c>
      <c r="J5">
        <v>100</v>
      </c>
      <c r="K5">
        <v>100.33438929954001</v>
      </c>
      <c r="M5">
        <f t="shared" si="0"/>
        <v>99.474391666486696</v>
      </c>
    </row>
    <row r="6" spans="1:13" x14ac:dyDescent="0.25">
      <c r="A6" s="1">
        <v>42923</v>
      </c>
      <c r="B6">
        <v>99.491170308291004</v>
      </c>
      <c r="C6">
        <v>101.61360662887</v>
      </c>
      <c r="D6">
        <v>98.179682912507005</v>
      </c>
      <c r="E6">
        <v>97.885952712100007</v>
      </c>
      <c r="F6">
        <v>98.177966101695006</v>
      </c>
      <c r="G6">
        <v>99.103185238635007</v>
      </c>
      <c r="H6">
        <v>100.98974902793</v>
      </c>
      <c r="I6">
        <v>102.63000597729</v>
      </c>
      <c r="J6">
        <v>100.41114982578</v>
      </c>
      <c r="K6">
        <v>99.740408306934</v>
      </c>
      <c r="M6">
        <f t="shared" si="0"/>
        <v>99.822287704003188</v>
      </c>
    </row>
    <row r="7" spans="1:13" x14ac:dyDescent="0.25">
      <c r="A7" s="1">
        <v>42926</v>
      </c>
      <c r="B7">
        <v>99.790481891648994</v>
      </c>
      <c r="C7">
        <v>102.66027038814001</v>
      </c>
      <c r="D7">
        <v>98.982188295165003</v>
      </c>
      <c r="E7">
        <v>98.275382475661004</v>
      </c>
      <c r="F7">
        <v>98.305084745762997</v>
      </c>
      <c r="G7">
        <v>99.917534274817001</v>
      </c>
      <c r="H7">
        <v>101.48462354189</v>
      </c>
      <c r="I7">
        <v>100.50806933651999</v>
      </c>
      <c r="J7">
        <v>99.463414634146005</v>
      </c>
      <c r="K7">
        <v>99.120028159098993</v>
      </c>
      <c r="M7">
        <f t="shared" si="0"/>
        <v>99.850707774284984</v>
      </c>
    </row>
    <row r="8" spans="1:13" x14ac:dyDescent="0.25">
      <c r="A8" s="1">
        <v>42927</v>
      </c>
      <c r="B8">
        <v>100.74827895839999</v>
      </c>
      <c r="C8">
        <v>102.48582642826</v>
      </c>
      <c r="D8">
        <v>96.545312194166996</v>
      </c>
      <c r="E8">
        <v>97.496522948540004</v>
      </c>
      <c r="F8">
        <v>97.584745762712004</v>
      </c>
      <c r="G8">
        <v>99.793835687043</v>
      </c>
      <c r="H8">
        <v>100.60091905266999</v>
      </c>
      <c r="I8">
        <v>101.25523012552</v>
      </c>
      <c r="J8">
        <v>100.47386759582</v>
      </c>
      <c r="K8">
        <v>99.366420274551004</v>
      </c>
      <c r="M8">
        <f t="shared" si="0"/>
        <v>99.635095902768313</v>
      </c>
    </row>
    <row r="9" spans="1:13" x14ac:dyDescent="0.25">
      <c r="A9" s="1">
        <v>42928</v>
      </c>
      <c r="B9">
        <v>102.54414845855</v>
      </c>
      <c r="C9">
        <v>104.49193196685999</v>
      </c>
      <c r="D9">
        <v>96.789978469367995</v>
      </c>
      <c r="E9">
        <v>98.497913769123997</v>
      </c>
      <c r="F9">
        <v>98.771186440677994</v>
      </c>
      <c r="G9">
        <v>101.13390372127</v>
      </c>
      <c r="H9">
        <v>101.1311417462</v>
      </c>
      <c r="I9">
        <v>100.56784219964</v>
      </c>
      <c r="J9">
        <v>101.08710801394</v>
      </c>
      <c r="K9">
        <v>99.854804646250997</v>
      </c>
      <c r="M9">
        <f t="shared" si="0"/>
        <v>100.48699594318809</v>
      </c>
    </row>
    <row r="10" spans="1:13" x14ac:dyDescent="0.25">
      <c r="A10" s="1">
        <v>42929</v>
      </c>
      <c r="B10">
        <v>103.44208320862001</v>
      </c>
      <c r="C10">
        <v>105.01526384649</v>
      </c>
      <c r="D10">
        <v>98.042669798394996</v>
      </c>
      <c r="E10">
        <v>98.803894297636006</v>
      </c>
      <c r="F10">
        <v>98.771186440677994</v>
      </c>
      <c r="G10">
        <v>101.66993093496001</v>
      </c>
      <c r="H10">
        <v>102.15623895369001</v>
      </c>
      <c r="I10">
        <v>101.37477585176001</v>
      </c>
      <c r="J10">
        <v>101.41463414634001</v>
      </c>
      <c r="K10">
        <v>100.04839845124999</v>
      </c>
      <c r="M10">
        <f t="shared" si="0"/>
        <v>101.07390759298191</v>
      </c>
    </row>
    <row r="11" spans="1:13" x14ac:dyDescent="0.25">
      <c r="A11" s="1">
        <v>42930</v>
      </c>
      <c r="B11">
        <v>102.93325351691</v>
      </c>
      <c r="C11">
        <v>106.06192760576</v>
      </c>
      <c r="D11">
        <v>98.923468389117005</v>
      </c>
      <c r="E11">
        <v>99.109874826147006</v>
      </c>
      <c r="F11">
        <v>99.703389830508002</v>
      </c>
      <c r="G11">
        <v>102.16472528605</v>
      </c>
      <c r="H11">
        <v>102.2622834924</v>
      </c>
      <c r="I11">
        <v>102.36102809325</v>
      </c>
      <c r="J11">
        <v>101.56097560976001</v>
      </c>
      <c r="K11">
        <v>101.37275607181</v>
      </c>
      <c r="M11">
        <f t="shared" si="0"/>
        <v>101.64536827217121</v>
      </c>
    </row>
    <row r="12" spans="1:13" x14ac:dyDescent="0.25">
      <c r="A12" s="1">
        <v>42933</v>
      </c>
      <c r="B12">
        <v>103.86111942532</v>
      </c>
      <c r="C12">
        <v>106.10553859573</v>
      </c>
      <c r="D12">
        <v>97.602270503034006</v>
      </c>
      <c r="E12">
        <v>98.497913769123997</v>
      </c>
      <c r="F12">
        <v>99.745762711864003</v>
      </c>
      <c r="G12">
        <v>102.25749922688</v>
      </c>
      <c r="H12">
        <v>103.32272887946</v>
      </c>
      <c r="I12">
        <v>102.33114166169</v>
      </c>
      <c r="J12">
        <v>102.9756097561</v>
      </c>
      <c r="K12">
        <v>100.58078141499</v>
      </c>
      <c r="M12">
        <f t="shared" si="0"/>
        <v>101.72803659441921</v>
      </c>
    </row>
    <row r="13" spans="1:13" x14ac:dyDescent="0.25">
      <c r="A13" s="1">
        <v>42934</v>
      </c>
      <c r="B13">
        <v>102.96318467525001</v>
      </c>
      <c r="C13">
        <v>107.02136938509</v>
      </c>
      <c r="D13">
        <v>96.995498140536</v>
      </c>
      <c r="E13">
        <v>97.941585535466004</v>
      </c>
      <c r="F13">
        <v>99.025423728814005</v>
      </c>
      <c r="G13">
        <v>101.54623234717999</v>
      </c>
      <c r="H13">
        <v>103.14598798162</v>
      </c>
      <c r="I13">
        <v>103.64614465033</v>
      </c>
      <c r="J13">
        <v>103.8606271777</v>
      </c>
      <c r="K13">
        <v>100.87117212248999</v>
      </c>
      <c r="M13">
        <f t="shared" si="0"/>
        <v>101.7017225744476</v>
      </c>
    </row>
    <row r="14" spans="1:13" x14ac:dyDescent="0.25">
      <c r="A14" s="1">
        <v>42935</v>
      </c>
      <c r="B14">
        <v>103.47201436696</v>
      </c>
      <c r="C14">
        <v>113.21412996075</v>
      </c>
      <c r="D14">
        <v>98.336269328636007</v>
      </c>
      <c r="E14">
        <v>98.998609179415993</v>
      </c>
      <c r="F14">
        <v>99.576271186441005</v>
      </c>
      <c r="G14">
        <v>102.49458818678001</v>
      </c>
      <c r="H14">
        <v>104.31247790739</v>
      </c>
      <c r="I14">
        <v>103.01852958757</v>
      </c>
      <c r="J14">
        <v>104.22299651567999</v>
      </c>
      <c r="K14">
        <v>98.253255895810995</v>
      </c>
      <c r="M14">
        <f t="shared" si="0"/>
        <v>102.5899142115434</v>
      </c>
    </row>
    <row r="15" spans="1:13" x14ac:dyDescent="0.25">
      <c r="A15" s="1">
        <v>42936</v>
      </c>
      <c r="B15">
        <v>104.93864112541</v>
      </c>
      <c r="C15">
        <v>115.22023549935</v>
      </c>
      <c r="D15">
        <v>98.864748483068993</v>
      </c>
      <c r="E15">
        <v>99.082058414464996</v>
      </c>
      <c r="F15">
        <v>99.025423728814005</v>
      </c>
      <c r="G15">
        <v>102.85537573446</v>
      </c>
      <c r="H15">
        <v>104.87804878049</v>
      </c>
      <c r="I15">
        <v>103.19784817692999</v>
      </c>
      <c r="J15">
        <v>104.58536585365999</v>
      </c>
      <c r="K15">
        <v>98.059662090813006</v>
      </c>
      <c r="M15">
        <f t="shared" si="0"/>
        <v>103.07074078874609</v>
      </c>
    </row>
    <row r="16" spans="1:13" x14ac:dyDescent="0.25">
      <c r="A16" s="1">
        <v>42937</v>
      </c>
      <c r="B16">
        <v>102.60401077522</v>
      </c>
      <c r="C16">
        <v>114.78412559965</v>
      </c>
      <c r="D16">
        <v>97.210804462713</v>
      </c>
      <c r="E16">
        <v>98.025034770515006</v>
      </c>
      <c r="F16">
        <v>97.923728813558995</v>
      </c>
      <c r="G16">
        <v>102.39150603031</v>
      </c>
      <c r="H16">
        <v>105.69105691057</v>
      </c>
      <c r="I16">
        <v>103.28750747161</v>
      </c>
      <c r="J16">
        <v>105.24041811847</v>
      </c>
      <c r="K16">
        <v>97.808870116156001</v>
      </c>
      <c r="M16">
        <f t="shared" si="0"/>
        <v>102.49670630687729</v>
      </c>
    </row>
    <row r="17" spans="1:13" x14ac:dyDescent="0.25">
      <c r="A17" s="1">
        <v>42940</v>
      </c>
      <c r="B17">
        <v>103.38222089195</v>
      </c>
      <c r="C17">
        <v>114.87134757958999</v>
      </c>
      <c r="D17">
        <v>96.241926012918</v>
      </c>
      <c r="E17">
        <v>97.691237830320006</v>
      </c>
      <c r="F17">
        <v>97.203389830508002</v>
      </c>
      <c r="G17">
        <v>101.95856097310001</v>
      </c>
      <c r="H17">
        <v>105.16083421704001</v>
      </c>
      <c r="I17">
        <v>103.85534967125</v>
      </c>
      <c r="J17">
        <v>104.76655052264999</v>
      </c>
      <c r="K17">
        <v>96.876099964801</v>
      </c>
      <c r="M17">
        <f t="shared" si="0"/>
        <v>102.2007517494127</v>
      </c>
    </row>
    <row r="18" spans="1:13" x14ac:dyDescent="0.25">
      <c r="A18" s="1">
        <v>42941</v>
      </c>
      <c r="B18">
        <v>102.81352888357</v>
      </c>
      <c r="C18">
        <v>114.69690361971</v>
      </c>
      <c r="D18">
        <v>100.99823840281999</v>
      </c>
      <c r="E18">
        <v>97.941585535466004</v>
      </c>
      <c r="F18">
        <v>98.389830508475001</v>
      </c>
      <c r="G18">
        <v>102.08225956087</v>
      </c>
      <c r="H18">
        <v>104.41852244608999</v>
      </c>
      <c r="I18">
        <v>103.79557680812999</v>
      </c>
      <c r="J18">
        <v>104.71777003484</v>
      </c>
      <c r="K18">
        <v>95.996128123899993</v>
      </c>
      <c r="M18">
        <f t="shared" si="0"/>
        <v>102.58503439238709</v>
      </c>
    </row>
    <row r="19" spans="1:13" x14ac:dyDescent="0.25">
      <c r="A19" s="1">
        <v>42942</v>
      </c>
      <c r="B19">
        <v>103.56180784196</v>
      </c>
      <c r="C19">
        <v>115.43829044919001</v>
      </c>
      <c r="D19">
        <v>101.07653161088</v>
      </c>
      <c r="E19">
        <v>98.414464534074995</v>
      </c>
      <c r="F19">
        <v>100</v>
      </c>
      <c r="G19">
        <v>102.93784145964</v>
      </c>
      <c r="H19">
        <v>108.58960763521</v>
      </c>
      <c r="I19">
        <v>103.10818888225</v>
      </c>
      <c r="J19">
        <v>105.98606271777</v>
      </c>
      <c r="K19">
        <v>97.492080253431993</v>
      </c>
      <c r="M19">
        <f t="shared" si="0"/>
        <v>103.66048753844071</v>
      </c>
    </row>
    <row r="20" spans="1:13" x14ac:dyDescent="0.25">
      <c r="A20" s="1">
        <v>42943</v>
      </c>
      <c r="B20">
        <v>104.16043100868001</v>
      </c>
      <c r="C20">
        <v>115.91801133886</v>
      </c>
      <c r="D20">
        <v>101.05695830886999</v>
      </c>
      <c r="E20">
        <v>100.11126564673</v>
      </c>
      <c r="F20">
        <v>100.12711864406999</v>
      </c>
      <c r="G20">
        <v>102.87599216576</v>
      </c>
      <c r="H20">
        <v>110.99328384588</v>
      </c>
      <c r="I20">
        <v>103.61625821877</v>
      </c>
      <c r="J20">
        <v>106.43902439023999</v>
      </c>
      <c r="K20">
        <v>97.786870820133998</v>
      </c>
      <c r="M20">
        <f t="shared" si="0"/>
        <v>104.3085214387994</v>
      </c>
    </row>
    <row r="21" spans="1:13" x14ac:dyDescent="0.25">
      <c r="A21" s="1">
        <v>42944</v>
      </c>
      <c r="B21">
        <v>104.25022448369</v>
      </c>
      <c r="C21">
        <v>113.25774095072001</v>
      </c>
      <c r="D21">
        <v>99.823840281855993</v>
      </c>
      <c r="E21">
        <v>98.720445062587004</v>
      </c>
      <c r="F21">
        <v>99.915254237287996</v>
      </c>
      <c r="G21">
        <v>101.91732811049999</v>
      </c>
      <c r="H21">
        <v>108.48356309650001</v>
      </c>
      <c r="I21">
        <v>103.85534967125</v>
      </c>
      <c r="J21">
        <v>106.94076655052</v>
      </c>
      <c r="K21">
        <v>97.448081661386993</v>
      </c>
      <c r="M21">
        <f t="shared" si="0"/>
        <v>103.46125941062981</v>
      </c>
    </row>
    <row r="22" spans="1:13" x14ac:dyDescent="0.25">
      <c r="A22" s="1">
        <v>42947</v>
      </c>
      <c r="B22">
        <v>103.53187668363</v>
      </c>
      <c r="C22">
        <v>111.77496729176001</v>
      </c>
      <c r="D22">
        <v>99.784693677823</v>
      </c>
      <c r="E22">
        <v>98.915159944367005</v>
      </c>
      <c r="F22">
        <v>99.364406779660996</v>
      </c>
      <c r="G22">
        <v>101.63900628800999</v>
      </c>
      <c r="H22">
        <v>108.30682219866</v>
      </c>
      <c r="I22">
        <v>104.51285116557</v>
      </c>
      <c r="J22">
        <v>104.91986062718</v>
      </c>
      <c r="K22">
        <v>98.385251671947003</v>
      </c>
      <c r="M22">
        <f t="shared" si="0"/>
        <v>103.11348963286082</v>
      </c>
    </row>
    <row r="23" spans="1:13" x14ac:dyDescent="0.25">
      <c r="A23" s="1">
        <v>42948</v>
      </c>
      <c r="B23">
        <v>104.51960490870999</v>
      </c>
      <c r="C23">
        <v>111.60052333188</v>
      </c>
      <c r="D23">
        <v>100.1174398121</v>
      </c>
      <c r="E23">
        <v>99.638386648121994</v>
      </c>
      <c r="F23">
        <v>99.025423728814005</v>
      </c>
      <c r="G23">
        <v>101.65962271930999</v>
      </c>
      <c r="H23">
        <v>108.94308943089</v>
      </c>
      <c r="I23">
        <v>105.52898983861</v>
      </c>
      <c r="J23">
        <v>104.18118466899</v>
      </c>
      <c r="K23">
        <v>99.142027455120996</v>
      </c>
      <c r="M23">
        <f t="shared" si="0"/>
        <v>103.43562925425469</v>
      </c>
    </row>
    <row r="24" spans="1:13" x14ac:dyDescent="0.25">
      <c r="A24" s="1">
        <v>42949</v>
      </c>
      <c r="B24">
        <v>104.87877880873999</v>
      </c>
      <c r="C24">
        <v>110.81552551243</v>
      </c>
      <c r="D24">
        <v>99.021334899197001</v>
      </c>
      <c r="E24">
        <v>98.942976356049996</v>
      </c>
      <c r="F24">
        <v>99.279661016949007</v>
      </c>
      <c r="G24">
        <v>101.37099268116999</v>
      </c>
      <c r="H24">
        <v>109.11983032873999</v>
      </c>
      <c r="I24">
        <v>106.00717274357</v>
      </c>
      <c r="J24">
        <v>103.72822299652</v>
      </c>
      <c r="K24">
        <v>99.876803942273995</v>
      </c>
      <c r="M24">
        <f t="shared" si="0"/>
        <v>103.304129928564</v>
      </c>
    </row>
    <row r="25" spans="1:13" x14ac:dyDescent="0.25">
      <c r="A25" s="1">
        <v>42950</v>
      </c>
      <c r="B25">
        <v>104.31008680036</v>
      </c>
      <c r="C25">
        <v>111.90580026167</v>
      </c>
      <c r="D25">
        <v>98.864748483068993</v>
      </c>
      <c r="E25">
        <v>98.803894297636006</v>
      </c>
      <c r="F25">
        <v>99.406779661016998</v>
      </c>
      <c r="G25">
        <v>101.15452015256</v>
      </c>
      <c r="H25">
        <v>109.22587486744</v>
      </c>
      <c r="I25">
        <v>108.63717872086001</v>
      </c>
      <c r="J25">
        <v>104.56445993030999</v>
      </c>
      <c r="K25">
        <v>99.555614220345007</v>
      </c>
      <c r="M25">
        <f t="shared" si="0"/>
        <v>103.64289573952672</v>
      </c>
    </row>
    <row r="26" spans="1:13" x14ac:dyDescent="0.25">
      <c r="A26" s="1">
        <v>42951</v>
      </c>
      <c r="B26">
        <v>104.16043100868001</v>
      </c>
      <c r="C26">
        <v>113.25774095072001</v>
      </c>
      <c r="D26">
        <v>100.03914660402999</v>
      </c>
      <c r="E26">
        <v>100</v>
      </c>
      <c r="F26">
        <v>101.56779661017001</v>
      </c>
      <c r="G26">
        <v>102.03071848262999</v>
      </c>
      <c r="H26">
        <v>109.57935666313</v>
      </c>
      <c r="I26">
        <v>109.5038852361</v>
      </c>
      <c r="J26">
        <v>109.50522648083999</v>
      </c>
      <c r="K26">
        <v>98.552446321717994</v>
      </c>
      <c r="M26">
        <f t="shared" si="0"/>
        <v>104.81967483580181</v>
      </c>
    </row>
    <row r="27" spans="1:13" x14ac:dyDescent="0.25">
      <c r="A27" s="1">
        <v>42954</v>
      </c>
      <c r="B27">
        <v>106.3454055672</v>
      </c>
      <c r="C27">
        <v>114.30440470999</v>
      </c>
      <c r="D27">
        <v>99.843413583872007</v>
      </c>
      <c r="E27">
        <v>99.388038942975996</v>
      </c>
      <c r="F27">
        <v>100.88983050847</v>
      </c>
      <c r="G27">
        <v>102.31934852077001</v>
      </c>
      <c r="H27">
        <v>110.25097207493999</v>
      </c>
      <c r="I27">
        <v>109.0555887627</v>
      </c>
      <c r="J27">
        <v>108.41114982578</v>
      </c>
      <c r="K27">
        <v>101.10436466033001</v>
      </c>
      <c r="M27">
        <f t="shared" si="0"/>
        <v>105.1912517157028</v>
      </c>
    </row>
    <row r="28" spans="1:13" x14ac:dyDescent="0.25">
      <c r="A28" s="1">
        <v>42955</v>
      </c>
      <c r="B28">
        <v>105.98623166717</v>
      </c>
      <c r="C28">
        <v>114.52245965983001</v>
      </c>
      <c r="D28">
        <v>100.13701311411</v>
      </c>
      <c r="E28">
        <v>99.332406119610994</v>
      </c>
      <c r="F28">
        <v>101.18644067797</v>
      </c>
      <c r="G28">
        <v>102.82445108752</v>
      </c>
      <c r="H28">
        <v>110.81654294804</v>
      </c>
      <c r="I28">
        <v>108.48774656306</v>
      </c>
      <c r="J28">
        <v>108.98257839721001</v>
      </c>
      <c r="K28">
        <v>102.48152059134</v>
      </c>
      <c r="M28">
        <f t="shared" si="0"/>
        <v>105.4757390825861</v>
      </c>
    </row>
    <row r="29" spans="1:13" x14ac:dyDescent="0.25">
      <c r="A29" s="1">
        <v>42956</v>
      </c>
      <c r="B29">
        <v>102.63394193355001</v>
      </c>
      <c r="C29">
        <v>113.73746184038001</v>
      </c>
      <c r="D29">
        <v>99.314934429437997</v>
      </c>
      <c r="E29">
        <v>99.471488178024998</v>
      </c>
      <c r="F29">
        <v>99.788135593220005</v>
      </c>
      <c r="G29">
        <v>103.04092361612</v>
      </c>
      <c r="H29">
        <v>109.86214209968</v>
      </c>
      <c r="I29">
        <v>108.81649731022</v>
      </c>
      <c r="J29">
        <v>111.55400696864</v>
      </c>
      <c r="K29">
        <v>102.09873284055</v>
      </c>
      <c r="M29">
        <f t="shared" si="0"/>
        <v>105.03182648098229</v>
      </c>
    </row>
    <row r="30" spans="1:13" x14ac:dyDescent="0.25">
      <c r="A30" s="1">
        <v>42957</v>
      </c>
      <c r="B30">
        <v>102.0053876085</v>
      </c>
      <c r="C30">
        <v>112.64718709115</v>
      </c>
      <c r="D30">
        <v>97.220591113720999</v>
      </c>
      <c r="E30">
        <v>99.193324061195995</v>
      </c>
      <c r="F30">
        <v>99.449152542373</v>
      </c>
      <c r="G30">
        <v>101.99979383569</v>
      </c>
      <c r="H30">
        <v>109.61470484269999</v>
      </c>
      <c r="I30">
        <v>109.3544530783</v>
      </c>
      <c r="J30">
        <v>112.23693379791</v>
      </c>
      <c r="K30">
        <v>101.64114748327999</v>
      </c>
      <c r="M30">
        <f t="shared" si="0"/>
        <v>104.53626754548199</v>
      </c>
    </row>
    <row r="31" spans="1:13" x14ac:dyDescent="0.25">
      <c r="A31" s="1">
        <v>42958</v>
      </c>
      <c r="B31">
        <v>100.56869200838</v>
      </c>
      <c r="C31">
        <v>110.98996947230999</v>
      </c>
      <c r="D31">
        <v>95.556860442357006</v>
      </c>
      <c r="E31">
        <v>97.746870653686003</v>
      </c>
      <c r="F31">
        <v>98.305084745762997</v>
      </c>
      <c r="G31">
        <v>101.31945160293</v>
      </c>
      <c r="H31">
        <v>107.74125132556</v>
      </c>
      <c r="I31">
        <v>107.94979079498</v>
      </c>
      <c r="J31">
        <v>108.20209059232999</v>
      </c>
      <c r="K31">
        <v>99.216825061598001</v>
      </c>
      <c r="M31">
        <f t="shared" si="0"/>
        <v>102.75968866998942</v>
      </c>
    </row>
    <row r="32" spans="1:13" x14ac:dyDescent="0.25">
      <c r="A32" s="1">
        <v>42961</v>
      </c>
      <c r="B32">
        <v>100.35917390003</v>
      </c>
      <c r="C32">
        <v>112.4291321413</v>
      </c>
      <c r="D32">
        <v>96.378939127031003</v>
      </c>
      <c r="E32">
        <v>98.080667593879994</v>
      </c>
      <c r="F32">
        <v>99.194915254237003</v>
      </c>
      <c r="G32">
        <v>102.22657457994001</v>
      </c>
      <c r="H32">
        <v>108.94308943089</v>
      </c>
      <c r="I32">
        <v>107.20263000598</v>
      </c>
      <c r="J32">
        <v>109.74216027875001</v>
      </c>
      <c r="K32">
        <v>98.622844068990005</v>
      </c>
      <c r="M32">
        <f t="shared" si="0"/>
        <v>103.3180126381028</v>
      </c>
    </row>
    <row r="33" spans="1:13" x14ac:dyDescent="0.25">
      <c r="A33" s="1">
        <v>42962</v>
      </c>
      <c r="B33">
        <v>100.92786590841</v>
      </c>
      <c r="C33">
        <v>113.30135194069</v>
      </c>
      <c r="D33">
        <v>98.277549422587995</v>
      </c>
      <c r="E33">
        <v>98.887343532684</v>
      </c>
      <c r="F33">
        <v>100</v>
      </c>
      <c r="G33">
        <v>102.97907432223001</v>
      </c>
      <c r="H33">
        <v>109.08448214917</v>
      </c>
      <c r="I33">
        <v>108.60729228930001</v>
      </c>
      <c r="J33">
        <v>111.393728223</v>
      </c>
      <c r="K33">
        <v>100.03519887364</v>
      </c>
      <c r="M33">
        <f t="shared" si="0"/>
        <v>104.34938866617119</v>
      </c>
    </row>
    <row r="34" spans="1:13" x14ac:dyDescent="0.25">
      <c r="A34" s="1">
        <v>42963</v>
      </c>
      <c r="B34">
        <v>101.22717749176999</v>
      </c>
      <c r="C34">
        <v>113.95551679023001</v>
      </c>
      <c r="D34">
        <v>98.629868858875994</v>
      </c>
      <c r="E34">
        <v>99.332406119610994</v>
      </c>
      <c r="F34">
        <v>100.88983050847</v>
      </c>
      <c r="G34">
        <v>103.49448510463</v>
      </c>
      <c r="H34">
        <v>108.55425945563999</v>
      </c>
      <c r="I34">
        <v>107.59115361626</v>
      </c>
      <c r="J34">
        <v>112.61324041812</v>
      </c>
      <c r="K34">
        <v>100.13639563533999</v>
      </c>
      <c r="M34">
        <f t="shared" si="0"/>
        <v>104.64243339989471</v>
      </c>
    </row>
    <row r="35" spans="1:13" x14ac:dyDescent="0.25">
      <c r="A35" s="1">
        <v>42964</v>
      </c>
      <c r="B35">
        <v>100.68841664172</v>
      </c>
      <c r="C35">
        <v>113.34496293066</v>
      </c>
      <c r="D35">
        <v>98.473282442748001</v>
      </c>
      <c r="E35">
        <v>99.916550764950998</v>
      </c>
      <c r="F35">
        <v>100.55084745763</v>
      </c>
      <c r="G35">
        <v>103.24708792908</v>
      </c>
      <c r="H35">
        <v>108.66030399434</v>
      </c>
      <c r="I35">
        <v>107.05319784818001</v>
      </c>
      <c r="J35">
        <v>112.16027874564</v>
      </c>
      <c r="K35">
        <v>99.265223512847996</v>
      </c>
      <c r="M35">
        <f t="shared" si="0"/>
        <v>104.33601522677968</v>
      </c>
    </row>
    <row r="36" spans="1:13" x14ac:dyDescent="0.25">
      <c r="A36" s="1">
        <v>42965</v>
      </c>
      <c r="B36">
        <v>99.940137683328004</v>
      </c>
      <c r="C36">
        <v>112.60357610118</v>
      </c>
      <c r="D36">
        <v>97.651203758074004</v>
      </c>
      <c r="E36">
        <v>98.080667593879994</v>
      </c>
      <c r="F36">
        <v>99.364406779660996</v>
      </c>
      <c r="G36">
        <v>102.81414287187</v>
      </c>
      <c r="H36">
        <v>107.28172499116</v>
      </c>
      <c r="I36">
        <v>105.11057979677</v>
      </c>
      <c r="J36">
        <v>110.01393728223</v>
      </c>
      <c r="K36">
        <v>97.421682506159996</v>
      </c>
      <c r="M36">
        <f t="shared" si="0"/>
        <v>103.02820593643131</v>
      </c>
    </row>
    <row r="37" spans="1:13" x14ac:dyDescent="0.25">
      <c r="A37" s="1">
        <v>42968</v>
      </c>
      <c r="B37">
        <v>99.401376833282995</v>
      </c>
      <c r="C37">
        <v>111.81857828173</v>
      </c>
      <c r="D37">
        <v>97.142297905657003</v>
      </c>
      <c r="E37">
        <v>97.774687065368994</v>
      </c>
      <c r="F37">
        <v>99.491525423729001</v>
      </c>
      <c r="G37">
        <v>102.59767034326001</v>
      </c>
      <c r="H37">
        <v>105.90314598798</v>
      </c>
      <c r="I37">
        <v>104.63239689181</v>
      </c>
      <c r="J37">
        <v>109.75609756098</v>
      </c>
      <c r="K37">
        <v>97.742872228088999</v>
      </c>
      <c r="M37">
        <f t="shared" si="0"/>
        <v>102.62606485218869</v>
      </c>
    </row>
    <row r="38" spans="1:13" x14ac:dyDescent="0.25">
      <c r="A38" s="1">
        <v>42969</v>
      </c>
      <c r="B38">
        <v>100.50882969171001</v>
      </c>
      <c r="C38">
        <v>113.86829481029</v>
      </c>
      <c r="D38">
        <v>98.218829516539003</v>
      </c>
      <c r="E38">
        <v>98.636995827538001</v>
      </c>
      <c r="F38">
        <v>99.152542372881001</v>
      </c>
      <c r="G38">
        <v>103.49448510463</v>
      </c>
      <c r="H38">
        <v>106.36267232238001</v>
      </c>
      <c r="I38">
        <v>104.36341900777001</v>
      </c>
      <c r="J38">
        <v>109.55400696864</v>
      </c>
      <c r="K38">
        <v>97.144491376275994</v>
      </c>
      <c r="M38">
        <f t="shared" si="0"/>
        <v>103.13045669986541</v>
      </c>
    </row>
    <row r="39" spans="1:13" x14ac:dyDescent="0.25">
      <c r="A39" s="1">
        <v>42970</v>
      </c>
      <c r="B39">
        <v>99.042202933254003</v>
      </c>
      <c r="C39">
        <v>113.47579590057001</v>
      </c>
      <c r="D39">
        <v>97.005284791544</v>
      </c>
      <c r="E39">
        <v>97.913769123782998</v>
      </c>
      <c r="F39">
        <v>98.771186440677994</v>
      </c>
      <c r="G39">
        <v>102.89660859705</v>
      </c>
      <c r="H39">
        <v>105.69105691057</v>
      </c>
      <c r="I39">
        <v>103.55648535565</v>
      </c>
      <c r="J39">
        <v>111.34494773519</v>
      </c>
      <c r="K39">
        <v>98.372052094333</v>
      </c>
      <c r="M39">
        <f t="shared" si="0"/>
        <v>102.80693898826219</v>
      </c>
    </row>
    <row r="40" spans="1:13" x14ac:dyDescent="0.25">
      <c r="A40" s="1">
        <v>42971</v>
      </c>
      <c r="B40">
        <v>98.503442083208995</v>
      </c>
      <c r="C40">
        <v>113.12690798081</v>
      </c>
      <c r="D40">
        <v>96.750831865335996</v>
      </c>
      <c r="E40">
        <v>97.329624478442</v>
      </c>
      <c r="F40">
        <v>98.813559322033996</v>
      </c>
      <c r="G40">
        <v>103.12338934131</v>
      </c>
      <c r="H40">
        <v>104.91339696006</v>
      </c>
      <c r="I40">
        <v>103.58637178721</v>
      </c>
      <c r="J40">
        <v>111.48432055748999</v>
      </c>
      <c r="K40">
        <v>98.002463921154998</v>
      </c>
      <c r="M40">
        <f t="shared" si="0"/>
        <v>102.5634308297056</v>
      </c>
    </row>
    <row r="41" spans="1:13" x14ac:dyDescent="0.25">
      <c r="A41" s="1">
        <v>42972</v>
      </c>
      <c r="B41">
        <v>92.487279257707002</v>
      </c>
      <c r="C41">
        <v>113.03968600087001</v>
      </c>
      <c r="D41">
        <v>95.948326482677999</v>
      </c>
      <c r="E41">
        <v>96.940194714881997</v>
      </c>
      <c r="F41">
        <v>98.898305084745999</v>
      </c>
      <c r="G41">
        <v>102.91722502835</v>
      </c>
      <c r="H41">
        <v>104.91339696006</v>
      </c>
      <c r="I41">
        <v>103.73580394501001</v>
      </c>
      <c r="J41">
        <v>110.98954703833</v>
      </c>
      <c r="K41">
        <v>98.112460401267001</v>
      </c>
      <c r="M41">
        <f t="shared" si="0"/>
        <v>101.79822249139001</v>
      </c>
    </row>
    <row r="42" spans="1:13" x14ac:dyDescent="0.25">
      <c r="A42" s="1">
        <v>42975</v>
      </c>
      <c r="B42">
        <v>90.212511224183999</v>
      </c>
      <c r="C42">
        <v>112.03663323156999</v>
      </c>
      <c r="D42">
        <v>95.507927187316</v>
      </c>
      <c r="E42">
        <v>96.161335187760997</v>
      </c>
      <c r="F42">
        <v>98.432203389831002</v>
      </c>
      <c r="G42">
        <v>102.83475930316</v>
      </c>
      <c r="H42">
        <v>104.48921880523</v>
      </c>
      <c r="I42">
        <v>103.61625821877</v>
      </c>
      <c r="J42">
        <v>111.40069686411</v>
      </c>
      <c r="K42">
        <v>97.883667722633007</v>
      </c>
      <c r="M42">
        <f t="shared" si="0"/>
        <v>101.25752111345649</v>
      </c>
    </row>
    <row r="43" spans="1:13" x14ac:dyDescent="0.25">
      <c r="A43" s="1">
        <v>42976</v>
      </c>
      <c r="B43">
        <v>88.596228674049996</v>
      </c>
      <c r="C43">
        <v>112.34191016136</v>
      </c>
      <c r="D43">
        <v>94.685848502642003</v>
      </c>
      <c r="E43">
        <v>95.744089012516994</v>
      </c>
      <c r="F43">
        <v>97.966101694914997</v>
      </c>
      <c r="G43">
        <v>102.28842387383</v>
      </c>
      <c r="H43">
        <v>104.10038882998001</v>
      </c>
      <c r="I43">
        <v>103.55648535565</v>
      </c>
      <c r="J43">
        <v>112.52264808362</v>
      </c>
      <c r="K43">
        <v>96.950897571278006</v>
      </c>
      <c r="M43">
        <f t="shared" si="0"/>
        <v>100.8753021759842</v>
      </c>
    </row>
    <row r="44" spans="1:13" x14ac:dyDescent="0.25">
      <c r="A44" s="1">
        <v>42977</v>
      </c>
      <c r="B44">
        <v>91.469619874288995</v>
      </c>
      <c r="C44">
        <v>112.51635412124</v>
      </c>
      <c r="D44">
        <v>95.723233509492999</v>
      </c>
      <c r="E44">
        <v>96.717663421419005</v>
      </c>
      <c r="F44">
        <v>99.194915254237003</v>
      </c>
      <c r="G44">
        <v>102.23688279559001</v>
      </c>
      <c r="H44">
        <v>104.5245669848</v>
      </c>
      <c r="I44">
        <v>103.79557680812999</v>
      </c>
      <c r="J44">
        <v>113.52613240418</v>
      </c>
      <c r="K44">
        <v>96.779303062302006</v>
      </c>
      <c r="M44">
        <f t="shared" si="0"/>
        <v>101.64842482356799</v>
      </c>
    </row>
    <row r="45" spans="1:13" x14ac:dyDescent="0.25">
      <c r="A45" s="1">
        <v>42978</v>
      </c>
      <c r="B45">
        <v>90.392098174199006</v>
      </c>
      <c r="C45">
        <v>113.82468382032</v>
      </c>
      <c r="D45">
        <v>96.114699549814006</v>
      </c>
      <c r="E45">
        <v>98.108484005563</v>
      </c>
      <c r="F45">
        <v>97.288135593220005</v>
      </c>
      <c r="G45">
        <v>103.10277291001</v>
      </c>
      <c r="H45">
        <v>105.01944149876</v>
      </c>
      <c r="I45">
        <v>104.27375971309</v>
      </c>
      <c r="J45">
        <v>113.83275261324</v>
      </c>
      <c r="K45">
        <v>97.861668426609995</v>
      </c>
      <c r="M45">
        <f t="shared" si="0"/>
        <v>101.98184963048261</v>
      </c>
    </row>
    <row r="46" spans="1:13" x14ac:dyDescent="0.25">
      <c r="A46" s="1">
        <v>42979</v>
      </c>
      <c r="B46">
        <v>90.242442382519997</v>
      </c>
      <c r="C46">
        <v>115.22023549935</v>
      </c>
      <c r="D46">
        <v>97.602270503034006</v>
      </c>
      <c r="E46">
        <v>98.553546592489994</v>
      </c>
      <c r="F46">
        <v>96.016949152541997</v>
      </c>
      <c r="G46">
        <v>103.20585506649</v>
      </c>
      <c r="H46">
        <v>104.45387062566</v>
      </c>
      <c r="I46">
        <v>104.81171548117</v>
      </c>
      <c r="J46">
        <v>114.28571428571</v>
      </c>
      <c r="K46">
        <v>98.442449841604997</v>
      </c>
      <c r="M46">
        <f t="shared" si="0"/>
        <v>102.28350494305711</v>
      </c>
    </row>
    <row r="47" spans="1:13" x14ac:dyDescent="0.25">
      <c r="A47" s="1">
        <v>42982</v>
      </c>
      <c r="B47">
        <v>90.990721340915997</v>
      </c>
      <c r="C47">
        <v>113.91190580026</v>
      </c>
      <c r="D47">
        <v>98.042669798394996</v>
      </c>
      <c r="E47">
        <v>98.275382475661004</v>
      </c>
      <c r="F47">
        <v>95.932203389831002</v>
      </c>
      <c r="G47">
        <v>103.06154004742</v>
      </c>
      <c r="H47">
        <v>105.05478967833</v>
      </c>
      <c r="I47">
        <v>104.85654512851001</v>
      </c>
      <c r="J47">
        <v>114.32055749129</v>
      </c>
      <c r="K47">
        <v>99.384019711369007</v>
      </c>
      <c r="M47">
        <f t="shared" si="0"/>
        <v>102.38303348619819</v>
      </c>
    </row>
    <row r="48" spans="1:13" x14ac:dyDescent="0.25">
      <c r="A48" s="1">
        <v>42983</v>
      </c>
      <c r="B48">
        <v>90.152648907512997</v>
      </c>
      <c r="C48">
        <v>114.12996075011</v>
      </c>
      <c r="D48">
        <v>97.700137013114002</v>
      </c>
      <c r="E48">
        <v>98.470097357441006</v>
      </c>
      <c r="F48">
        <v>96.779661016949007</v>
      </c>
      <c r="G48">
        <v>103.04092361612</v>
      </c>
      <c r="H48">
        <v>104.13573700953999</v>
      </c>
      <c r="I48">
        <v>104.66228332337</v>
      </c>
      <c r="J48">
        <v>112.94773519164001</v>
      </c>
      <c r="K48">
        <v>95.820133755719993</v>
      </c>
      <c r="M48">
        <f t="shared" si="0"/>
        <v>101.78393179415171</v>
      </c>
    </row>
    <row r="49" spans="1:13" x14ac:dyDescent="0.25">
      <c r="A49" s="1">
        <v>42984</v>
      </c>
      <c r="B49">
        <v>90.751272074229007</v>
      </c>
      <c r="C49">
        <v>114.39162668993001</v>
      </c>
      <c r="D49">
        <v>97.279311019768997</v>
      </c>
      <c r="E49">
        <v>97.691237830320006</v>
      </c>
      <c r="F49">
        <v>97.330508474576007</v>
      </c>
      <c r="G49">
        <v>103.70064941759</v>
      </c>
      <c r="H49">
        <v>103.3934252386</v>
      </c>
      <c r="I49">
        <v>106.87387925882</v>
      </c>
      <c r="J49">
        <v>112.82926829268</v>
      </c>
      <c r="K49">
        <v>96.282118972193004</v>
      </c>
      <c r="M49">
        <f t="shared" si="0"/>
        <v>102.0523297268707</v>
      </c>
    </row>
    <row r="50" spans="1:13" x14ac:dyDescent="0.25">
      <c r="A50" s="1">
        <v>42985</v>
      </c>
      <c r="B50">
        <v>91.349895240945997</v>
      </c>
      <c r="C50">
        <v>116.17967727867</v>
      </c>
      <c r="D50">
        <v>96.887844979448005</v>
      </c>
      <c r="E50">
        <v>98.497913769123997</v>
      </c>
      <c r="F50">
        <v>96.610169491524999</v>
      </c>
      <c r="G50">
        <v>103.98927945573</v>
      </c>
      <c r="H50">
        <v>102.65111346766</v>
      </c>
      <c r="I50">
        <v>106.21637776449001</v>
      </c>
      <c r="J50">
        <v>112.37630662021</v>
      </c>
      <c r="K50">
        <v>94.966561070045998</v>
      </c>
      <c r="M50">
        <f t="shared" si="0"/>
        <v>101.97251391378491</v>
      </c>
    </row>
    <row r="51" spans="1:13" x14ac:dyDescent="0.25">
      <c r="A51" s="1">
        <v>42986</v>
      </c>
      <c r="B51">
        <v>89.613888057468003</v>
      </c>
      <c r="C51">
        <v>116.13606628869999</v>
      </c>
      <c r="D51">
        <v>96.946564885496002</v>
      </c>
      <c r="E51">
        <v>98.442280945758</v>
      </c>
      <c r="F51">
        <v>97.838983050847006</v>
      </c>
      <c r="G51">
        <v>103.98927945573</v>
      </c>
      <c r="H51">
        <v>103.11063980205</v>
      </c>
      <c r="I51">
        <v>105.17035265989</v>
      </c>
      <c r="J51">
        <v>110.54355400697</v>
      </c>
      <c r="K51">
        <v>95.569341781063002</v>
      </c>
      <c r="M51">
        <f t="shared" si="0"/>
        <v>101.73609509339721</v>
      </c>
    </row>
    <row r="52" spans="1:13" x14ac:dyDescent="0.25">
      <c r="A52" s="1">
        <v>42989</v>
      </c>
      <c r="B52">
        <v>89.613888057468003</v>
      </c>
      <c r="C52">
        <v>118.05494984736001</v>
      </c>
      <c r="D52">
        <v>98.982188295165003</v>
      </c>
      <c r="E52">
        <v>99.916550764950998</v>
      </c>
      <c r="F52">
        <v>98.898305084745999</v>
      </c>
      <c r="G52">
        <v>104.71085455108</v>
      </c>
      <c r="H52">
        <v>103.78225521386</v>
      </c>
      <c r="I52">
        <v>106.90376569038</v>
      </c>
      <c r="J52">
        <v>112.54355400697</v>
      </c>
      <c r="K52">
        <v>97.263287574797999</v>
      </c>
      <c r="M52">
        <f t="shared" si="0"/>
        <v>103.06695990867779</v>
      </c>
    </row>
    <row r="53" spans="1:13" x14ac:dyDescent="0.25">
      <c r="A53" s="1">
        <v>42990</v>
      </c>
      <c r="B53">
        <v>89.583956899132005</v>
      </c>
      <c r="C53">
        <v>117.57522895770001</v>
      </c>
      <c r="D53">
        <v>100.41103934234</v>
      </c>
      <c r="E53">
        <v>100.41724617524</v>
      </c>
      <c r="F53">
        <v>98.093220338983002</v>
      </c>
      <c r="G53">
        <v>103.82434800535999</v>
      </c>
      <c r="H53">
        <v>103.64086249558</v>
      </c>
      <c r="I53">
        <v>107.8601315003</v>
      </c>
      <c r="J53">
        <v>112.06968641115</v>
      </c>
      <c r="K53">
        <v>99.414818725800998</v>
      </c>
      <c r="M53">
        <f t="shared" si="0"/>
        <v>103.28905388515859</v>
      </c>
    </row>
    <row r="54" spans="1:13" x14ac:dyDescent="0.25">
      <c r="A54" s="1">
        <v>42991</v>
      </c>
      <c r="B54">
        <v>91.110445974258994</v>
      </c>
      <c r="C54">
        <v>117.74967291758</v>
      </c>
      <c r="D54">
        <v>100.56762575847</v>
      </c>
      <c r="E54">
        <v>100.44506258693001</v>
      </c>
      <c r="F54">
        <v>98.940677966102001</v>
      </c>
      <c r="G54">
        <v>104.23667663128001</v>
      </c>
      <c r="H54">
        <v>104.80735242135</v>
      </c>
      <c r="I54">
        <v>108.57740585774</v>
      </c>
      <c r="J54">
        <v>111.25435540070001</v>
      </c>
      <c r="K54">
        <v>99.683210137276006</v>
      </c>
      <c r="M54">
        <f t="shared" si="0"/>
        <v>103.7372485651687</v>
      </c>
    </row>
    <row r="55" spans="1:13" x14ac:dyDescent="0.25">
      <c r="A55" s="1">
        <v>42992</v>
      </c>
      <c r="B55">
        <v>91.888656090991006</v>
      </c>
      <c r="C55">
        <v>118.40383776712</v>
      </c>
      <c r="D55">
        <v>100.82207868467</v>
      </c>
      <c r="E55">
        <v>100.63977746870999</v>
      </c>
      <c r="F55">
        <v>98.432203389831002</v>
      </c>
      <c r="G55">
        <v>103.88619729925</v>
      </c>
      <c r="H55">
        <v>105.47896783316</v>
      </c>
      <c r="I55">
        <v>109.02570233114</v>
      </c>
      <c r="J55">
        <v>110.29965156794</v>
      </c>
      <c r="K55">
        <v>99.810806054205997</v>
      </c>
      <c r="M55">
        <f t="shared" si="0"/>
        <v>103.8687878487018</v>
      </c>
    </row>
    <row r="56" spans="1:13" x14ac:dyDescent="0.25">
      <c r="A56" s="1">
        <v>42993</v>
      </c>
      <c r="B56">
        <v>91.858724932654994</v>
      </c>
      <c r="C56">
        <v>118.49105974706001</v>
      </c>
      <c r="D56">
        <v>99.706400469759004</v>
      </c>
      <c r="E56">
        <v>100.33379694019</v>
      </c>
      <c r="F56">
        <v>97.542372881356002</v>
      </c>
      <c r="G56">
        <v>104.38099165035</v>
      </c>
      <c r="H56">
        <v>103.74690703429</v>
      </c>
      <c r="I56">
        <v>110.57979677227</v>
      </c>
      <c r="J56">
        <v>111.41463414634001</v>
      </c>
      <c r="K56">
        <v>99.093629003871996</v>
      </c>
      <c r="M56">
        <f t="shared" si="0"/>
        <v>103.71483135781418</v>
      </c>
    </row>
    <row r="57" spans="1:13" x14ac:dyDescent="0.25">
      <c r="A57" s="1">
        <v>42996</v>
      </c>
      <c r="B57">
        <v>91.768931457647</v>
      </c>
      <c r="C57">
        <v>121.23855211513001</v>
      </c>
      <c r="D57">
        <v>100.90037189274</v>
      </c>
      <c r="E57">
        <v>99.860917941585996</v>
      </c>
      <c r="F57">
        <v>97.923728813558995</v>
      </c>
      <c r="G57">
        <v>104.66962168849</v>
      </c>
      <c r="H57">
        <v>104.84270060092</v>
      </c>
      <c r="I57">
        <v>110.57979677227</v>
      </c>
      <c r="J57">
        <v>110.57142857143</v>
      </c>
      <c r="K57">
        <v>100.10999648011</v>
      </c>
      <c r="M57">
        <f t="shared" si="0"/>
        <v>104.24660463338822</v>
      </c>
    </row>
    <row r="58" spans="1:13" x14ac:dyDescent="0.25">
      <c r="A58" s="1">
        <v>42997</v>
      </c>
      <c r="B58">
        <v>92.158036516012999</v>
      </c>
      <c r="C58">
        <v>122.67771478413</v>
      </c>
      <c r="D58">
        <v>101.91818359757001</v>
      </c>
      <c r="E58">
        <v>99.165507649513003</v>
      </c>
      <c r="F58">
        <v>97.457627118643998</v>
      </c>
      <c r="G58">
        <v>104.36037521905</v>
      </c>
      <c r="H58">
        <v>105.69105691057</v>
      </c>
      <c r="I58">
        <v>111.26718469815</v>
      </c>
      <c r="J58">
        <v>110.61324041812</v>
      </c>
      <c r="K58">
        <v>100.71717705032999</v>
      </c>
      <c r="M58">
        <f t="shared" si="0"/>
        <v>104.602610396209</v>
      </c>
    </row>
    <row r="59" spans="1:13" x14ac:dyDescent="0.25">
      <c r="A59" s="1">
        <v>42998</v>
      </c>
      <c r="B59">
        <v>91.858724932654994</v>
      </c>
      <c r="C59">
        <v>120.88966419538001</v>
      </c>
      <c r="D59">
        <v>102.85770209434</v>
      </c>
      <c r="E59">
        <v>98.998609179415993</v>
      </c>
      <c r="F59">
        <v>96.101694915254001</v>
      </c>
      <c r="G59">
        <v>103.63880012369999</v>
      </c>
      <c r="H59">
        <v>106.04453870626</v>
      </c>
      <c r="I59">
        <v>110.78900179319</v>
      </c>
      <c r="J59">
        <v>108.75958188153</v>
      </c>
      <c r="K59">
        <v>101.10436466033001</v>
      </c>
      <c r="M59">
        <f t="shared" si="0"/>
        <v>104.1042682482055</v>
      </c>
    </row>
    <row r="60" spans="1:13" x14ac:dyDescent="0.25">
      <c r="A60" s="1">
        <v>42999</v>
      </c>
      <c r="B60">
        <v>91.439688715952997</v>
      </c>
      <c r="C60">
        <v>120.45355429567999</v>
      </c>
      <c r="D60">
        <v>103.13172832257</v>
      </c>
      <c r="E60">
        <v>99.109874826147006</v>
      </c>
      <c r="F60">
        <v>97.203389830508002</v>
      </c>
      <c r="G60">
        <v>102.10287599217</v>
      </c>
      <c r="H60">
        <v>103.67621067515</v>
      </c>
      <c r="I60">
        <v>111.17752540347</v>
      </c>
      <c r="J60">
        <v>106.89198606271999</v>
      </c>
      <c r="K60">
        <v>101.76434354101001</v>
      </c>
      <c r="M60">
        <f t="shared" si="0"/>
        <v>103.69511776653778</v>
      </c>
    </row>
    <row r="61" spans="1:13" x14ac:dyDescent="0.25">
      <c r="A61" s="1">
        <v>43000</v>
      </c>
      <c r="B61">
        <v>92.277761149355996</v>
      </c>
      <c r="C61">
        <v>121.19494112516</v>
      </c>
      <c r="D61">
        <v>102.21178312780999</v>
      </c>
      <c r="E61">
        <v>98.358831710708998</v>
      </c>
      <c r="F61">
        <v>97.754237288135997</v>
      </c>
      <c r="G61">
        <v>101.28852695598</v>
      </c>
      <c r="H61">
        <v>100.91905266879</v>
      </c>
      <c r="I61">
        <v>111.11775254035</v>
      </c>
      <c r="J61">
        <v>105.84668989547001</v>
      </c>
      <c r="K61">
        <v>101.64994720169</v>
      </c>
      <c r="M61">
        <f t="shared" si="0"/>
        <v>103.2619523663451</v>
      </c>
    </row>
    <row r="62" spans="1:13" x14ac:dyDescent="0.25">
      <c r="A62" s="1">
        <v>43003</v>
      </c>
      <c r="B62">
        <v>92.337623466028006</v>
      </c>
      <c r="C62">
        <v>119.58133449629</v>
      </c>
      <c r="D62">
        <v>102.95556860441999</v>
      </c>
      <c r="E62">
        <v>99.610570236439997</v>
      </c>
      <c r="F62">
        <v>98.347457627118999</v>
      </c>
      <c r="G62">
        <v>101.86578703226</v>
      </c>
      <c r="H62">
        <v>101.90880169671</v>
      </c>
      <c r="I62">
        <v>111.05797967722999</v>
      </c>
      <c r="J62">
        <v>104.91289198606</v>
      </c>
      <c r="K62">
        <v>101.31115804293999</v>
      </c>
      <c r="M62">
        <f t="shared" si="0"/>
        <v>103.38891728654971</v>
      </c>
    </row>
    <row r="63" spans="1:13" x14ac:dyDescent="0.25">
      <c r="A63" s="1">
        <v>43004</v>
      </c>
      <c r="B63">
        <v>93.026040107751996</v>
      </c>
      <c r="C63">
        <v>119.88661142607999</v>
      </c>
      <c r="D63">
        <v>102.01605010765</v>
      </c>
      <c r="E63">
        <v>99.276773296244997</v>
      </c>
      <c r="F63">
        <v>99.449152542373</v>
      </c>
      <c r="G63">
        <v>102.03071848262999</v>
      </c>
      <c r="H63">
        <v>102.50972074937999</v>
      </c>
      <c r="I63">
        <v>111.98445905558999</v>
      </c>
      <c r="J63">
        <v>106.71777003484</v>
      </c>
      <c r="K63">
        <v>101.17036254840001</v>
      </c>
      <c r="M63">
        <f t="shared" si="0"/>
        <v>103.80676583509401</v>
      </c>
    </row>
    <row r="64" spans="1:13" x14ac:dyDescent="0.25">
      <c r="A64" s="1">
        <v>43005</v>
      </c>
      <c r="B64">
        <v>92.936246632744997</v>
      </c>
      <c r="C64">
        <v>123.02660270388</v>
      </c>
      <c r="D64">
        <v>102.0747700137</v>
      </c>
      <c r="E64">
        <v>97.885952712100007</v>
      </c>
      <c r="F64">
        <v>98.644067796610003</v>
      </c>
      <c r="G64">
        <v>102.38119781466</v>
      </c>
      <c r="H64">
        <v>101.59066808059001</v>
      </c>
      <c r="I64">
        <v>112.19366407651</v>
      </c>
      <c r="J64">
        <v>107.47735191638</v>
      </c>
      <c r="K64">
        <v>103.29109468497001</v>
      </c>
      <c r="M64">
        <f t="shared" si="0"/>
        <v>104.1501616432145</v>
      </c>
    </row>
    <row r="65" spans="1:13" x14ac:dyDescent="0.25">
      <c r="A65" s="1">
        <v>43006</v>
      </c>
      <c r="B65">
        <v>94.073630649506001</v>
      </c>
      <c r="C65">
        <v>124.8582642826</v>
      </c>
      <c r="D65">
        <v>101.38970444314</v>
      </c>
      <c r="E65">
        <v>99.360222531293005</v>
      </c>
      <c r="F65">
        <v>98.855932203389997</v>
      </c>
      <c r="G65">
        <v>102.10287599217</v>
      </c>
      <c r="H65">
        <v>100.84835630965</v>
      </c>
      <c r="I65">
        <v>113.06037059175</v>
      </c>
      <c r="J65">
        <v>106.81533101045</v>
      </c>
      <c r="K65">
        <v>103.60348468849</v>
      </c>
      <c r="M65">
        <f t="shared" si="0"/>
        <v>104.49681727024389</v>
      </c>
    </row>
    <row r="66" spans="1:13" x14ac:dyDescent="0.25">
      <c r="A66" s="1">
        <v>43007</v>
      </c>
      <c r="B66">
        <v>94.702184974559003</v>
      </c>
      <c r="C66">
        <v>125.64326210205</v>
      </c>
      <c r="D66">
        <v>102.44666275201</v>
      </c>
      <c r="E66">
        <v>100.19471488178</v>
      </c>
      <c r="F66">
        <v>99.194915254237003</v>
      </c>
      <c r="G66">
        <v>103.1646222039</v>
      </c>
      <c r="H66">
        <v>102.68646164723</v>
      </c>
      <c r="I66">
        <v>113.80753138075001</v>
      </c>
      <c r="J66">
        <v>107.40069686411</v>
      </c>
      <c r="K66">
        <v>104.36026047166</v>
      </c>
      <c r="M66">
        <f t="shared" si="0"/>
        <v>105.36013125322859</v>
      </c>
    </row>
  </sheetData>
  <sortState ref="A2:C66">
    <sortCondition ref="A1"/>
  </sortState>
  <pageMargins left="0.7" right="0.7" top="0.75" bottom="0.75" header="0.3" footer="0.3"/>
  <ignoredErrors>
    <ignoredError sqref="M2:M6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EE70-3434-409E-831A-3B863A6C04A9}">
  <dimension ref="A1:E66"/>
  <sheetViews>
    <sheetView workbookViewId="0">
      <selection activeCell="C1" sqref="C1:C66"/>
    </sheetView>
  </sheetViews>
  <sheetFormatPr defaultRowHeight="15" x14ac:dyDescent="0.25"/>
  <cols>
    <col min="1" max="1" width="9.140625" customWidth="1"/>
  </cols>
  <sheetData>
    <row r="1" spans="1:5" x14ac:dyDescent="0.25">
      <c r="A1" t="str">
        <f>_xll.QSERIES("CHRIS/EUREX_FDAX2/SETTLE",{"2017-07-03","2017-09-29"},"daily",,"normalize")</f>
        <v>DATE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 s="1">
        <v>42919</v>
      </c>
      <c r="B2" s="2">
        <v>100</v>
      </c>
      <c r="C2" s="2">
        <v>100</v>
      </c>
      <c r="D2" s="2">
        <v>100</v>
      </c>
      <c r="E2" s="2">
        <v>100</v>
      </c>
    </row>
    <row r="3" spans="1:5" x14ac:dyDescent="0.25">
      <c r="A3" s="1">
        <v>42920</v>
      </c>
      <c r="B3" s="2">
        <v>99.855572494583996</v>
      </c>
      <c r="C3" s="2">
        <v>99.834130159040001</v>
      </c>
      <c r="D3" s="2">
        <v>100</v>
      </c>
      <c r="E3" s="2">
        <v>99.6866599988536</v>
      </c>
    </row>
    <row r="4" spans="1:5" x14ac:dyDescent="0.25">
      <c r="A4" s="1">
        <v>42921</v>
      </c>
      <c r="B4" s="2">
        <v>99.819465618229998</v>
      </c>
      <c r="C4" s="2">
        <v>99.756073763293998</v>
      </c>
      <c r="D4" s="2">
        <v>100</v>
      </c>
      <c r="E4" s="2">
        <v>99.668179406942798</v>
      </c>
    </row>
    <row r="5" spans="1:5" x14ac:dyDescent="0.25">
      <c r="A5" s="1">
        <v>42922</v>
      </c>
      <c r="B5" s="2">
        <v>99.153494343256</v>
      </c>
      <c r="C5" s="2">
        <v>99.482876378182993</v>
      </c>
      <c r="D5" s="2">
        <v>100.12371134020999</v>
      </c>
      <c r="E5" s="2">
        <v>99.474391666486696</v>
      </c>
    </row>
    <row r="6" spans="1:5" x14ac:dyDescent="0.25">
      <c r="A6" s="1">
        <v>42923</v>
      </c>
      <c r="B6" s="2">
        <v>99.153494343256</v>
      </c>
      <c r="C6" s="2">
        <v>99.473119328715001</v>
      </c>
      <c r="D6" s="2">
        <v>99.315463917526003</v>
      </c>
      <c r="E6" s="2">
        <v>99.822287704003188</v>
      </c>
    </row>
    <row r="7" spans="1:5" x14ac:dyDescent="0.25">
      <c r="A7" s="1">
        <v>42926</v>
      </c>
      <c r="B7" s="2">
        <v>99.699109363717</v>
      </c>
      <c r="C7" s="2">
        <v>99.892672455848995</v>
      </c>
      <c r="D7" s="2">
        <v>99.901030927834995</v>
      </c>
      <c r="E7" s="2">
        <v>99.850707774284984</v>
      </c>
    </row>
    <row r="8" spans="1:5" x14ac:dyDescent="0.25">
      <c r="A8" s="1">
        <v>42927</v>
      </c>
      <c r="B8" s="2">
        <v>99.566717483752001</v>
      </c>
      <c r="C8" s="2">
        <v>99.687774417016001</v>
      </c>
      <c r="D8" s="2">
        <v>99.983505154639005</v>
      </c>
      <c r="E8" s="2">
        <v>99.635095902768313</v>
      </c>
    </row>
    <row r="9" spans="1:5" x14ac:dyDescent="0.25">
      <c r="A9" s="1">
        <v>42928</v>
      </c>
      <c r="B9" s="2">
        <v>101.26374067239</v>
      </c>
      <c r="C9" s="2">
        <v>100.78056395746</v>
      </c>
      <c r="D9" s="2">
        <v>99.979381443299005</v>
      </c>
      <c r="E9" s="2">
        <v>100.48699594318809</v>
      </c>
    </row>
    <row r="10" spans="1:5" x14ac:dyDescent="0.25">
      <c r="A10" s="1">
        <v>42929</v>
      </c>
      <c r="B10" s="2">
        <v>101.20757442028</v>
      </c>
      <c r="C10" s="2">
        <v>101.28793052981</v>
      </c>
      <c r="D10" s="2">
        <v>100.62268041237</v>
      </c>
      <c r="E10" s="2">
        <v>101.07390759298191</v>
      </c>
    </row>
    <row r="11" spans="1:5" x14ac:dyDescent="0.25">
      <c r="A11" s="1">
        <v>42930</v>
      </c>
      <c r="B11" s="2">
        <v>101.10727754152001</v>
      </c>
      <c r="C11" s="2">
        <v>101.66845545907</v>
      </c>
      <c r="D11" s="2">
        <v>100.84948453608</v>
      </c>
      <c r="E11" s="2">
        <v>101.64536827217121</v>
      </c>
    </row>
    <row r="12" spans="1:5" x14ac:dyDescent="0.25">
      <c r="A12" s="1">
        <v>42933</v>
      </c>
      <c r="B12" s="2">
        <v>100.91871940945001</v>
      </c>
      <c r="C12" s="2">
        <v>101.75626890428001</v>
      </c>
      <c r="D12" s="2">
        <v>101.28247422680001</v>
      </c>
      <c r="E12" s="2">
        <v>101.72803659441921</v>
      </c>
    </row>
    <row r="13" spans="1:5" x14ac:dyDescent="0.25">
      <c r="A13" s="1">
        <v>42934</v>
      </c>
      <c r="B13" s="2">
        <v>99.622883735857997</v>
      </c>
      <c r="C13" s="2">
        <v>101.09278954043999</v>
      </c>
      <c r="D13" s="2">
        <v>101.38556701031</v>
      </c>
      <c r="E13" s="2">
        <v>101.7017225744476</v>
      </c>
    </row>
    <row r="14" spans="1:5" x14ac:dyDescent="0.25">
      <c r="A14" s="1">
        <v>42935</v>
      </c>
      <c r="B14" s="2">
        <v>99.679049987964007</v>
      </c>
      <c r="C14" s="2">
        <v>102.29290662504</v>
      </c>
      <c r="D14" s="2">
        <v>101.35257731959</v>
      </c>
      <c r="E14" s="2">
        <v>102.5899142115434</v>
      </c>
    </row>
    <row r="15" spans="1:5" x14ac:dyDescent="0.25">
      <c r="A15" s="1">
        <v>42936</v>
      </c>
      <c r="B15" s="2">
        <v>99.598812484955005</v>
      </c>
      <c r="C15" s="2">
        <v>102.69294565323</v>
      </c>
      <c r="D15" s="2">
        <v>101.91340206186</v>
      </c>
      <c r="E15" s="2">
        <v>103.07074078874609</v>
      </c>
    </row>
    <row r="16" spans="1:5" x14ac:dyDescent="0.25">
      <c r="A16" s="1">
        <v>42937</v>
      </c>
      <c r="B16" s="2">
        <v>98.010109925378998</v>
      </c>
      <c r="C16" s="2">
        <v>101.20011708459</v>
      </c>
      <c r="D16" s="2">
        <v>101.90515463918</v>
      </c>
      <c r="E16" s="2">
        <v>102.49670630687729</v>
      </c>
    </row>
    <row r="17" spans="1:5" x14ac:dyDescent="0.25">
      <c r="A17" s="1">
        <v>42940</v>
      </c>
      <c r="B17" s="2">
        <v>97.737302415149003</v>
      </c>
      <c r="C17" s="2">
        <v>101.09278954043999</v>
      </c>
      <c r="D17" s="2">
        <v>101.83092783505001</v>
      </c>
      <c r="E17" s="2">
        <v>102.2007517494127</v>
      </c>
    </row>
    <row r="18" spans="1:5" x14ac:dyDescent="0.25">
      <c r="A18" s="1">
        <v>42941</v>
      </c>
      <c r="B18" s="2">
        <v>98.327048062263998</v>
      </c>
      <c r="C18" s="2">
        <v>101.67821250854</v>
      </c>
      <c r="D18" s="2">
        <v>101.78969072165</v>
      </c>
      <c r="E18" s="2">
        <v>102.58503439238709</v>
      </c>
    </row>
    <row r="19" spans="1:5" x14ac:dyDescent="0.25">
      <c r="A19" s="1">
        <v>42942</v>
      </c>
      <c r="B19" s="2">
        <v>98.567760571291004</v>
      </c>
      <c r="C19" s="2">
        <v>102.2733925261</v>
      </c>
      <c r="D19" s="2">
        <v>102.02474226804</v>
      </c>
      <c r="E19" s="2">
        <v>103.66048753844071</v>
      </c>
    </row>
    <row r="20" spans="1:5" x14ac:dyDescent="0.25">
      <c r="A20" s="1">
        <v>42943</v>
      </c>
      <c r="B20" s="2">
        <v>97.721254914547004</v>
      </c>
      <c r="C20" s="2">
        <v>102.79051614792</v>
      </c>
      <c r="D20" s="2">
        <v>101.99175257732</v>
      </c>
      <c r="E20" s="2">
        <v>104.3085214387994</v>
      </c>
    </row>
    <row r="21" spans="1:5" x14ac:dyDescent="0.25">
      <c r="A21" s="1">
        <v>42944</v>
      </c>
      <c r="B21" s="2">
        <v>97.324079274653002</v>
      </c>
      <c r="C21" s="2">
        <v>101.86359644843</v>
      </c>
      <c r="D21" s="2">
        <v>101.93402061856</v>
      </c>
      <c r="E21" s="2">
        <v>103.46125941062981</v>
      </c>
    </row>
    <row r="22" spans="1:5" x14ac:dyDescent="0.25">
      <c r="A22" s="1">
        <v>42947</v>
      </c>
      <c r="B22" s="2">
        <v>97.087378640777004</v>
      </c>
      <c r="C22" s="2">
        <v>101.8440823495</v>
      </c>
      <c r="D22" s="2">
        <v>101.86804123711001</v>
      </c>
      <c r="E22" s="2">
        <v>103.11348963286082</v>
      </c>
    </row>
    <row r="23" spans="1:5" x14ac:dyDescent="0.25">
      <c r="A23" s="1">
        <v>42948</v>
      </c>
      <c r="B23" s="2">
        <v>98.222739308352999</v>
      </c>
      <c r="C23" s="2">
        <v>102.2441213777</v>
      </c>
      <c r="D23" s="2">
        <v>101.77319587629</v>
      </c>
      <c r="E23" s="2">
        <v>103.43562925425469</v>
      </c>
    </row>
    <row r="24" spans="1:5" x14ac:dyDescent="0.25">
      <c r="A24" s="1">
        <v>42949</v>
      </c>
      <c r="B24" s="2">
        <v>97.540720532777001</v>
      </c>
      <c r="C24" s="2">
        <v>101.85383939897</v>
      </c>
      <c r="D24" s="2">
        <v>101.95051546392</v>
      </c>
      <c r="E24" s="2">
        <v>103.304129928564</v>
      </c>
    </row>
    <row r="25" spans="1:5" x14ac:dyDescent="0.25">
      <c r="A25" s="1">
        <v>42950</v>
      </c>
      <c r="B25" s="2">
        <v>97.400304902510996</v>
      </c>
      <c r="C25" s="2">
        <v>102.0587374378</v>
      </c>
      <c r="D25" s="2">
        <v>102</v>
      </c>
      <c r="E25" s="2">
        <v>103.64289573952672</v>
      </c>
    </row>
    <row r="26" spans="1:5" x14ac:dyDescent="0.25">
      <c r="A26" s="1">
        <v>42951</v>
      </c>
      <c r="B26" s="2">
        <v>98.543689320387998</v>
      </c>
      <c r="C26" s="2">
        <v>102.92711484047</v>
      </c>
      <c r="D26" s="2">
        <v>101.92577319588</v>
      </c>
      <c r="E26" s="2">
        <v>104.81967483580181</v>
      </c>
    </row>
    <row r="27" spans="1:5" x14ac:dyDescent="0.25">
      <c r="A27" s="1">
        <v>42954</v>
      </c>
      <c r="B27" s="2">
        <v>98.158549305945996</v>
      </c>
      <c r="C27" s="2">
        <v>103.36618206654001</v>
      </c>
      <c r="D27" s="2">
        <v>101.94226804124</v>
      </c>
      <c r="E27" s="2">
        <v>105.1912517157028</v>
      </c>
    </row>
    <row r="28" spans="1:5" x14ac:dyDescent="0.25">
      <c r="A28" s="1">
        <v>42955</v>
      </c>
      <c r="B28" s="2">
        <v>98.503570568884001</v>
      </c>
      <c r="C28" s="2">
        <v>103.61986535272</v>
      </c>
      <c r="D28" s="2">
        <v>102.16082474226999</v>
      </c>
      <c r="E28" s="2">
        <v>105.4757390825861</v>
      </c>
    </row>
    <row r="29" spans="1:5" x14ac:dyDescent="0.25">
      <c r="A29" s="1">
        <v>42956</v>
      </c>
      <c r="B29" s="2">
        <v>97.384257401910006</v>
      </c>
      <c r="C29" s="2">
        <v>102.73197385111</v>
      </c>
      <c r="D29" s="2">
        <v>101.97113402062</v>
      </c>
      <c r="E29" s="2">
        <v>105.03182648098229</v>
      </c>
    </row>
    <row r="30" spans="1:5" x14ac:dyDescent="0.25">
      <c r="A30" s="1">
        <v>42957</v>
      </c>
      <c r="B30" s="2">
        <v>96.192730482227006</v>
      </c>
      <c r="C30" s="2">
        <v>102.0880085862</v>
      </c>
      <c r="D30" s="2">
        <v>101.9793814433</v>
      </c>
      <c r="E30" s="2">
        <v>104.53626754548199</v>
      </c>
    </row>
    <row r="31" spans="1:5" x14ac:dyDescent="0.25">
      <c r="A31" s="1">
        <v>42958</v>
      </c>
      <c r="B31" s="2">
        <v>96.252908609483995</v>
      </c>
      <c r="C31" s="2">
        <v>100.79032100693</v>
      </c>
      <c r="D31" s="2">
        <v>100.51958762887</v>
      </c>
      <c r="E31" s="2">
        <v>102.75968866998942</v>
      </c>
    </row>
    <row r="32" spans="1:5" x14ac:dyDescent="0.25">
      <c r="A32" s="1">
        <v>42961</v>
      </c>
      <c r="B32" s="2">
        <v>97.624969910936002</v>
      </c>
      <c r="C32" s="2">
        <v>101.59039906332001</v>
      </c>
      <c r="D32" s="2">
        <v>100.62268041237</v>
      </c>
      <c r="E32" s="2">
        <v>103.3180126381028</v>
      </c>
    </row>
    <row r="33" spans="1:5" x14ac:dyDescent="0.25">
      <c r="A33" s="1">
        <v>42962</v>
      </c>
      <c r="B33" s="2">
        <v>97.588863034582005</v>
      </c>
      <c r="C33" s="2">
        <v>101.90262464631</v>
      </c>
      <c r="D33" s="2">
        <v>101.58762886597999</v>
      </c>
      <c r="E33" s="2">
        <v>104.34938866617119</v>
      </c>
    </row>
    <row r="34" spans="1:5" x14ac:dyDescent="0.25">
      <c r="A34" s="1">
        <v>42963</v>
      </c>
      <c r="B34" s="2">
        <v>98.262858059856995</v>
      </c>
      <c r="C34" s="2">
        <v>102.56610401015</v>
      </c>
      <c r="D34" s="2">
        <v>101.59587628865999</v>
      </c>
      <c r="E34" s="2">
        <v>104.64243339989471</v>
      </c>
    </row>
    <row r="35" spans="1:5" x14ac:dyDescent="0.25">
      <c r="A35" s="1">
        <v>42964</v>
      </c>
      <c r="B35" s="2">
        <v>97.805504292706004</v>
      </c>
      <c r="C35" s="2">
        <v>102.14655088300999</v>
      </c>
      <c r="D35" s="2">
        <v>101.75257731959</v>
      </c>
      <c r="E35" s="2">
        <v>104.33601522677968</v>
      </c>
    </row>
    <row r="36" spans="1:5" x14ac:dyDescent="0.25">
      <c r="A36" s="1">
        <v>42965</v>
      </c>
      <c r="B36" s="2">
        <v>97.560779908529</v>
      </c>
      <c r="C36" s="2">
        <v>101.30744462874</v>
      </c>
      <c r="D36" s="2">
        <v>100.18556701031</v>
      </c>
      <c r="E36" s="2">
        <v>103.02820593643131</v>
      </c>
    </row>
    <row r="37" spans="1:5" x14ac:dyDescent="0.25">
      <c r="A37" s="1">
        <v>42968</v>
      </c>
      <c r="B37" s="2">
        <v>96.622001123325006</v>
      </c>
      <c r="C37" s="2">
        <v>100.76104985852</v>
      </c>
      <c r="D37" s="2">
        <v>100.07422680412</v>
      </c>
      <c r="E37" s="2">
        <v>102.62606485218869</v>
      </c>
    </row>
    <row r="38" spans="1:5" x14ac:dyDescent="0.25">
      <c r="A38" s="1">
        <v>42969</v>
      </c>
      <c r="B38" s="2">
        <v>97.986038674476006</v>
      </c>
      <c r="C38" s="2">
        <v>101.76602595375</v>
      </c>
      <c r="D38" s="2">
        <v>100.12371134020999</v>
      </c>
      <c r="E38" s="2">
        <v>103.13045669986541</v>
      </c>
    </row>
    <row r="39" spans="1:5" x14ac:dyDescent="0.25">
      <c r="A39" s="1">
        <v>42970</v>
      </c>
      <c r="B39" s="2">
        <v>97.645029286688995</v>
      </c>
      <c r="C39" s="2">
        <v>101.28793052981</v>
      </c>
      <c r="D39" s="2">
        <v>101.14639175258</v>
      </c>
      <c r="E39" s="2">
        <v>102.80693898826219</v>
      </c>
    </row>
    <row r="40" spans="1:5" x14ac:dyDescent="0.25">
      <c r="A40" s="1">
        <v>42971</v>
      </c>
      <c r="B40" s="2">
        <v>97.657064912140001</v>
      </c>
      <c r="C40" s="2">
        <v>101.22938823299999</v>
      </c>
      <c r="D40" s="2">
        <v>100.68041237113</v>
      </c>
      <c r="E40" s="2">
        <v>102.5634308297056</v>
      </c>
    </row>
    <row r="41" spans="1:5" x14ac:dyDescent="0.25">
      <c r="A41" s="1">
        <v>42972</v>
      </c>
      <c r="B41" s="2">
        <v>97.592874909732998</v>
      </c>
      <c r="C41" s="2">
        <v>100.91716265001</v>
      </c>
      <c r="D41" s="2">
        <v>100.65154639175</v>
      </c>
      <c r="E41" s="2">
        <v>101.79822249139001</v>
      </c>
    </row>
    <row r="42" spans="1:5" x14ac:dyDescent="0.25">
      <c r="A42" s="1">
        <v>42975</v>
      </c>
      <c r="B42" s="2">
        <v>97.267913022547006</v>
      </c>
      <c r="C42" s="2">
        <v>100.40979607766999</v>
      </c>
      <c r="D42" s="2">
        <v>100.72164948454</v>
      </c>
      <c r="E42" s="2">
        <v>101.25752111345649</v>
      </c>
    </row>
    <row r="43" spans="1:5" x14ac:dyDescent="0.25">
      <c r="A43" s="1">
        <v>42976</v>
      </c>
      <c r="B43" s="2">
        <v>95.751424215678</v>
      </c>
      <c r="C43" s="2">
        <v>99.482876378182993</v>
      </c>
      <c r="D43" s="2">
        <v>100.77113402062</v>
      </c>
      <c r="E43" s="2">
        <v>100.8753021759842</v>
      </c>
    </row>
    <row r="44" spans="1:5" x14ac:dyDescent="0.25">
      <c r="A44" s="1">
        <v>42977</v>
      </c>
      <c r="B44" s="2">
        <v>96.256920484635003</v>
      </c>
      <c r="C44" s="2">
        <v>100.04878524734001</v>
      </c>
      <c r="D44" s="2">
        <v>100.91134020619</v>
      </c>
      <c r="E44" s="2">
        <v>101.64842482356799</v>
      </c>
    </row>
    <row r="45" spans="1:5" x14ac:dyDescent="0.25">
      <c r="A45" s="1">
        <v>42978</v>
      </c>
      <c r="B45" s="2">
        <v>96.734333627538007</v>
      </c>
      <c r="C45" s="2">
        <v>100.65372231437</v>
      </c>
      <c r="D45" s="2">
        <v>101.27010309278</v>
      </c>
      <c r="E45" s="2">
        <v>101.98184963048261</v>
      </c>
    </row>
    <row r="46" spans="1:5" x14ac:dyDescent="0.25">
      <c r="A46" s="1">
        <v>42979</v>
      </c>
      <c r="B46" s="2">
        <v>97.348150525555994</v>
      </c>
      <c r="C46" s="2">
        <v>101.07327544151001</v>
      </c>
      <c r="D46" s="2">
        <v>101.85979381443001</v>
      </c>
      <c r="E46" s="2">
        <v>102.28350494305711</v>
      </c>
    </row>
    <row r="47" spans="1:5" x14ac:dyDescent="0.25">
      <c r="A47" s="1">
        <v>42982</v>
      </c>
      <c r="B47" s="2">
        <v>97.051271764423007</v>
      </c>
      <c r="C47" s="2">
        <v>100.71226461118</v>
      </c>
      <c r="D47" s="2">
        <v>102.02886597938</v>
      </c>
      <c r="E47" s="2">
        <v>102.38303348619819</v>
      </c>
    </row>
    <row r="48" spans="1:5" x14ac:dyDescent="0.25">
      <c r="A48" s="1">
        <v>42983</v>
      </c>
      <c r="B48" s="2">
        <v>97.139533017732006</v>
      </c>
      <c r="C48" s="2">
        <v>100.52688067128</v>
      </c>
      <c r="D48" s="2">
        <v>101.43092783505</v>
      </c>
      <c r="E48" s="2">
        <v>101.78393179415171</v>
      </c>
    </row>
    <row r="49" spans="1:5" x14ac:dyDescent="0.25">
      <c r="A49" s="1">
        <v>42984</v>
      </c>
      <c r="B49" s="2">
        <v>97.949931798121995</v>
      </c>
      <c r="C49" s="2">
        <v>100.74153575958999</v>
      </c>
      <c r="D49" s="2">
        <v>101.67010309278</v>
      </c>
      <c r="E49" s="2">
        <v>102.0523297268707</v>
      </c>
    </row>
    <row r="50" spans="1:5" x14ac:dyDescent="0.25">
      <c r="A50" s="1">
        <v>42985</v>
      </c>
      <c r="B50" s="2">
        <v>98.647998074300006</v>
      </c>
      <c r="C50" s="2">
        <v>101.20987413406</v>
      </c>
      <c r="D50" s="2">
        <v>101.70721649485</v>
      </c>
      <c r="E50" s="2">
        <v>101.97251391378491</v>
      </c>
    </row>
    <row r="51" spans="1:5" x14ac:dyDescent="0.25">
      <c r="A51" s="1">
        <v>42986</v>
      </c>
      <c r="B51" s="2">
        <v>98.615903073096007</v>
      </c>
      <c r="C51" s="2">
        <v>101.21963118353</v>
      </c>
      <c r="D51" s="2">
        <v>101.55051546391999</v>
      </c>
      <c r="E51" s="2">
        <v>101.73609509339721</v>
      </c>
    </row>
    <row r="52" spans="1:5" x14ac:dyDescent="0.25">
      <c r="A52" s="1">
        <v>42989</v>
      </c>
      <c r="B52" s="2">
        <v>99.935809997592997</v>
      </c>
      <c r="C52" s="2">
        <v>102.23436432823</v>
      </c>
      <c r="D52" s="2">
        <v>102.57731958763</v>
      </c>
      <c r="E52" s="2">
        <v>103.06695990867779</v>
      </c>
    </row>
    <row r="53" spans="1:5" x14ac:dyDescent="0.25">
      <c r="A53" s="1">
        <v>42990</v>
      </c>
      <c r="B53" s="2">
        <v>100.40118751503999</v>
      </c>
      <c r="C53" s="2">
        <v>102.73197385111</v>
      </c>
      <c r="D53" s="2">
        <v>102.92371134021001</v>
      </c>
      <c r="E53" s="2">
        <v>103.28905388515859</v>
      </c>
    </row>
    <row r="54" spans="1:5" x14ac:dyDescent="0.25">
      <c r="A54" s="1">
        <v>42991</v>
      </c>
      <c r="B54" s="2">
        <v>100.69004252588</v>
      </c>
      <c r="C54" s="2">
        <v>103.16128402771</v>
      </c>
      <c r="D54" s="2">
        <v>102.95257731959001</v>
      </c>
      <c r="E54" s="2">
        <v>103.7372485651687</v>
      </c>
    </row>
    <row r="55" spans="1:5" x14ac:dyDescent="0.25">
      <c r="A55" s="1">
        <v>42992</v>
      </c>
      <c r="B55" s="2">
        <v>100.59776939742</v>
      </c>
      <c r="C55" s="2">
        <v>103.2881256708</v>
      </c>
      <c r="D55" s="2">
        <v>102.94432989691001</v>
      </c>
      <c r="E55" s="2">
        <v>103.8687878487018</v>
      </c>
    </row>
    <row r="56" spans="1:5" x14ac:dyDescent="0.25">
      <c r="A56" s="1">
        <v>42993</v>
      </c>
      <c r="B56" s="2">
        <v>100.36106876354</v>
      </c>
      <c r="C56" s="2">
        <v>102.81978729632</v>
      </c>
      <c r="D56" s="2">
        <v>102.96206185567</v>
      </c>
      <c r="E56" s="2">
        <v>103.71483135781418</v>
      </c>
    </row>
    <row r="57" spans="1:5" x14ac:dyDescent="0.25">
      <c r="A57" s="1">
        <v>42996</v>
      </c>
      <c r="B57" s="2">
        <v>100.69405440103</v>
      </c>
      <c r="C57" s="2">
        <v>103.21982632452</v>
      </c>
      <c r="D57" s="2">
        <v>103.20412371134</v>
      </c>
      <c r="E57" s="2">
        <v>104.24660463338822</v>
      </c>
    </row>
    <row r="58" spans="1:5" x14ac:dyDescent="0.25">
      <c r="A58" s="1">
        <v>42997</v>
      </c>
      <c r="B58" s="2">
        <v>100.67399502527</v>
      </c>
      <c r="C58" s="2">
        <v>103.09298468143</v>
      </c>
      <c r="D58" s="2">
        <v>103.28659793814001</v>
      </c>
      <c r="E58" s="2">
        <v>104.602610396209</v>
      </c>
    </row>
    <row r="59" spans="1:5" x14ac:dyDescent="0.25">
      <c r="A59" s="1">
        <v>42998</v>
      </c>
      <c r="B59" s="2">
        <v>100.72213752707999</v>
      </c>
      <c r="C59" s="2">
        <v>103.10274173089999</v>
      </c>
      <c r="D59" s="2">
        <v>103.30721649485</v>
      </c>
      <c r="E59" s="2">
        <v>104.1042682482055</v>
      </c>
    </row>
    <row r="60" spans="1:5" x14ac:dyDescent="0.25">
      <c r="A60" s="1">
        <v>42999</v>
      </c>
      <c r="B60" s="2">
        <v>101.05913503972</v>
      </c>
      <c r="C60" s="2">
        <v>103.06371353303</v>
      </c>
      <c r="D60" s="2">
        <v>103.12989690722</v>
      </c>
      <c r="E60" s="2">
        <v>103.69511776653778</v>
      </c>
    </row>
    <row r="61" spans="1:5" x14ac:dyDescent="0.25">
      <c r="A61" s="1">
        <v>43000</v>
      </c>
      <c r="B61" s="2">
        <v>100.96285003611</v>
      </c>
      <c r="C61" s="2">
        <v>102.96614303835</v>
      </c>
      <c r="D61" s="2">
        <v>103.06804123710999</v>
      </c>
      <c r="E61" s="2">
        <v>103.2619523663451</v>
      </c>
    </row>
    <row r="62" spans="1:5" x14ac:dyDescent="0.25">
      <c r="A62" s="1">
        <v>43003</v>
      </c>
      <c r="B62" s="2">
        <v>100.93476691005</v>
      </c>
      <c r="C62" s="2">
        <v>102.92711484047</v>
      </c>
      <c r="D62" s="2">
        <v>102.96907216495001</v>
      </c>
      <c r="E62" s="2">
        <v>103.38891728654971</v>
      </c>
    </row>
    <row r="63" spans="1:5" x14ac:dyDescent="0.25">
      <c r="A63" s="1">
        <v>43004</v>
      </c>
      <c r="B63" s="2">
        <v>100.94680253551</v>
      </c>
      <c r="C63" s="2">
        <v>103.07347058249999</v>
      </c>
      <c r="D63" s="2">
        <v>102.91134020619</v>
      </c>
      <c r="E63" s="2">
        <v>103.80676583509401</v>
      </c>
    </row>
    <row r="64" spans="1:5" x14ac:dyDescent="0.25">
      <c r="A64" s="1">
        <v>43005</v>
      </c>
      <c r="B64" s="2">
        <v>101.48038193051001</v>
      </c>
      <c r="C64" s="2">
        <v>103.59059420430999</v>
      </c>
      <c r="D64" s="2">
        <v>103.27835051546</v>
      </c>
      <c r="E64" s="2">
        <v>104.1501616432145</v>
      </c>
    </row>
    <row r="65" spans="1:5" x14ac:dyDescent="0.25">
      <c r="A65" s="1">
        <v>43006</v>
      </c>
      <c r="B65" s="2">
        <v>101.79330819225</v>
      </c>
      <c r="C65" s="2">
        <v>104.03941847985</v>
      </c>
      <c r="D65" s="2">
        <v>103.41030927835</v>
      </c>
      <c r="E65" s="2">
        <v>104.49681727024389</v>
      </c>
    </row>
    <row r="66" spans="1:5" x14ac:dyDescent="0.25">
      <c r="A66" s="1">
        <v>43007</v>
      </c>
      <c r="B66" s="2">
        <v>102.65987322475</v>
      </c>
      <c r="C66" s="2">
        <v>104.77119718997</v>
      </c>
      <c r="D66" s="2">
        <v>103.75670103093</v>
      </c>
      <c r="E66" s="2">
        <v>105.36013125322859</v>
      </c>
    </row>
  </sheetData>
  <sortState ref="A2:D66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927E-5FE5-46E4-8DE3-E77F67AA5201}">
  <dimension ref="A1:N66"/>
  <sheetViews>
    <sheetView tabSelected="1" workbookViewId="0">
      <selection activeCell="N21" sqref="N21"/>
    </sheetView>
  </sheetViews>
  <sheetFormatPr defaultRowHeight="15" x14ac:dyDescent="0.25"/>
  <cols>
    <col min="2" max="2" width="6.7109375" customWidth="1"/>
    <col min="3" max="3" width="12.5703125" bestFit="1" customWidth="1"/>
  </cols>
  <sheetData>
    <row r="1" spans="1:14" x14ac:dyDescent="0.25">
      <c r="A1" t="s">
        <v>1</v>
      </c>
      <c r="F1" t="s">
        <v>4</v>
      </c>
      <c r="K1" t="s">
        <v>3</v>
      </c>
    </row>
    <row r="2" spans="1:14" x14ac:dyDescent="0.25">
      <c r="A2" s="2">
        <v>100</v>
      </c>
      <c r="C2" t="s">
        <v>15</v>
      </c>
      <c r="D2" s="2">
        <f>_xlfn.STDEV.S(A2:A66)</f>
        <v>1.5505089296461343</v>
      </c>
      <c r="F2" s="2">
        <v>100</v>
      </c>
      <c r="H2" t="s">
        <v>15</v>
      </c>
      <c r="I2" s="2">
        <f>_xlfn.STDEV.S(F2:F66)</f>
        <v>1.0835948596057143</v>
      </c>
      <c r="K2" s="2">
        <v>100</v>
      </c>
      <c r="M2" t="s">
        <v>15</v>
      </c>
      <c r="N2" s="2">
        <f>_xlfn.STDEV.S(K2:K66)</f>
        <v>1.24337982977985</v>
      </c>
    </row>
    <row r="3" spans="1:14" x14ac:dyDescent="0.25">
      <c r="A3" s="2">
        <v>99.6866599988536</v>
      </c>
      <c r="C3" t="s">
        <v>16</v>
      </c>
      <c r="D3" s="2">
        <f>D2*SQRT(4)</f>
        <v>3.1010178592922686</v>
      </c>
      <c r="F3" s="2">
        <v>100</v>
      </c>
      <c r="H3" t="s">
        <v>16</v>
      </c>
      <c r="I3" s="2">
        <f>I2*SQRT(4)</f>
        <v>2.1671897192114287</v>
      </c>
      <c r="K3" s="2">
        <v>99.834130159040001</v>
      </c>
      <c r="M3" t="s">
        <v>16</v>
      </c>
      <c r="N3" s="2">
        <f>N2*SQRT(4)</f>
        <v>2.4867596595596999</v>
      </c>
    </row>
    <row r="4" spans="1:14" x14ac:dyDescent="0.25">
      <c r="A4" s="2">
        <v>99.668179406942798</v>
      </c>
      <c r="C4" t="s">
        <v>17</v>
      </c>
      <c r="D4" s="3">
        <v>5.3600000000000002E-2</v>
      </c>
      <c r="F4" s="2">
        <v>100</v>
      </c>
      <c r="H4" t="s">
        <v>17</v>
      </c>
      <c r="I4" s="4">
        <v>3.6700000000000003E-2</v>
      </c>
      <c r="K4" s="2">
        <v>99.756073763293998</v>
      </c>
      <c r="M4" t="s">
        <v>17</v>
      </c>
      <c r="N4" s="4">
        <v>4.7699999999999999E-2</v>
      </c>
    </row>
    <row r="5" spans="1:14" x14ac:dyDescent="0.25">
      <c r="A5" s="2">
        <v>99.474391666486696</v>
      </c>
      <c r="C5" t="s">
        <v>18</v>
      </c>
      <c r="D5" s="3">
        <f>((1+D4)^4)-1</f>
        <v>0.23226197652316194</v>
      </c>
      <c r="F5" s="2">
        <v>100.12371134020999</v>
      </c>
      <c r="H5" t="s">
        <v>18</v>
      </c>
      <c r="I5" s="5">
        <f>((1+I4)^4)-1</f>
        <v>0.15508087756467193</v>
      </c>
      <c r="K5" s="2">
        <v>99.482876378182993</v>
      </c>
      <c r="M5" t="s">
        <v>18</v>
      </c>
      <c r="N5" s="5">
        <f>((1+N4)^4)-1</f>
        <v>0.20489104227658461</v>
      </c>
    </row>
    <row r="6" spans="1:14" x14ac:dyDescent="0.25">
      <c r="A6" s="2">
        <v>99.822287704003188</v>
      </c>
      <c r="C6" t="s">
        <v>19</v>
      </c>
      <c r="D6" s="3">
        <v>5.0000000000000001E-3</v>
      </c>
      <c r="F6" s="2">
        <v>99.315463917526003</v>
      </c>
      <c r="H6" t="s">
        <v>19</v>
      </c>
      <c r="I6" s="3">
        <v>5.0000000000000001E-3</v>
      </c>
      <c r="K6" s="2">
        <v>99.473119328715001</v>
      </c>
      <c r="M6" t="s">
        <v>19</v>
      </c>
      <c r="N6" s="3">
        <v>5.0000000000000001E-3</v>
      </c>
    </row>
    <row r="7" spans="1:14" x14ac:dyDescent="0.25">
      <c r="A7" s="2">
        <v>99.850707774284984</v>
      </c>
      <c r="C7" t="s">
        <v>20</v>
      </c>
      <c r="D7" s="2">
        <f>(D5-D6)/(D3/100)</f>
        <v>7.328625207435242</v>
      </c>
      <c r="F7" s="2">
        <v>99.901030927834995</v>
      </c>
      <c r="H7" t="s">
        <v>20</v>
      </c>
      <c r="I7" s="2">
        <f>(I5-I6)/(I3/100)</f>
        <v>6.9251379440504905</v>
      </c>
      <c r="K7" s="2">
        <v>99.892672455848995</v>
      </c>
      <c r="M7" t="s">
        <v>20</v>
      </c>
      <c r="N7" s="2">
        <f>(N5-N6)/(N3/100)</f>
        <v>8.0382131625851159</v>
      </c>
    </row>
    <row r="8" spans="1:14" x14ac:dyDescent="0.25">
      <c r="A8" s="2">
        <v>99.635095902768313</v>
      </c>
      <c r="F8" s="2">
        <v>99.983505154639005</v>
      </c>
      <c r="K8" s="2">
        <v>99.687774417016001</v>
      </c>
    </row>
    <row r="9" spans="1:14" x14ac:dyDescent="0.25">
      <c r="A9" s="2">
        <v>100.48699594318809</v>
      </c>
      <c r="F9" s="2">
        <v>99.979381443299005</v>
      </c>
      <c r="K9" s="2">
        <v>100.78056395746</v>
      </c>
    </row>
    <row r="10" spans="1:14" x14ac:dyDescent="0.25">
      <c r="A10" s="2">
        <v>101.07390759298191</v>
      </c>
      <c r="F10" s="2">
        <v>100.62268041237</v>
      </c>
      <c r="K10" s="2">
        <v>101.28793052981</v>
      </c>
    </row>
    <row r="11" spans="1:14" x14ac:dyDescent="0.25">
      <c r="A11" s="2">
        <v>101.64536827217121</v>
      </c>
      <c r="F11" s="2">
        <v>100.84948453608</v>
      </c>
      <c r="K11" s="2">
        <v>101.66845545907</v>
      </c>
    </row>
    <row r="12" spans="1:14" x14ac:dyDescent="0.25">
      <c r="A12" s="2">
        <v>101.72803659441921</v>
      </c>
      <c r="F12" s="2">
        <v>101.28247422680001</v>
      </c>
      <c r="K12" s="2">
        <v>101.75626890428001</v>
      </c>
    </row>
    <row r="13" spans="1:14" x14ac:dyDescent="0.25">
      <c r="A13" s="2">
        <v>101.7017225744476</v>
      </c>
      <c r="F13" s="2">
        <v>101.38556701031</v>
      </c>
      <c r="K13" s="2">
        <v>101.09278954043999</v>
      </c>
    </row>
    <row r="14" spans="1:14" x14ac:dyDescent="0.25">
      <c r="A14" s="2">
        <v>102.5899142115434</v>
      </c>
      <c r="F14" s="2">
        <v>101.35257731959</v>
      </c>
      <c r="K14" s="2">
        <v>102.29290662504</v>
      </c>
    </row>
    <row r="15" spans="1:14" x14ac:dyDescent="0.25">
      <c r="A15" s="2">
        <v>103.07074078874609</v>
      </c>
      <c r="F15" s="2">
        <v>101.91340206186</v>
      </c>
      <c r="K15" s="2">
        <v>102.69294565323</v>
      </c>
    </row>
    <row r="16" spans="1:14" x14ac:dyDescent="0.25">
      <c r="A16" s="2">
        <v>102.49670630687729</v>
      </c>
      <c r="F16" s="2">
        <v>101.90515463918</v>
      </c>
      <c r="K16" s="2">
        <v>101.20011708459</v>
      </c>
    </row>
    <row r="17" spans="1:11" x14ac:dyDescent="0.25">
      <c r="A17" s="2">
        <v>102.2007517494127</v>
      </c>
      <c r="F17" s="2">
        <v>101.83092783505001</v>
      </c>
      <c r="K17" s="2">
        <v>101.09278954043999</v>
      </c>
    </row>
    <row r="18" spans="1:11" x14ac:dyDescent="0.25">
      <c r="A18" s="2">
        <v>102.58503439238709</v>
      </c>
      <c r="F18" s="2">
        <v>101.78969072165</v>
      </c>
      <c r="K18" s="2">
        <v>101.67821250854</v>
      </c>
    </row>
    <row r="19" spans="1:11" x14ac:dyDescent="0.25">
      <c r="A19" s="2">
        <v>103.66048753844071</v>
      </c>
      <c r="F19" s="2">
        <v>102.02474226804</v>
      </c>
      <c r="K19" s="2">
        <v>102.2733925261</v>
      </c>
    </row>
    <row r="20" spans="1:11" x14ac:dyDescent="0.25">
      <c r="A20" s="2">
        <v>104.3085214387994</v>
      </c>
      <c r="F20" s="2">
        <v>101.99175257732</v>
      </c>
      <c r="K20" s="2">
        <v>102.79051614792</v>
      </c>
    </row>
    <row r="21" spans="1:11" x14ac:dyDescent="0.25">
      <c r="A21" s="2">
        <v>103.46125941062981</v>
      </c>
      <c r="F21" s="2">
        <v>101.93402061856</v>
      </c>
      <c r="K21" s="2">
        <v>101.86359644843</v>
      </c>
    </row>
    <row r="22" spans="1:11" x14ac:dyDescent="0.25">
      <c r="A22" s="2">
        <v>103.11348963286082</v>
      </c>
      <c r="F22" s="2">
        <v>101.86804123711001</v>
      </c>
      <c r="K22" s="2">
        <v>101.8440823495</v>
      </c>
    </row>
    <row r="23" spans="1:11" x14ac:dyDescent="0.25">
      <c r="A23" s="2">
        <v>103.43562925425469</v>
      </c>
      <c r="F23" s="2">
        <v>101.77319587629</v>
      </c>
      <c r="K23" s="2">
        <v>102.2441213777</v>
      </c>
    </row>
    <row r="24" spans="1:11" x14ac:dyDescent="0.25">
      <c r="A24" s="2">
        <v>103.304129928564</v>
      </c>
      <c r="F24" s="2">
        <v>101.95051546392</v>
      </c>
      <c r="K24" s="2">
        <v>101.85383939897</v>
      </c>
    </row>
    <row r="25" spans="1:11" x14ac:dyDescent="0.25">
      <c r="A25" s="2">
        <v>103.64289573952672</v>
      </c>
      <c r="F25" s="2">
        <v>102</v>
      </c>
      <c r="K25" s="2">
        <v>102.0587374378</v>
      </c>
    </row>
    <row r="26" spans="1:11" x14ac:dyDescent="0.25">
      <c r="A26" s="2">
        <v>104.81967483580181</v>
      </c>
      <c r="F26" s="2">
        <v>101.92577319588</v>
      </c>
      <c r="K26" s="2">
        <v>102.92711484047</v>
      </c>
    </row>
    <row r="27" spans="1:11" x14ac:dyDescent="0.25">
      <c r="A27" s="2">
        <v>105.1912517157028</v>
      </c>
      <c r="F27" s="2">
        <v>101.94226804124</v>
      </c>
      <c r="K27" s="2">
        <v>103.36618206654001</v>
      </c>
    </row>
    <row r="28" spans="1:11" x14ac:dyDescent="0.25">
      <c r="A28" s="2">
        <v>105.4757390825861</v>
      </c>
      <c r="F28" s="2">
        <v>102.16082474226999</v>
      </c>
      <c r="K28" s="2">
        <v>103.61986535272</v>
      </c>
    </row>
    <row r="29" spans="1:11" x14ac:dyDescent="0.25">
      <c r="A29" s="2">
        <v>105.03182648098229</v>
      </c>
      <c r="F29" s="2">
        <v>101.97113402062</v>
      </c>
      <c r="K29" s="2">
        <v>102.73197385111</v>
      </c>
    </row>
    <row r="30" spans="1:11" x14ac:dyDescent="0.25">
      <c r="A30" s="2">
        <v>104.53626754548199</v>
      </c>
      <c r="F30" s="2">
        <v>101.9793814433</v>
      </c>
      <c r="K30" s="2">
        <v>102.0880085862</v>
      </c>
    </row>
    <row r="31" spans="1:11" x14ac:dyDescent="0.25">
      <c r="A31" s="2">
        <v>102.75968866998942</v>
      </c>
      <c r="F31" s="2">
        <v>100.51958762887</v>
      </c>
      <c r="K31" s="2">
        <v>100.79032100693</v>
      </c>
    </row>
    <row r="32" spans="1:11" x14ac:dyDescent="0.25">
      <c r="A32" s="2">
        <v>103.3180126381028</v>
      </c>
      <c r="F32" s="2">
        <v>100.62268041237</v>
      </c>
      <c r="K32" s="2">
        <v>101.59039906332001</v>
      </c>
    </row>
    <row r="33" spans="1:11" x14ac:dyDescent="0.25">
      <c r="A33" s="2">
        <v>104.34938866617119</v>
      </c>
      <c r="F33" s="2">
        <v>101.58762886597999</v>
      </c>
      <c r="K33" s="2">
        <v>101.90262464631</v>
      </c>
    </row>
    <row r="34" spans="1:11" x14ac:dyDescent="0.25">
      <c r="A34" s="2">
        <v>104.64243339989471</v>
      </c>
      <c r="F34" s="2">
        <v>101.59587628865999</v>
      </c>
      <c r="K34" s="2">
        <v>102.56610401015</v>
      </c>
    </row>
    <row r="35" spans="1:11" x14ac:dyDescent="0.25">
      <c r="A35" s="2">
        <v>104.33601522677968</v>
      </c>
      <c r="F35" s="2">
        <v>101.75257731959</v>
      </c>
      <c r="K35" s="2">
        <v>102.14655088300999</v>
      </c>
    </row>
    <row r="36" spans="1:11" x14ac:dyDescent="0.25">
      <c r="A36" s="2">
        <v>103.02820593643131</v>
      </c>
      <c r="F36" s="2">
        <v>100.18556701031</v>
      </c>
      <c r="K36" s="2">
        <v>101.30744462874</v>
      </c>
    </row>
    <row r="37" spans="1:11" x14ac:dyDescent="0.25">
      <c r="A37" s="2">
        <v>102.62606485218869</v>
      </c>
      <c r="F37" s="2">
        <v>100.07422680412</v>
      </c>
      <c r="K37" s="2">
        <v>100.76104985852</v>
      </c>
    </row>
    <row r="38" spans="1:11" x14ac:dyDescent="0.25">
      <c r="A38" s="2">
        <v>103.13045669986541</v>
      </c>
      <c r="F38" s="2">
        <v>100.12371134020999</v>
      </c>
      <c r="K38" s="2">
        <v>101.76602595375</v>
      </c>
    </row>
    <row r="39" spans="1:11" x14ac:dyDescent="0.25">
      <c r="A39" s="2">
        <v>102.80693898826219</v>
      </c>
      <c r="F39" s="2">
        <v>101.14639175258</v>
      </c>
      <c r="K39" s="2">
        <v>101.28793052981</v>
      </c>
    </row>
    <row r="40" spans="1:11" x14ac:dyDescent="0.25">
      <c r="A40" s="2">
        <v>102.5634308297056</v>
      </c>
      <c r="F40" s="2">
        <v>100.68041237113</v>
      </c>
      <c r="K40" s="2">
        <v>101.22938823299999</v>
      </c>
    </row>
    <row r="41" spans="1:11" x14ac:dyDescent="0.25">
      <c r="A41" s="2">
        <v>101.79822249139001</v>
      </c>
      <c r="F41" s="2">
        <v>100.65154639175</v>
      </c>
      <c r="K41" s="2">
        <v>100.91716265001</v>
      </c>
    </row>
    <row r="42" spans="1:11" x14ac:dyDescent="0.25">
      <c r="A42" s="2">
        <v>101.25752111345649</v>
      </c>
      <c r="F42" s="2">
        <v>100.72164948454</v>
      </c>
      <c r="K42" s="2">
        <v>100.40979607766999</v>
      </c>
    </row>
    <row r="43" spans="1:11" x14ac:dyDescent="0.25">
      <c r="A43" s="2">
        <v>100.8753021759842</v>
      </c>
      <c r="F43" s="2">
        <v>100.77113402062</v>
      </c>
      <c r="K43" s="2">
        <v>99.482876378182993</v>
      </c>
    </row>
    <row r="44" spans="1:11" x14ac:dyDescent="0.25">
      <c r="A44" s="2">
        <v>101.64842482356799</v>
      </c>
      <c r="F44" s="2">
        <v>100.91134020619</v>
      </c>
      <c r="K44" s="2">
        <v>100.04878524734001</v>
      </c>
    </row>
    <row r="45" spans="1:11" x14ac:dyDescent="0.25">
      <c r="A45" s="2">
        <v>101.98184963048261</v>
      </c>
      <c r="F45" s="2">
        <v>101.27010309278</v>
      </c>
      <c r="K45" s="2">
        <v>100.65372231437</v>
      </c>
    </row>
    <row r="46" spans="1:11" x14ac:dyDescent="0.25">
      <c r="A46" s="2">
        <v>102.28350494305711</v>
      </c>
      <c r="F46" s="2">
        <v>101.85979381443001</v>
      </c>
      <c r="K46" s="2">
        <v>101.07327544151001</v>
      </c>
    </row>
    <row r="47" spans="1:11" x14ac:dyDescent="0.25">
      <c r="A47" s="2">
        <v>102.38303348619819</v>
      </c>
      <c r="F47" s="2">
        <v>102.02886597938</v>
      </c>
      <c r="K47" s="2">
        <v>100.71226461118</v>
      </c>
    </row>
    <row r="48" spans="1:11" x14ac:dyDescent="0.25">
      <c r="A48" s="2">
        <v>101.78393179415171</v>
      </c>
      <c r="F48" s="2">
        <v>101.43092783505</v>
      </c>
      <c r="K48" s="2">
        <v>100.52688067128</v>
      </c>
    </row>
    <row r="49" spans="1:11" x14ac:dyDescent="0.25">
      <c r="A49" s="2">
        <v>102.0523297268707</v>
      </c>
      <c r="F49" s="2">
        <v>101.67010309278</v>
      </c>
      <c r="K49" s="2">
        <v>100.74153575958999</v>
      </c>
    </row>
    <row r="50" spans="1:11" x14ac:dyDescent="0.25">
      <c r="A50" s="2">
        <v>101.97251391378491</v>
      </c>
      <c r="F50" s="2">
        <v>101.70721649485</v>
      </c>
      <c r="K50" s="2">
        <v>101.20987413406</v>
      </c>
    </row>
    <row r="51" spans="1:11" x14ac:dyDescent="0.25">
      <c r="A51" s="2">
        <v>101.73609509339721</v>
      </c>
      <c r="F51" s="2">
        <v>101.55051546391999</v>
      </c>
      <c r="K51" s="2">
        <v>101.21963118353</v>
      </c>
    </row>
    <row r="52" spans="1:11" x14ac:dyDescent="0.25">
      <c r="A52" s="2">
        <v>103.06695990867779</v>
      </c>
      <c r="F52" s="2">
        <v>102.57731958763</v>
      </c>
      <c r="K52" s="2">
        <v>102.23436432823</v>
      </c>
    </row>
    <row r="53" spans="1:11" x14ac:dyDescent="0.25">
      <c r="A53" s="2">
        <v>103.28905388515859</v>
      </c>
      <c r="F53" s="2">
        <v>102.92371134021001</v>
      </c>
      <c r="K53" s="2">
        <v>102.73197385111</v>
      </c>
    </row>
    <row r="54" spans="1:11" x14ac:dyDescent="0.25">
      <c r="A54" s="2">
        <v>103.7372485651687</v>
      </c>
      <c r="F54" s="2">
        <v>102.95257731959001</v>
      </c>
      <c r="K54" s="2">
        <v>103.16128402771</v>
      </c>
    </row>
    <row r="55" spans="1:11" x14ac:dyDescent="0.25">
      <c r="A55" s="2">
        <v>103.8687878487018</v>
      </c>
      <c r="F55" s="2">
        <v>102.94432989691001</v>
      </c>
      <c r="K55" s="2">
        <v>103.2881256708</v>
      </c>
    </row>
    <row r="56" spans="1:11" x14ac:dyDescent="0.25">
      <c r="A56" s="2">
        <v>103.71483135781418</v>
      </c>
      <c r="F56" s="2">
        <v>102.96206185567</v>
      </c>
      <c r="K56" s="2">
        <v>102.81978729632</v>
      </c>
    </row>
    <row r="57" spans="1:11" x14ac:dyDescent="0.25">
      <c r="A57" s="2">
        <v>104.24660463338822</v>
      </c>
      <c r="F57" s="2">
        <v>103.20412371134</v>
      </c>
      <c r="K57" s="2">
        <v>103.21982632452</v>
      </c>
    </row>
    <row r="58" spans="1:11" x14ac:dyDescent="0.25">
      <c r="A58" s="2">
        <v>104.602610396209</v>
      </c>
      <c r="F58" s="2">
        <v>103.28659793814001</v>
      </c>
      <c r="K58" s="2">
        <v>103.09298468143</v>
      </c>
    </row>
    <row r="59" spans="1:11" x14ac:dyDescent="0.25">
      <c r="A59" s="2">
        <v>104.1042682482055</v>
      </c>
      <c r="F59" s="2">
        <v>103.30721649485</v>
      </c>
      <c r="K59" s="2">
        <v>103.10274173089999</v>
      </c>
    </row>
    <row r="60" spans="1:11" x14ac:dyDescent="0.25">
      <c r="A60" s="2">
        <v>103.69511776653778</v>
      </c>
      <c r="F60" s="2">
        <v>103.12989690722</v>
      </c>
      <c r="K60" s="2">
        <v>103.06371353303</v>
      </c>
    </row>
    <row r="61" spans="1:11" x14ac:dyDescent="0.25">
      <c r="A61" s="2">
        <v>103.2619523663451</v>
      </c>
      <c r="F61" s="2">
        <v>103.06804123710999</v>
      </c>
      <c r="K61" s="2">
        <v>102.96614303835</v>
      </c>
    </row>
    <row r="62" spans="1:11" x14ac:dyDescent="0.25">
      <c r="A62" s="2">
        <v>103.38891728654971</v>
      </c>
      <c r="F62" s="2">
        <v>102.96907216495001</v>
      </c>
      <c r="K62" s="2">
        <v>102.92711484047</v>
      </c>
    </row>
    <row r="63" spans="1:11" x14ac:dyDescent="0.25">
      <c r="A63" s="2">
        <v>103.80676583509401</v>
      </c>
      <c r="F63" s="2">
        <v>102.91134020619</v>
      </c>
      <c r="K63" s="2">
        <v>103.07347058249999</v>
      </c>
    </row>
    <row r="64" spans="1:11" x14ac:dyDescent="0.25">
      <c r="A64" s="2">
        <v>104.1501616432145</v>
      </c>
      <c r="F64" s="2">
        <v>103.27835051546</v>
      </c>
      <c r="K64" s="2">
        <v>103.59059420430999</v>
      </c>
    </row>
    <row r="65" spans="1:11" x14ac:dyDescent="0.25">
      <c r="A65" s="2">
        <v>104.49681727024389</v>
      </c>
      <c r="F65" s="2">
        <v>103.41030927835</v>
      </c>
      <c r="K65" s="2">
        <v>104.03941847985</v>
      </c>
    </row>
    <row r="66" spans="1:11" x14ac:dyDescent="0.25">
      <c r="A66" s="2">
        <v>105.36013125322859</v>
      </c>
      <c r="F66" s="2">
        <v>103.75670103093</v>
      </c>
      <c r="K66" s="2">
        <v>104.77119718997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Prijzen</vt:lpstr>
      <vt:lpstr>Normalized</vt:lpstr>
      <vt:lpstr>Benchmarks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den Boer</dc:creator>
  <cp:lastModifiedBy>Stan den Boer</cp:lastModifiedBy>
  <dcterms:created xsi:type="dcterms:W3CDTF">2017-10-01T15:42:39Z</dcterms:created>
  <dcterms:modified xsi:type="dcterms:W3CDTF">2017-10-01T17:26:37Z</dcterms:modified>
</cp:coreProperties>
</file>